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2/"/>
    </mc:Choice>
  </mc:AlternateContent>
  <xr:revisionPtr revIDLastSave="0" documentId="13_ncr:1_{9BEF71E6-19C8-E54F-9B77-84E54F7D3209}" xr6:coauthVersionLast="47" xr6:coauthVersionMax="47" xr10:uidLastSave="{00000000-0000-0000-0000-000000000000}"/>
  <bookViews>
    <workbookView xWindow="0" yWindow="500" windowWidth="28800" windowHeight="16640" xr2:uid="{00000000-000D-0000-FFFF-FFFF00000000}"/>
  </bookViews>
  <sheets>
    <sheet name="Metadata" sheetId="2" r:id="rId1"/>
    <sheet name="Table" sheetId="1" r:id="rId2"/>
    <sheet name="Pivot" sheetId="3" r:id="rId3"/>
    <sheet name="Charts" sheetId="4" r:id="rId4"/>
  </sheets>
  <definedNames>
    <definedName name="Slicer_Series">#N/A</definedName>
    <definedName name="Slicer_Unit_of_measure">#N/A</definedName>
    <definedName name="Slicer_Unit_of_measure1">#N/A</definedName>
  </definedNames>
  <calcPr calcId="191029"/>
  <pivotCaches>
    <pivotCache cacheId="9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2" i="3" l="1"/>
  <c r="E91" i="3"/>
  <c r="E90" i="3"/>
  <c r="C91" i="3"/>
  <c r="D91" i="3"/>
  <c r="B91" i="3"/>
  <c r="C92" i="3" l="1"/>
  <c r="D92" i="3"/>
  <c r="B92" i="3"/>
  <c r="C90" i="3"/>
  <c r="D90" i="3"/>
  <c r="B90" i="3"/>
  <c r="E75" i="3"/>
  <c r="E76" i="3"/>
  <c r="E77" i="3"/>
  <c r="E79" i="3"/>
  <c r="E78" i="3"/>
  <c r="E80" i="3"/>
  <c r="E82" i="3"/>
  <c r="E81" i="3"/>
  <c r="E83" i="3"/>
  <c r="E84" i="3"/>
  <c r="E86" i="3"/>
  <c r="E85" i="3"/>
  <c r="E87" i="3"/>
  <c r="E88"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42" i="3"/>
</calcChain>
</file>

<file path=xl/sharedStrings.xml><?xml version="1.0" encoding="utf-8"?>
<sst xmlns="http://schemas.openxmlformats.org/spreadsheetml/2006/main" count="2378" uniqueCount="113">
  <si>
    <t>Year</t>
  </si>
  <si>
    <t>Austria</t>
  </si>
  <si>
    <t>Belgium</t>
  </si>
  <si>
    <t>Bulgaria</t>
  </si>
  <si>
    <t>Croatia</t>
  </si>
  <si>
    <t>Cyprus</t>
  </si>
  <si>
    <t>Czechia</t>
  </si>
  <si>
    <t>Denmark</t>
  </si>
  <si>
    <t>Estonia</t>
  </si>
  <si>
    <t>Europe</t>
  </si>
  <si>
    <t>Finland</t>
  </si>
  <si>
    <t>France</t>
  </si>
  <si>
    <t>Germany</t>
  </si>
  <si>
    <t>Greece</t>
  </si>
  <si>
    <t>Hungary</t>
  </si>
  <si>
    <t>Iceland</t>
  </si>
  <si>
    <t>Ireland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</si>
  <si>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</si>
  <si>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</si>
  <si>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</si>
  <si>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</si>
  <si>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</si>
  <si>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</si>
  <si>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</si>
  <si>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</si>
  <si>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</si>
  <si>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</si>
  <si>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</si>
  <si>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</si>
  <si>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</si>
  <si>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</si>
  <si>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</si>
  <si>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</si>
  <si>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United States</t>
  </si>
  <si>
    <t>Military expenditures include military and civil personnel, operation and maintenance, procurement, military research anddevelopment, and military aid. Civil defense and current expenditures for previous military activities are excluded. Militaryexpenditure is measured in constant 2019 US$ and thereby adjusted for inflation.</t>
  </si>
  <si>
    <t>SIPRI Military Expenditure Database, Stockholm International Peace Research Institute (SIPRI)</t>
  </si>
  <si>
    <t>Stockholm International Peace Research Institute</t>
  </si>
  <si>
    <t>Military expenditures include military and civil personnel, operation and maintenance, procurement, military research anddevelopment, and military aid. Civil defense and current expenditures for previous military activities are excluded.</t>
  </si>
  <si>
    <t>Military expenditure per capita</t>
  </si>
  <si>
    <t>Military expenditures include military and civil personnel, operation and maintenance, procurement, military research anddevelopment, and military aid. Civil defense and current expenditures for previous military activities are excluded. Thisdata is expressed in US dollars. It is adjusted for inflation but does not account for differences in the cost of livingbetween countries. This data is expressed in constant 2019 US$.</t>
  </si>
  <si>
    <t>European Union</t>
  </si>
  <si>
    <t>Military expenditure (% of general government expenditure)</t>
  </si>
  <si>
    <t>Source</t>
  </si>
  <si>
    <t>Aggregation method</t>
  </si>
  <si>
    <t>Statistical concept and methodology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</si>
  <si>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</si>
  <si>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</si>
  <si>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Weighted average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</si>
  <si>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</si>
  <si>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</si>
  <si>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</si>
  <si>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Series</t>
  </si>
  <si>
    <t>Definition</t>
  </si>
  <si>
    <t>Value</t>
  </si>
  <si>
    <t>% of GDP</t>
  </si>
  <si>
    <t>Constant 2019 US$</t>
  </si>
  <si>
    <t>Military expenditure</t>
  </si>
  <si>
    <t>% of general government expenditure</t>
  </si>
  <si>
    <t>current USD</t>
  </si>
  <si>
    <t>Unit of measure</t>
  </si>
  <si>
    <t>Country Name</t>
  </si>
  <si>
    <t>Country Code</t>
  </si>
  <si>
    <t>IRL</t>
  </si>
  <si>
    <t>LUX</t>
  </si>
  <si>
    <t>CHE</t>
  </si>
  <si>
    <t>AUT</t>
  </si>
  <si>
    <t>BEL</t>
  </si>
  <si>
    <t>SVN</t>
  </si>
  <si>
    <t>SWE</t>
  </si>
  <si>
    <t>PRT</t>
  </si>
  <si>
    <t>CZE</t>
  </si>
  <si>
    <t>DEU</t>
  </si>
  <si>
    <t>DNK</t>
  </si>
  <si>
    <t>ESP</t>
  </si>
  <si>
    <t>BGR</t>
  </si>
  <si>
    <t>HUN</t>
  </si>
  <si>
    <t>EU</t>
  </si>
  <si>
    <t>NLD</t>
  </si>
  <si>
    <t>NOR</t>
  </si>
  <si>
    <t>ITA</t>
  </si>
  <si>
    <t>FIN</t>
  </si>
  <si>
    <t>ROU</t>
  </si>
  <si>
    <t>SVK</t>
  </si>
  <si>
    <t>CYP</t>
  </si>
  <si>
    <t>FRA</t>
  </si>
  <si>
    <t>LVA</t>
  </si>
  <si>
    <t>EST</t>
  </si>
  <si>
    <t>HRV</t>
  </si>
  <si>
    <t>UK</t>
  </si>
  <si>
    <t>POL</t>
  </si>
  <si>
    <t>LTU</t>
  </si>
  <si>
    <t>USA</t>
  </si>
  <si>
    <t>GRC</t>
  </si>
  <si>
    <t>ΜLT</t>
  </si>
  <si>
    <t>ΙSL</t>
  </si>
  <si>
    <t>Εurope</t>
  </si>
  <si>
    <t xml:space="preserve">Value </t>
  </si>
  <si>
    <t>Military expenditure as a share of GDP (2019-2020)</t>
  </si>
  <si>
    <t>Military expenditure (% of GDP) (2021-2022)</t>
  </si>
  <si>
    <t>Military expenditure (current USD) (2021-2022)</t>
  </si>
  <si>
    <t>Military expenditure (Constant 2019 US Dollars) (2019-2020)</t>
  </si>
  <si>
    <t>Military expenditure (% of GDP) (2023)</t>
  </si>
  <si>
    <t>European Union (SIPRI)</t>
  </si>
  <si>
    <t>MLT</t>
  </si>
  <si>
    <t>GBR</t>
  </si>
  <si>
    <t>2021</t>
  </si>
  <si>
    <t>2022</t>
  </si>
  <si>
    <t>2023</t>
  </si>
  <si>
    <t>EU15</t>
  </si>
  <si>
    <t>%Δ 2023-2021</t>
  </si>
  <si>
    <t>Region</t>
  </si>
  <si>
    <t xml:space="preserve"> Value</t>
  </si>
  <si>
    <t>EU15 Excl.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</si>
</sst>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10"/>
      <color indexed="8"/>
      <name val="Helvetica Neue"/>
      <family val="2"/>
    </font>
    <font>
      <sz val="8"/>
      <name val="Helvetica Neue"/>
      <family val="2"/>
    </font>
    <font>
      <sz val="11"/>
      <color theme="1"/>
      <name val="Helvetica Neue"/>
      <family val="2"/>
      <scheme val="minor"/>
    </font>
    <font>
      <sz val="10"/>
      <color indexed="8"/>
      <name val="Times New Roman"/>
      <family val="1"/>
    </font>
    <font>
      <sz val="11"/>
      <color indexed="8"/>
      <name val="Times New Roman"/>
      <family val="1"/>
    </font>
    <font>
      <sz val="11"/>
      <color theme="1"/>
      <name val="Times New Roman"/>
      <family val="1"/>
    </font>
    <font>
      <b/>
      <sz val="11"/>
      <color theme="0"/>
      <name val="Times New Roman"/>
      <family val="1"/>
    </font>
    <font>
      <sz val="11"/>
      <color theme="0"/>
      <name val="Times New Roman"/>
      <family val="1"/>
    </font>
  </fonts>
  <fills count="4">
    <fill>
      <patternFill patternType="none"/>
    </fill>
    <fill>
      <patternFill patternType="gray125"/>
    </fill>
    <fill>
      <patternFill patternType="solid">
        <fgColor theme="4" tint="-0.249977111117893"/>
        <bgColor indexed="64"/>
      </patternFill>
    </fill>
    <fill>
      <patternFill patternType="solid">
        <fgColor theme="4" tint="-0.249977111117893"/>
        <bgColor theme="4" tint="-0.249977111117893"/>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
    <xf numFmtId="0" fontId="0" fillId="0" borderId="0" applyNumberFormat="0" applyFill="0" applyBorder="0" applyProtection="0">
      <alignment vertical="top" wrapText="1"/>
    </xf>
    <xf numFmtId="9" fontId="1" fillId="0" borderId="0" applyFont="0" applyFill="0" applyBorder="0" applyAlignment="0" applyProtection="0"/>
    <xf numFmtId="0" fontId="1" fillId="0" borderId="0" applyNumberFormat="0" applyFill="0" applyBorder="0" applyProtection="0">
      <alignment vertical="top" wrapText="1"/>
    </xf>
    <xf numFmtId="0" fontId="3" fillId="0" borderId="0"/>
  </cellStyleXfs>
  <cellXfs count="56">
    <xf numFmtId="0" fontId="0" fillId="0" borderId="0" xfId="0">
      <alignment vertical="top" wrapText="1"/>
    </xf>
    <xf numFmtId="0" fontId="4" fillId="0" borderId="0" xfId="0" applyFont="1" applyAlignment="1">
      <alignment vertical="top"/>
    </xf>
    <xf numFmtId="0" fontId="5" fillId="0" borderId="5" xfId="0" applyFont="1" applyBorder="1" applyAlignment="1">
      <alignment horizontal="left" vertical="center"/>
    </xf>
    <xf numFmtId="0" fontId="5" fillId="0" borderId="1" xfId="0" applyFont="1" applyBorder="1" applyAlignment="1">
      <alignment horizontal="left" vertical="center"/>
    </xf>
    <xf numFmtId="0" fontId="4" fillId="0" borderId="1" xfId="0" applyFont="1" applyBorder="1" applyAlignment="1">
      <alignment vertical="top"/>
    </xf>
    <xf numFmtId="0" fontId="6" fillId="0" borderId="0" xfId="3" applyFont="1"/>
    <xf numFmtId="0" fontId="5" fillId="0" borderId="7" xfId="0" applyFont="1" applyBorder="1" applyAlignment="1">
      <alignment horizontal="left" vertical="center"/>
    </xf>
    <xf numFmtId="0" fontId="5" fillId="0" borderId="8" xfId="0" applyFont="1" applyBorder="1" applyAlignment="1">
      <alignment horizontal="left"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4" fillId="0" borderId="0" xfId="0" applyNumberFormat="1" applyFont="1" applyAlignment="1">
      <alignment horizontal="left" vertical="center"/>
    </xf>
    <xf numFmtId="0" fontId="5" fillId="0" borderId="5" xfId="0" applyFont="1" applyFill="1" applyBorder="1" applyAlignment="1">
      <alignment vertical="center"/>
    </xf>
    <xf numFmtId="0" fontId="5" fillId="0" borderId="1" xfId="0" applyFont="1" applyFill="1" applyBorder="1" applyAlignment="1">
      <alignment vertical="center"/>
    </xf>
    <xf numFmtId="49"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vertical="center"/>
    </xf>
    <xf numFmtId="2" fontId="5" fillId="0" borderId="1" xfId="0" applyNumberFormat="1" applyFont="1" applyFill="1" applyBorder="1" applyAlignment="1">
      <alignment horizontal="left" vertical="center"/>
    </xf>
    <xf numFmtId="2" fontId="5" fillId="0" borderId="6" xfId="0" applyNumberFormat="1" applyFont="1" applyFill="1" applyBorder="1" applyAlignment="1">
      <alignment horizontal="left" vertical="center"/>
    </xf>
    <xf numFmtId="0" fontId="5" fillId="0" borderId="1" xfId="2" applyFont="1" applyFill="1" applyBorder="1" applyAlignment="1">
      <alignment vertical="center"/>
    </xf>
    <xf numFmtId="49" fontId="5" fillId="0" borderId="1" xfId="2" applyNumberFormat="1" applyFont="1" applyFill="1" applyBorder="1" applyAlignment="1">
      <alignment horizontal="left" vertical="center"/>
    </xf>
    <xf numFmtId="0" fontId="5" fillId="0" borderId="1" xfId="2" applyNumberFormat="1" applyFont="1" applyFill="1" applyBorder="1" applyAlignment="1">
      <alignment horizontal="left" vertical="center"/>
    </xf>
    <xf numFmtId="2" fontId="5" fillId="0" borderId="6" xfId="1" applyNumberFormat="1" applyFont="1" applyFill="1" applyBorder="1" applyAlignment="1">
      <alignment horizontal="left" vertical="center"/>
    </xf>
    <xf numFmtId="0" fontId="5" fillId="0" borderId="5" xfId="2" applyFont="1" applyFill="1" applyBorder="1" applyAlignment="1">
      <alignment vertical="center"/>
    </xf>
    <xf numFmtId="2" fontId="5" fillId="0" borderId="6" xfId="2" applyNumberFormat="1" applyFont="1" applyFill="1" applyBorder="1" applyAlignment="1">
      <alignment horizontal="left" vertical="center"/>
    </xf>
    <xf numFmtId="0" fontId="5" fillId="0" borderId="1" xfId="3" applyFont="1" applyBorder="1" applyAlignment="1">
      <alignment vertical="center"/>
    </xf>
    <xf numFmtId="49" fontId="5" fillId="0" borderId="1" xfId="3" applyNumberFormat="1" applyFont="1" applyBorder="1" applyAlignment="1">
      <alignment horizontal="left" vertical="center"/>
    </xf>
    <xf numFmtId="0" fontId="5" fillId="0" borderId="1" xfId="3" applyFont="1" applyBorder="1" applyAlignment="1">
      <alignment horizontal="left" vertical="center"/>
    </xf>
    <xf numFmtId="0" fontId="5" fillId="0" borderId="8" xfId="3" applyFont="1" applyBorder="1" applyAlignment="1">
      <alignment vertical="center"/>
    </xf>
    <xf numFmtId="49" fontId="5" fillId="0" borderId="8" xfId="3" applyNumberFormat="1" applyFont="1" applyBorder="1" applyAlignment="1">
      <alignment horizontal="left" vertical="center"/>
    </xf>
    <xf numFmtId="0" fontId="5" fillId="0" borderId="8" xfId="3" applyFont="1" applyBorder="1" applyAlignment="1">
      <alignment horizontal="left" vertical="center"/>
    </xf>
    <xf numFmtId="2" fontId="5" fillId="0" borderId="9" xfId="1" applyNumberFormat="1" applyFont="1" applyFill="1" applyBorder="1" applyAlignment="1">
      <alignment horizontal="left" vertical="center"/>
    </xf>
    <xf numFmtId="0" fontId="7" fillId="2" borderId="2" xfId="0" applyNumberFormat="1" applyFont="1" applyFill="1" applyBorder="1" applyAlignment="1">
      <alignment horizontal="left" vertical="center"/>
    </xf>
    <xf numFmtId="0" fontId="7"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4" xfId="0" applyNumberFormat="1" applyFont="1" applyFill="1" applyBorder="1" applyAlignment="1">
      <alignment horizontal="left" vertical="center"/>
    </xf>
    <xf numFmtId="0" fontId="5" fillId="0" borderId="1" xfId="0" applyFont="1" applyBorder="1">
      <alignment vertical="top" wrapText="1"/>
    </xf>
    <xf numFmtId="0" fontId="5" fillId="0" borderId="0" xfId="0" applyFont="1">
      <alignment vertical="top" wrapText="1"/>
    </xf>
    <xf numFmtId="0" fontId="5" fillId="0" borderId="1" xfId="0" pivotButton="1" applyFont="1" applyBorder="1" applyAlignment="1">
      <alignment vertical="top"/>
    </xf>
    <xf numFmtId="0" fontId="5" fillId="0" borderId="1" xfId="0" applyFont="1" applyBorder="1" applyAlignment="1">
      <alignment vertical="top"/>
    </xf>
    <xf numFmtId="10" fontId="5" fillId="0" borderId="1" xfId="0" applyNumberFormat="1" applyFont="1" applyBorder="1" applyAlignment="1">
      <alignment vertical="top"/>
    </xf>
    <xf numFmtId="10" fontId="5" fillId="0" borderId="1" xfId="0" applyNumberFormat="1" applyFont="1" applyBorder="1">
      <alignment vertical="top" wrapText="1"/>
    </xf>
    <xf numFmtId="10" fontId="5" fillId="0" borderId="0" xfId="1" applyNumberFormat="1" applyFont="1" applyAlignment="1">
      <alignment vertical="top" wrapText="1"/>
    </xf>
    <xf numFmtId="0" fontId="5" fillId="0" borderId="8" xfId="0" applyFont="1" applyFill="1" applyBorder="1" applyAlignment="1">
      <alignment vertical="center"/>
    </xf>
    <xf numFmtId="49" fontId="5" fillId="0" borderId="8" xfId="0" applyNumberFormat="1" applyFont="1" applyFill="1" applyBorder="1" applyAlignment="1">
      <alignment horizontal="left" vertical="center"/>
    </xf>
    <xf numFmtId="0" fontId="5" fillId="0" borderId="1" xfId="0" applyNumberFormat="1" applyFont="1" applyFill="1" applyBorder="1" applyAlignment="1">
      <alignment vertical="center"/>
    </xf>
    <xf numFmtId="0" fontId="5" fillId="0" borderId="7" xfId="0" applyFont="1" applyFill="1" applyBorder="1" applyAlignment="1">
      <alignment vertical="center"/>
    </xf>
    <xf numFmtId="0" fontId="7" fillId="3" borderId="1" xfId="0" applyFont="1" applyFill="1" applyBorder="1" applyAlignment="1">
      <alignment vertical="top"/>
    </xf>
    <xf numFmtId="0" fontId="8" fillId="3" borderId="1" xfId="0" applyFont="1" applyFill="1" applyBorder="1" applyAlignment="1">
      <alignment vertical="top"/>
    </xf>
    <xf numFmtId="10" fontId="6" fillId="0" borderId="1" xfId="0" applyNumberFormat="1" applyFont="1" applyBorder="1" applyAlignment="1">
      <alignment vertical="top"/>
    </xf>
    <xf numFmtId="0" fontId="6" fillId="0" borderId="5" xfId="0" applyFont="1" applyBorder="1" applyAlignment="1">
      <alignment vertical="top"/>
    </xf>
    <xf numFmtId="10" fontId="6" fillId="0" borderId="6" xfId="0" applyNumberFormat="1" applyFont="1" applyBorder="1" applyAlignment="1">
      <alignment vertical="top"/>
    </xf>
    <xf numFmtId="0" fontId="8" fillId="3" borderId="2" xfId="0" applyFont="1" applyFill="1" applyBorder="1" applyAlignment="1">
      <alignment vertical="top"/>
    </xf>
    <xf numFmtId="0" fontId="8" fillId="3" borderId="3" xfId="0" applyFont="1" applyFill="1" applyBorder="1" applyAlignment="1">
      <alignment vertical="top"/>
    </xf>
    <xf numFmtId="0" fontId="8" fillId="3" borderId="4" xfId="0" applyFont="1" applyFill="1" applyBorder="1" applyAlignment="1">
      <alignment vertical="top"/>
    </xf>
    <xf numFmtId="0" fontId="6" fillId="0" borderId="7" xfId="0" applyFont="1" applyBorder="1" applyAlignment="1">
      <alignment vertical="top"/>
    </xf>
    <xf numFmtId="10" fontId="6" fillId="0" borderId="8" xfId="0" applyNumberFormat="1" applyFont="1" applyBorder="1" applyAlignment="1">
      <alignment vertical="top"/>
    </xf>
    <xf numFmtId="10" fontId="6" fillId="0" borderId="9" xfId="0" applyNumberFormat="1" applyFont="1" applyBorder="1" applyAlignment="1">
      <alignment vertical="top"/>
    </xf>
  </cellXfs>
  <cellStyles count="4">
    <cellStyle name="Normal" xfId="0" builtinId="0"/>
    <cellStyle name="Normale 2" xfId="2" xr:uid="{D9FE8455-0594-9245-BC64-9529BA834BCF}"/>
    <cellStyle name="Normale 3" xfId="3" xr:uid="{9E65A98E-C0E1-D04F-9C08-73E1C988415C}"/>
    <cellStyle name="Percent" xfId="1" builtinId="5"/>
  </cellStyles>
  <dxfs count="122">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family val="2"/>
      </font>
    </dxf>
    <dxf>
      <font>
        <sz val="12"/>
      </font>
    </dxf>
    <dxf>
      <numFmt numFmtId="14" formatCode="0.00%"/>
    </dxf>
    <dxf>
      <alignment wrapText="0"/>
    </dxf>
    <dxf>
      <font>
        <sz val="11"/>
      </font>
    </dxf>
    <dxf>
      <font>
        <sz val="11"/>
      </font>
    </dxf>
    <dxf>
      <font>
        <sz val="11"/>
      </font>
    </dxf>
    <dxf>
      <font>
        <sz val="11"/>
      </font>
    </dxf>
    <dxf>
      <font>
        <sz val="11"/>
      </font>
    </dxf>
    <dxf>
      <font>
        <sz val="11"/>
      </font>
    </dxf>
    <dxf>
      <font>
        <sz val="11"/>
      </font>
    </dxf>
    <dxf>
      <font>
        <sz val="1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family val="2"/>
      </font>
    </dxf>
    <dxf>
      <font>
        <sz val="12"/>
      </font>
    </dxf>
    <dxf>
      <numFmt numFmtId="14" formatCode="0.00%"/>
    </dxf>
    <dxf>
      <alignment wrapText="0"/>
    </dxf>
    <dxf>
      <font>
        <sz val="11"/>
      </font>
    </dxf>
    <dxf>
      <font>
        <sz val="11"/>
      </font>
    </dxf>
    <dxf>
      <font>
        <sz val="11"/>
      </font>
    </dxf>
    <dxf>
      <font>
        <sz val="11"/>
      </font>
    </dxf>
    <dxf>
      <font>
        <sz val="11"/>
      </font>
    </dxf>
    <dxf>
      <font>
        <sz val="11"/>
      </font>
    </dxf>
    <dxf>
      <font>
        <sz val="1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b val="0"/>
        <i val="0"/>
        <strike val="0"/>
        <condense val="0"/>
        <extend val="0"/>
        <outline val="0"/>
        <shadow val="0"/>
        <u val="none"/>
        <vertAlign val="baseline"/>
        <sz val="11"/>
        <color theme="1"/>
        <name val="Times New Roman"/>
        <family val="1"/>
        <scheme val="none"/>
      </font>
      <numFmt numFmtId="14" formatCode="0.00%"/>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numFmt numFmtId="14" formatCode="0.00%"/>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numFmt numFmtId="14" formatCode="0.00%"/>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numFmt numFmtId="14" formatCode="0.00%"/>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alignment horizontal="general"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0"/>
        <name val="Times New Roman"/>
        <family val="1"/>
        <scheme val="none"/>
      </font>
      <fill>
        <patternFill patternType="solid">
          <fgColor theme="4" tint="-0.249977111117893"/>
          <bgColor theme="4" tint="-0.249977111117893"/>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Times New Roman"/>
        <family val="1"/>
        <scheme val="none"/>
      </font>
      <numFmt numFmtId="14" formatCode="0.00%"/>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numFmt numFmtId="14" formatCode="0.00%"/>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numFmt numFmtId="14" formatCode="0.00%"/>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numFmt numFmtId="14" formatCode="0.00%"/>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Times New Roman"/>
        <family val="1"/>
        <scheme val="none"/>
      </font>
      <alignment horizontal="general"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0"/>
        <name val="Times New Roman"/>
        <family val="1"/>
        <scheme val="none"/>
      </font>
      <fill>
        <patternFill patternType="solid">
          <fgColor theme="4" tint="-0.249977111117893"/>
          <bgColor theme="4" tint="-0.249977111117893"/>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sz val="11"/>
      </font>
    </dxf>
    <dxf>
      <font>
        <sz val="11"/>
      </font>
    </dxf>
    <dxf>
      <font>
        <sz val="11"/>
      </font>
    </dxf>
    <dxf>
      <font>
        <sz val="11"/>
      </font>
    </dxf>
    <dxf>
      <font>
        <sz val="11"/>
      </font>
    </dxf>
    <dxf>
      <font>
        <sz val="11"/>
      </font>
    </dxf>
    <dxf>
      <font>
        <sz val="11"/>
      </font>
    </dxf>
    <dxf>
      <alignment wrapText="0"/>
    </dxf>
    <dxf>
      <numFmt numFmtId="14" formatCode="0.00%"/>
    </dxf>
    <dxf>
      <font>
        <sz val="12"/>
      </font>
    </dxf>
    <dxf>
      <font>
        <name val="Calibri"/>
        <family val="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sz val="11"/>
      </font>
    </dxf>
    <dxf>
      <font>
        <sz val="11"/>
      </font>
    </dxf>
    <dxf>
      <font>
        <sz val="11"/>
      </font>
    </dxf>
    <dxf>
      <font>
        <sz val="11"/>
      </font>
    </dxf>
    <dxf>
      <font>
        <sz val="11"/>
      </font>
    </dxf>
    <dxf>
      <font>
        <sz val="11"/>
      </font>
    </dxf>
    <dxf>
      <font>
        <sz val="11"/>
      </font>
    </dxf>
    <dxf>
      <font>
        <sz val="11"/>
      </font>
    </dxf>
    <dxf>
      <alignment wrapText="0"/>
    </dxf>
    <dxf>
      <numFmt numFmtId="14" formatCode="0.00%"/>
    </dxf>
    <dxf>
      <font>
        <sz val="12"/>
      </font>
    </dxf>
    <dxf>
      <font>
        <name val="Calibri"/>
        <family val="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indexed="8"/>
        <name val="Times New Roman"/>
        <family val="1"/>
        <scheme val="none"/>
      </font>
      <numFmt numFmtId="30" formatCode="@"/>
      <fill>
        <patternFill patternType="none">
          <fgColor indexed="64"/>
          <bgColor auto="1"/>
        </patternFill>
      </fill>
      <alignment vertical="center" textRotation="0" wrapText="0" indent="0" justifyLastLine="0" shrinkToFit="0" readingOrder="0"/>
    </dxf>
    <dxf>
      <font>
        <b val="0"/>
        <strike val="0"/>
        <outline val="0"/>
        <shadow val="0"/>
        <u val="none"/>
        <vertAlign val="baseline"/>
        <sz val="11"/>
        <color indexed="8"/>
        <name val="Times New Roman"/>
        <family val="1"/>
        <scheme val="none"/>
      </font>
      <numFmt numFmtId="2" formatCode="0.0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0" formatCode="Genera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fill>
        <patternFill patternType="none">
          <fgColor indexed="64"/>
          <bgColor auto="1"/>
        </patternFill>
      </fill>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numFmt numFmtId="30" formatCode="@"/>
      <fill>
        <patternFill patternType="none">
          <fgColor indexed="64"/>
          <bgColor auto="1"/>
        </patternFill>
      </fill>
      <alignment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0"/>
        <name val="Times New Roman"/>
        <family val="1"/>
        <scheme val="none"/>
      </font>
      <numFmt numFmtId="30" formatCode="@"/>
      <fill>
        <patternFill patternType="solid">
          <fgColor indexed="64"/>
          <bgColor theme="4" tint="-0.249977111117893"/>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Times New Roman"/>
        <family val="1"/>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Times New Roman"/>
        <family val="1"/>
        <scheme val="none"/>
      </font>
      <fill>
        <patternFill patternType="solid">
          <fgColor indexed="64"/>
          <bgColor theme="4" tint="-0.249977111117893"/>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a:t>Military Expenditure</a:t>
            </a:r>
          </a:p>
          <a:p>
            <a:pPr>
              <a:defRPr/>
            </a:pPr>
            <a:r>
              <a:rPr lang="en-US" sz="1200" baseline="0"/>
              <a:t>% of GDP - 2021-2023 - EU15 and US</a:t>
            </a:r>
          </a:p>
          <a:p>
            <a:pPr>
              <a:defRPr/>
            </a:pPr>
            <a:r>
              <a:rPr lang="en-US" sz="1200" baseline="0"/>
              <a:t>% Change Between 2023 and 2021 - EU15 and US</a:t>
            </a:r>
          </a:p>
          <a:p>
            <a:pPr>
              <a:defRPr/>
            </a:pP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lotArea>
      <c:layout/>
      <c:barChart>
        <c:barDir val="col"/>
        <c:grouping val="clustered"/>
        <c:varyColors val="0"/>
        <c:ser>
          <c:idx val="0"/>
          <c:order val="0"/>
          <c:tx>
            <c:strRef>
              <c:f>Pivot!$A$90</c:f>
              <c:strCache>
                <c:ptCount val="1"/>
                <c:pt idx="0">
                  <c:v>EU15</c:v>
                </c:pt>
              </c:strCache>
            </c:strRef>
          </c:tx>
          <c:spPr>
            <a:solidFill>
              <a:srgbClr val="FF0000"/>
            </a:solidFill>
            <a:ln>
              <a:solidFill>
                <a:srgbClr val="FF0000"/>
              </a:solidFill>
            </a:ln>
            <a:effectLst/>
          </c:spPr>
          <c:invertIfNegative val="0"/>
          <c:cat>
            <c:strRef>
              <c:f>Pivot!$B$74:$E$74</c:f>
              <c:strCache>
                <c:ptCount val="4"/>
                <c:pt idx="0">
                  <c:v>2021</c:v>
                </c:pt>
                <c:pt idx="1">
                  <c:v>2022</c:v>
                </c:pt>
                <c:pt idx="2">
                  <c:v>2023</c:v>
                </c:pt>
                <c:pt idx="3">
                  <c:v>%Δ 2023-2021</c:v>
                </c:pt>
              </c:strCache>
            </c:strRef>
          </c:cat>
          <c:val>
            <c:numRef>
              <c:f>Pivot!$B$90:$E$90</c:f>
              <c:numCache>
                <c:formatCode>0.00%</c:formatCode>
                <c:ptCount val="4"/>
                <c:pt idx="0">
                  <c:v>1.613264435667041E-2</c:v>
                </c:pt>
                <c:pt idx="1">
                  <c:v>1.6716372456747404E-2</c:v>
                </c:pt>
                <c:pt idx="2">
                  <c:v>1.7806895E-2</c:v>
                </c:pt>
                <c:pt idx="3">
                  <c:v>0.15335551603396039</c:v>
                </c:pt>
              </c:numCache>
            </c:numRef>
          </c:val>
          <c:extLst>
            <c:ext xmlns:c16="http://schemas.microsoft.com/office/drawing/2014/chart" uri="{C3380CC4-5D6E-409C-BE32-E72D297353CC}">
              <c16:uniqueId val="{00000000-6A47-8947-96F7-7CB264549EEB}"/>
            </c:ext>
          </c:extLst>
        </c:ser>
        <c:ser>
          <c:idx val="1"/>
          <c:order val="1"/>
          <c:tx>
            <c:strRef>
              <c:f>Pivot!$A$92</c:f>
              <c:strCache>
                <c:ptCount val="1"/>
                <c:pt idx="0">
                  <c:v>United States</c:v>
                </c:pt>
              </c:strCache>
            </c:strRef>
          </c:tx>
          <c:spPr>
            <a:solidFill>
              <a:srgbClr val="0070C0"/>
            </a:solidFill>
            <a:ln>
              <a:solidFill>
                <a:srgbClr val="0070C0"/>
              </a:solidFill>
            </a:ln>
            <a:effectLst/>
          </c:spPr>
          <c:invertIfNegative val="0"/>
          <c:cat>
            <c:strRef>
              <c:f>Pivot!$B$74:$E$74</c:f>
              <c:strCache>
                <c:ptCount val="4"/>
                <c:pt idx="0">
                  <c:v>2021</c:v>
                </c:pt>
                <c:pt idx="1">
                  <c:v>2022</c:v>
                </c:pt>
                <c:pt idx="2">
                  <c:v>2023</c:v>
                </c:pt>
                <c:pt idx="3">
                  <c:v>%Δ 2023-2021</c:v>
                </c:pt>
              </c:strCache>
            </c:strRef>
          </c:cat>
          <c:val>
            <c:numRef>
              <c:f>Pivot!$B$92:$E$92</c:f>
              <c:numCache>
                <c:formatCode>0.00%</c:formatCode>
                <c:ptCount val="4"/>
                <c:pt idx="0">
                  <c:v>3.4579772192344899E-2</c:v>
                </c:pt>
                <c:pt idx="1">
                  <c:v>3.4549197977343897E-2</c:v>
                </c:pt>
                <c:pt idx="2">
                  <c:v>3.3618363999999998E-2</c:v>
                </c:pt>
                <c:pt idx="3">
                  <c:v>-2.7802617871431012E-2</c:v>
                </c:pt>
              </c:numCache>
            </c:numRef>
          </c:val>
          <c:extLst>
            <c:ext xmlns:c16="http://schemas.microsoft.com/office/drawing/2014/chart" uri="{C3380CC4-5D6E-409C-BE32-E72D297353CC}">
              <c16:uniqueId val="{00000001-6A47-8947-96F7-7CB264549EEB}"/>
            </c:ext>
          </c:extLst>
        </c:ser>
        <c:dLbls>
          <c:showLegendKey val="0"/>
          <c:showVal val="0"/>
          <c:showCatName val="0"/>
          <c:showSerName val="0"/>
          <c:showPercent val="0"/>
          <c:showBubbleSize val="0"/>
        </c:dLbls>
        <c:gapWidth val="219"/>
        <c:overlap val="-27"/>
        <c:axId val="1735169024"/>
        <c:axId val="1735171296"/>
      </c:barChart>
      <c:catAx>
        <c:axId val="173516902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735171296"/>
        <c:crosses val="autoZero"/>
        <c:auto val="1"/>
        <c:lblAlgn val="ctr"/>
        <c:lblOffset val="100"/>
        <c:noMultiLvlLbl val="0"/>
      </c:catAx>
      <c:valAx>
        <c:axId val="173517129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735169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showDLblsOverMax val="0"/>
  </c:chart>
  <c:spPr>
    <a:solidFill>
      <a:schemeClr val="lt1"/>
    </a:solidFill>
    <a:ln w="12700" cap="flat" cmpd="sng" algn="ctr">
      <a:solidFill>
        <a:schemeClr val="dk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[Military expenditure analysis.xlsx]Pivot!PivotTable1</c:name>
    <c:fmtId val="8"/>
  </c:pivotSource>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a:t>Military Expenditure</a:t>
            </a:r>
          </a:p>
          <a:p>
            <a:pPr>
              <a:defRPr/>
            </a:pPr>
            <a:r>
              <a:rPr lang="en-US" sz="1200"/>
              <a:t>% of General Government Expenditure - EU15-US - 2021-2023</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70C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70C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70C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Pivot!$B$97:$B$98</c:f>
              <c:strCache>
                <c:ptCount val="1"/>
                <c:pt idx="0">
                  <c:v>EU15</c:v>
                </c:pt>
              </c:strCache>
            </c:strRef>
          </c:tx>
          <c:spPr>
            <a:solidFill>
              <a:srgbClr val="FF0000"/>
            </a:solidFill>
            <a:ln>
              <a:solidFill>
                <a:srgbClr val="FF0000"/>
              </a:solidFill>
            </a:ln>
            <a:effectLst/>
          </c:spPr>
          <c:invertIfNegative val="0"/>
          <c:cat>
            <c:strRef>
              <c:f>Pivot!$A$99:$A$101</c:f>
              <c:strCache>
                <c:ptCount val="3"/>
                <c:pt idx="0">
                  <c:v>2021</c:v>
                </c:pt>
                <c:pt idx="1">
                  <c:v>2022</c:v>
                </c:pt>
                <c:pt idx="2">
                  <c:v>2023</c:v>
                </c:pt>
              </c:strCache>
            </c:strRef>
          </c:cat>
          <c:val>
            <c:numRef>
              <c:f>Pivot!$B$99:$B$101</c:f>
              <c:numCache>
                <c:formatCode>0.00%</c:formatCode>
                <c:ptCount val="3"/>
                <c:pt idx="0">
                  <c:v>2.931375279150842E-2</c:v>
                </c:pt>
                <c:pt idx="1">
                  <c:v>3.2540747682755826E-2</c:v>
                </c:pt>
                <c:pt idx="2">
                  <c:v>3.3690310763010461E-2</c:v>
                </c:pt>
              </c:numCache>
            </c:numRef>
          </c:val>
          <c:extLst>
            <c:ext xmlns:c16="http://schemas.microsoft.com/office/drawing/2014/chart" uri="{C3380CC4-5D6E-409C-BE32-E72D297353CC}">
              <c16:uniqueId val="{00000000-C362-CA40-81A9-89E7DC76530B}"/>
            </c:ext>
          </c:extLst>
        </c:ser>
        <c:ser>
          <c:idx val="1"/>
          <c:order val="1"/>
          <c:tx>
            <c:strRef>
              <c:f>Pivot!$C$97:$C$98</c:f>
              <c:strCache>
                <c:ptCount val="1"/>
                <c:pt idx="0">
                  <c:v>United States</c:v>
                </c:pt>
              </c:strCache>
            </c:strRef>
          </c:tx>
          <c:spPr>
            <a:solidFill>
              <a:srgbClr val="0070C0"/>
            </a:solidFill>
            <a:ln>
              <a:solidFill>
                <a:srgbClr val="0070C0"/>
              </a:solidFill>
            </a:ln>
            <a:effectLst/>
          </c:spPr>
          <c:invertIfNegative val="0"/>
          <c:cat>
            <c:strRef>
              <c:f>Pivot!$A$99:$A$101</c:f>
              <c:strCache>
                <c:ptCount val="3"/>
                <c:pt idx="0">
                  <c:v>2021</c:v>
                </c:pt>
                <c:pt idx="1">
                  <c:v>2022</c:v>
                </c:pt>
                <c:pt idx="2">
                  <c:v>2023</c:v>
                </c:pt>
              </c:strCache>
            </c:strRef>
          </c:cat>
          <c:val>
            <c:numRef>
              <c:f>Pivot!$C$99:$C$101</c:f>
              <c:numCache>
                <c:formatCode>0.00%</c:formatCode>
                <c:ptCount val="3"/>
                <c:pt idx="0">
                  <c:v>8.0399999999999999E-2</c:v>
                </c:pt>
                <c:pt idx="1">
                  <c:v>9.3200000000000005E-2</c:v>
                </c:pt>
                <c:pt idx="2">
                  <c:v>9.06E-2</c:v>
                </c:pt>
              </c:numCache>
            </c:numRef>
          </c:val>
          <c:extLst>
            <c:ext xmlns:c16="http://schemas.microsoft.com/office/drawing/2014/chart" uri="{C3380CC4-5D6E-409C-BE32-E72D297353CC}">
              <c16:uniqueId val="{00000001-C362-CA40-81A9-89E7DC76530B}"/>
            </c:ext>
          </c:extLst>
        </c:ser>
        <c:dLbls>
          <c:showLegendKey val="0"/>
          <c:showVal val="0"/>
          <c:showCatName val="0"/>
          <c:showSerName val="0"/>
          <c:showPercent val="0"/>
          <c:showBubbleSize val="0"/>
        </c:dLbls>
        <c:gapWidth val="219"/>
        <c:overlap val="-27"/>
        <c:axId val="1729417744"/>
        <c:axId val="1626086096"/>
      </c:barChart>
      <c:catAx>
        <c:axId val="172941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626086096"/>
        <c:crosses val="autoZero"/>
        <c:auto val="1"/>
        <c:lblAlgn val="ctr"/>
        <c:lblOffset val="100"/>
        <c:noMultiLvlLbl val="0"/>
      </c:catAx>
      <c:valAx>
        <c:axId val="162608609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729417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1</xdr:row>
      <xdr:rowOff>0</xdr:rowOff>
    </xdr:from>
    <xdr:to>
      <xdr:col>1</xdr:col>
      <xdr:colOff>546100</xdr:colOff>
      <xdr:row>2</xdr:row>
      <xdr:rowOff>88900</xdr:rowOff>
    </xdr:to>
    <mc:AlternateContent xmlns:mc="http://schemas.openxmlformats.org/markup-compatibility/2006" xmlns:a14="http://schemas.microsoft.com/office/drawing/2010/main">
      <mc:Choice Requires="a14">
        <xdr:graphicFrame macro="">
          <xdr:nvGraphicFramePr>
            <xdr:cNvPr id="4" name="Series">
              <a:extLst>
                <a:ext uri="{FF2B5EF4-FFF2-40B4-BE49-F238E27FC236}">
                  <a16:creationId xmlns:a16="http://schemas.microsoft.com/office/drawing/2014/main" id="{AEF3A92D-0CF2-4FCD-4991-B5F8A9B572A3}"/>
                </a:ext>
              </a:extLst>
            </xdr:cNvPr>
            <xdr:cNvGraphicFramePr/>
          </xdr:nvGraphicFramePr>
          <xdr:xfrm>
            <a:off x="0" y="0"/>
            <a:ext cx="0" cy="0"/>
          </xdr:xfrm>
          <a:graphic>
            <a:graphicData uri="http://schemas.microsoft.com/office/drawing/2010/slicer">
              <sle:slicer xmlns:sle="http://schemas.microsoft.com/office/drawing/2010/slicer" name="Series"/>
            </a:graphicData>
          </a:graphic>
        </xdr:graphicFrame>
      </mc:Choice>
      <mc:Fallback xmlns="">
        <xdr:sp macro="" textlink="">
          <xdr:nvSpPr>
            <xdr:cNvPr id="0" name=""/>
            <xdr:cNvSpPr>
              <a:spLocks noTextEdit="1"/>
            </xdr:cNvSpPr>
          </xdr:nvSpPr>
          <xdr:spPr>
            <a:xfrm>
              <a:off x="101600" y="177800"/>
              <a:ext cx="1587500" cy="266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93</xdr:row>
      <xdr:rowOff>76200</xdr:rowOff>
    </xdr:from>
    <xdr:to>
      <xdr:col>2</xdr:col>
      <xdr:colOff>114300</xdr:colOff>
      <xdr:row>95</xdr:row>
      <xdr:rowOff>38100</xdr:rowOff>
    </xdr:to>
    <mc:AlternateContent xmlns:mc="http://schemas.openxmlformats.org/markup-compatibility/2006" xmlns:a14="http://schemas.microsoft.com/office/drawing/2010/main">
      <mc:Choice Requires="a14">
        <xdr:graphicFrame macro="">
          <xdr:nvGraphicFramePr>
            <xdr:cNvPr id="8" name="Unit of measure 1">
              <a:extLst>
                <a:ext uri="{FF2B5EF4-FFF2-40B4-BE49-F238E27FC236}">
                  <a16:creationId xmlns:a16="http://schemas.microsoft.com/office/drawing/2014/main" id="{B8B01073-37F6-1954-0868-5A004E80E349}"/>
                </a:ext>
              </a:extLst>
            </xdr:cNvPr>
            <xdr:cNvGraphicFramePr/>
          </xdr:nvGraphicFramePr>
          <xdr:xfrm>
            <a:off x="0" y="0"/>
            <a:ext cx="0" cy="0"/>
          </xdr:xfrm>
          <a:graphic>
            <a:graphicData uri="http://schemas.microsoft.com/office/drawing/2010/slicer">
              <sle:slicer xmlns:sle="http://schemas.microsoft.com/office/drawing/2010/slicer" name="Unit of measure 1"/>
            </a:graphicData>
          </a:graphic>
        </xdr:graphicFrame>
      </mc:Choice>
      <mc:Fallback xmlns="">
        <xdr:sp macro="" textlink="">
          <xdr:nvSpPr>
            <xdr:cNvPr id="0" name=""/>
            <xdr:cNvSpPr>
              <a:spLocks noTextEdit="1"/>
            </xdr:cNvSpPr>
          </xdr:nvSpPr>
          <xdr:spPr>
            <a:xfrm>
              <a:off x="38100" y="16459200"/>
              <a:ext cx="1841500" cy="317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25400</xdr:colOff>
      <xdr:row>1</xdr:row>
      <xdr:rowOff>25401</xdr:rowOff>
    </xdr:from>
    <xdr:to>
      <xdr:col>4</xdr:col>
      <xdr:colOff>177800</xdr:colOff>
      <xdr:row>2</xdr:row>
      <xdr:rowOff>127001</xdr:rowOff>
    </xdr:to>
    <mc:AlternateContent xmlns:mc="http://schemas.openxmlformats.org/markup-compatibility/2006" xmlns:a14="http://schemas.microsoft.com/office/drawing/2010/main">
      <mc:Choice Requires="a14">
        <xdr:graphicFrame macro="">
          <xdr:nvGraphicFramePr>
            <xdr:cNvPr id="12" name="Unit of measure">
              <a:extLst>
                <a:ext uri="{FF2B5EF4-FFF2-40B4-BE49-F238E27FC236}">
                  <a16:creationId xmlns:a16="http://schemas.microsoft.com/office/drawing/2014/main" id="{B8F1C4C2-41D8-5C6D-2D5B-CE3A70E78761}"/>
                </a:ext>
              </a:extLst>
            </xdr:cNvPr>
            <xdr:cNvGraphicFramePr/>
          </xdr:nvGraphicFramePr>
          <xdr:xfrm>
            <a:off x="0" y="0"/>
            <a:ext cx="0" cy="0"/>
          </xdr:xfrm>
          <a:graphic>
            <a:graphicData uri="http://schemas.microsoft.com/office/drawing/2010/slicer">
              <sle:slicer xmlns:sle="http://schemas.microsoft.com/office/drawing/2010/slicer" name="Unit of measure"/>
            </a:graphicData>
          </a:graphic>
        </xdr:graphicFrame>
      </mc:Choice>
      <mc:Fallback xmlns="">
        <xdr:sp macro="" textlink="">
          <xdr:nvSpPr>
            <xdr:cNvPr id="0" name=""/>
            <xdr:cNvSpPr>
              <a:spLocks noTextEdit="1"/>
            </xdr:cNvSpPr>
          </xdr:nvSpPr>
          <xdr:spPr>
            <a:xfrm>
              <a:off x="1866900" y="203201"/>
              <a:ext cx="1397000" cy="279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12</xdr:col>
      <xdr:colOff>63500</xdr:colOff>
      <xdr:row>29</xdr:row>
      <xdr:rowOff>114300</xdr:rowOff>
    </xdr:to>
    <xdr:graphicFrame macro="">
      <xdr:nvGraphicFramePr>
        <xdr:cNvPr id="10" name="Chart 9">
          <a:extLst>
            <a:ext uri="{FF2B5EF4-FFF2-40B4-BE49-F238E27FC236}">
              <a16:creationId xmlns:a16="http://schemas.microsoft.com/office/drawing/2014/main" id="{43ED9824-1C52-6441-94AD-2C798883A2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50800</xdr:colOff>
      <xdr:row>39</xdr:row>
      <xdr:rowOff>76200</xdr:rowOff>
    </xdr:from>
    <xdr:to>
      <xdr:col>12</xdr:col>
      <xdr:colOff>114300</xdr:colOff>
      <xdr:row>67</xdr:row>
      <xdr:rowOff>25400</xdr:rowOff>
    </xdr:to>
    <xdr:graphicFrame macro="">
      <xdr:nvGraphicFramePr>
        <xdr:cNvPr id="11" name="Chart 10">
          <a:extLst>
            <a:ext uri="{FF2B5EF4-FFF2-40B4-BE49-F238E27FC236}">
              <a16:creationId xmlns:a16="http://schemas.microsoft.com/office/drawing/2014/main" id="{1015CE89-522A-3644-89DD-F80694C400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30</xdr:row>
      <xdr:rowOff>159802</xdr:rowOff>
    </xdr:from>
    <xdr:to>
      <xdr:col>12</xdr:col>
      <xdr:colOff>38100</xdr:colOff>
      <xdr:row>38</xdr:row>
      <xdr:rowOff>134357</xdr:rowOff>
    </xdr:to>
    <xdr:sp macro="" textlink="">
      <xdr:nvSpPr>
        <xdr:cNvPr id="12" name="Rectangle 11">
          <a:extLst>
            <a:ext uri="{FF2B5EF4-FFF2-40B4-BE49-F238E27FC236}">
              <a16:creationId xmlns:a16="http://schemas.microsoft.com/office/drawing/2014/main" id="{15406D22-9950-1946-A817-51C5E5738807}"/>
            </a:ext>
          </a:extLst>
        </xdr:cNvPr>
        <xdr:cNvSpPr/>
      </xdr:nvSpPr>
      <xdr:spPr>
        <a:xfrm>
          <a:off x="825500" y="5112802"/>
          <a:ext cx="9118600" cy="1295355"/>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SIPRI Military Expenditure Database, Stockholm International Peace Research Institute (SIPRI); Author's calculations to compute EU15 arithmetic average and productive investment. </a:t>
          </a:r>
          <a:r>
            <a:rPr lang="en-IT" sz="1200" b="1" baseline="0">
              <a:latin typeface="Times New Roman" panose="02020603050405020304" pitchFamily="18" charset="0"/>
              <a:cs typeface="Times New Roman" panose="02020603050405020304" pitchFamily="18" charset="0"/>
            </a:rPr>
            <a:t>Definition: </a:t>
          </a:r>
          <a:r>
            <a:rPr lang="en-US" sz="1200" baseline="0">
              <a:latin typeface="Times New Roman" panose="02020603050405020304" pitchFamily="18" charset="0"/>
              <a:cs typeface="Times New Roman" panose="02020603050405020304" pitchFamily="18" charset="0"/>
            </a:rPr>
            <a:t>Military expenditures include military and civil personnel, operation and maintenance, procurement, military research anddevelopment, and military aid. Civil defense and current expenditures for previous military activities are excluded. </a:t>
          </a:r>
          <a:r>
            <a:rPr lang="en-US" sz="1200" b="1" baseline="0">
              <a:latin typeface="Times New Roman" panose="02020603050405020304" pitchFamily="18" charset="0"/>
              <a:cs typeface="Times New Roman" panose="02020603050405020304" pitchFamily="18" charset="0"/>
            </a:rPr>
            <a:t>Note on Measurement</a:t>
          </a:r>
          <a:r>
            <a:rPr lang="en-US" sz="1200" baseline="0">
              <a:latin typeface="Times New Roman" panose="02020603050405020304" pitchFamily="18" charset="0"/>
              <a:cs typeface="Times New Roman" panose="02020603050405020304" pitchFamily="18" charset="0"/>
            </a:rPr>
            <a:t>: Military expenditure is measured in % of GDP and in % change between 2021 and 2023.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In this case EU15 excludes Ireland and Luxembourg since the denominator (GDP) is inflated compared to numerator (Expenditure).</a:t>
          </a:r>
          <a:endParaRPr lang="en-US" sz="1200" b="0" baseline="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68</xdr:row>
      <xdr:rowOff>0</xdr:rowOff>
    </xdr:from>
    <xdr:to>
      <xdr:col>12</xdr:col>
      <xdr:colOff>38100</xdr:colOff>
      <xdr:row>74</xdr:row>
      <xdr:rowOff>134388</xdr:rowOff>
    </xdr:to>
    <xdr:sp macro="" textlink="">
      <xdr:nvSpPr>
        <xdr:cNvPr id="15" name="Rectangle 14">
          <a:extLst>
            <a:ext uri="{FF2B5EF4-FFF2-40B4-BE49-F238E27FC236}">
              <a16:creationId xmlns:a16="http://schemas.microsoft.com/office/drawing/2014/main" id="{CA2AA0DE-3C00-684A-BB0B-244A5E3BE636}"/>
            </a:ext>
          </a:extLst>
        </xdr:cNvPr>
        <xdr:cNvSpPr/>
      </xdr:nvSpPr>
      <xdr:spPr>
        <a:xfrm>
          <a:off x="825500" y="11226800"/>
          <a:ext cx="9118600" cy="1124988"/>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SIPRI Military Expenditure Database, Stockholm International Peace Research Institute (SIPRI); Author's calculations to compute EU15 arithmetic average and productive investment. </a:t>
          </a:r>
          <a:r>
            <a:rPr lang="en-IT" sz="1200" b="1" baseline="0">
              <a:latin typeface="Times New Roman" panose="02020603050405020304" pitchFamily="18" charset="0"/>
              <a:cs typeface="Times New Roman" panose="02020603050405020304" pitchFamily="18" charset="0"/>
            </a:rPr>
            <a:t>Definition: </a:t>
          </a:r>
          <a:r>
            <a:rPr lang="en-US" sz="1200" baseline="0">
              <a:latin typeface="Times New Roman" panose="02020603050405020304" pitchFamily="18" charset="0"/>
              <a:cs typeface="Times New Roman" panose="02020603050405020304" pitchFamily="18" charset="0"/>
            </a:rPr>
            <a:t>Military expenditures include military and civil personnel, operation and maintenance, procurement, military research anddevelopment, and military aid. Civil defense and current expenditures for previous military activities are excluded. </a:t>
          </a:r>
          <a:r>
            <a:rPr lang="en-US" sz="1200" b="1" baseline="0">
              <a:latin typeface="Times New Roman" panose="02020603050405020304" pitchFamily="18" charset="0"/>
              <a:cs typeface="Times New Roman" panose="02020603050405020304" pitchFamily="18" charset="0"/>
            </a:rPr>
            <a:t>Note on Measurement</a:t>
          </a:r>
          <a:r>
            <a:rPr lang="en-US" sz="1200" baseline="0">
              <a:latin typeface="Times New Roman" panose="02020603050405020304" pitchFamily="18" charset="0"/>
              <a:cs typeface="Times New Roman" panose="02020603050405020304" pitchFamily="18" charset="0"/>
            </a:rPr>
            <a:t>: Military expenditure is measured in % of general government expenditure.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a:t>
          </a:r>
          <a:endParaRPr lang="en-US" sz="1200" b="0" baseline="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5820.767390393521" createdVersion="8" refreshedVersion="8" minRefreshableVersion="3" recordCount="448" xr:uid="{39FDB4EF-2EBC-034A-A630-C393766AFFAE}">
  <cacheSource type="worksheet">
    <worksheetSource name="Tabella_DB"/>
  </cacheSource>
  <cacheFields count="8">
    <cacheField name="Series" numFmtId="0">
      <sharedItems count="2">
        <s v="Military expenditure"/>
        <s v="Military expenditure per capita"/>
      </sharedItems>
    </cacheField>
    <cacheField name="Unit of measure" numFmtId="0">
      <sharedItems count="4">
        <s v="Constant 2019 US$"/>
        <s v="% of GDP"/>
        <s v="% of general government expenditure"/>
        <s v="current USD"/>
      </sharedItems>
    </cacheField>
    <cacheField name="Country Name" numFmtId="0">
      <sharedItems count="37">
        <s v="Austria"/>
        <s v="Belgium"/>
        <s v="Bulgaria"/>
        <s v="Croatia"/>
        <s v="Cyprus"/>
        <s v="Czechia"/>
        <s v="Denmark"/>
        <s v="Estonia"/>
        <s v="Europe"/>
        <s v="Finland"/>
        <s v="France"/>
        <s v="Germany"/>
        <s v="Greece"/>
        <s v="Hungary"/>
        <s v="Iceland"/>
        <s v="Ireland"/>
        <s v="Italy"/>
        <s v="Latvia"/>
        <s v="Lithuania"/>
        <s v="Luxembourg"/>
        <s v="Malta"/>
        <s v="Netherlands"/>
        <s v="Norway"/>
        <s v="Poland"/>
        <s v="Portugal"/>
        <s v="Romania"/>
        <s v="Slovakia"/>
        <s v="Slovenia"/>
        <s v="Spain"/>
        <s v="Sweden"/>
        <s v="Switzerland"/>
        <s v="United Kingdom"/>
        <s v="United States"/>
        <s v="European Union"/>
        <s v="European Union (SIPRI)"/>
        <s v="Israel" u="1"/>
        <s v="Slovak Republic" u="1"/>
      </sharedItems>
      <fieldGroup par="7"/>
    </cacheField>
    <cacheField name="Country Code" numFmtId="0">
      <sharedItems/>
    </cacheField>
    <cacheField name="Year" numFmtId="0">
      <sharedItems containsSemiMixedTypes="0" containsString="0" containsNumber="1" containsInteger="1" minValue="2019" maxValue="2023" count="5">
        <n v="2019"/>
        <n v="2020"/>
        <n v="2021"/>
        <n v="2022"/>
        <n v="2023"/>
      </sharedItems>
    </cacheField>
    <cacheField name="Value" numFmtId="2">
      <sharedItems containsString="0" containsBlank="1" containsNumber="1" minValue="0" maxValue="876943200000"/>
    </cacheField>
    <cacheField name="Source" numFmtId="0">
      <sharedItems/>
    </cacheField>
    <cacheField name="Country Name2" numFmtId="0" databaseField="0">
      <fieldGroup base="2">
        <discretePr count="37">
          <x v="21"/>
          <x v="21"/>
          <x v="0"/>
          <x v="1"/>
          <x v="2"/>
          <x v="3"/>
          <x v="21"/>
          <x v="4"/>
          <x v="5"/>
          <x v="21"/>
          <x v="21"/>
          <x v="21"/>
          <x v="21"/>
          <x v="6"/>
          <x v="7"/>
          <x v="21"/>
          <x v="21"/>
          <x v="8"/>
          <x v="9"/>
          <x v="21"/>
          <x v="10"/>
          <x v="21"/>
          <x v="11"/>
          <x v="12"/>
          <x v="21"/>
          <x v="21"/>
          <x v="13"/>
          <x v="14"/>
          <x v="21"/>
          <x v="21"/>
          <x v="15"/>
          <x v="21"/>
          <x v="16"/>
          <x v="17"/>
          <x v="18"/>
          <x v="19"/>
          <x v="20"/>
        </discretePr>
        <groupItems count="22">
          <s v="Bulgaria"/>
          <s v="Croatia"/>
          <s v="Cyprus"/>
          <s v="Czechia"/>
          <s v="Estonia"/>
          <s v="Europe"/>
          <s v="Hungary"/>
          <s v="Iceland"/>
          <s v="Latvia"/>
          <s v="Lithuania"/>
          <s v="Malta"/>
          <s v="Norway"/>
          <s v="Poland"/>
          <s v="Slovakia"/>
          <s v="Slovenia"/>
          <s v="Switzerland"/>
          <s v="United States"/>
          <s v="European Union"/>
          <s v="European Union (SIPRI)"/>
          <s v="Israel"/>
          <s v="Slovak Republic"/>
          <s v="Group1"/>
        </groupItems>
      </fieldGroup>
    </cacheField>
  </cacheFields>
  <extLst>
    <ext xmlns:x14="http://schemas.microsoft.com/office/spreadsheetml/2009/9/main" uri="{725AE2AE-9491-48be-B2B4-4EB974FC3084}">
      <x14:pivotCacheDefinition pivotCacheId="3674947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8">
  <r>
    <x v="0"/>
    <x v="0"/>
    <x v="0"/>
    <s v="AUT"/>
    <x v="0"/>
    <n v="3237796686"/>
    <s v="Stockholm International Peace Research Institute (SIPRI), Yearbook: Armaments, Disarmament and International Security."/>
  </r>
  <r>
    <x v="0"/>
    <x v="0"/>
    <x v="0"/>
    <s v="AUT"/>
    <x v="1"/>
    <n v="3494175818"/>
    <s v="Stockholm International Peace Research Institute (SIPRI), Yearbook: Armaments, Disarmament and International Security."/>
  </r>
  <r>
    <x v="0"/>
    <x v="0"/>
    <x v="1"/>
    <s v="BEL"/>
    <x v="0"/>
    <n v="4761195701"/>
    <s v="Stockholm International Peace Research Institute (SIPRI), Yearbook: Armaments, Disarmament and International Security."/>
  </r>
  <r>
    <x v="0"/>
    <x v="0"/>
    <x v="1"/>
    <s v="BEL"/>
    <x v="1"/>
    <n v="5330043077"/>
    <s v="Stockholm International Peace Research Institute (SIPRI), Yearbook: Armaments, Disarmament and International Security."/>
  </r>
  <r>
    <x v="0"/>
    <x v="0"/>
    <x v="2"/>
    <s v="BGR"/>
    <x v="0"/>
    <n v="2158557527"/>
    <s v="Stockholm International Peace Research Institute (SIPRI), Yearbook: Armaments, Disarmament and International Security."/>
  </r>
  <r>
    <x v="0"/>
    <x v="0"/>
    <x v="2"/>
    <s v="BGR"/>
    <x v="1"/>
    <n v="1210453851"/>
    <s v="Stockholm International Peace Research Institute (SIPRI), Yearbook: Armaments, Disarmament and International Security."/>
  </r>
  <r>
    <x v="0"/>
    <x v="0"/>
    <x v="3"/>
    <s v="HRV"/>
    <x v="0"/>
    <n v="1001812141"/>
    <s v="Stockholm International Peace Research Institute (SIPRI), Yearbook: Armaments, Disarmament and International Security."/>
  </r>
  <r>
    <x v="0"/>
    <x v="0"/>
    <x v="3"/>
    <s v="HRV"/>
    <x v="1"/>
    <n v="1030843390"/>
    <s v="Stockholm International Peace Research Institute (SIPRI), Yearbook: Armaments, Disarmament and International Security."/>
  </r>
  <r>
    <x v="0"/>
    <x v="0"/>
    <x v="4"/>
    <s v="CYP"/>
    <x v="0"/>
    <n v="401589790"/>
    <s v="Stockholm International Peace Research Institute (SIPRI), Yearbook: Armaments, Disarmament and International Security."/>
  </r>
  <r>
    <x v="0"/>
    <x v="0"/>
    <x v="4"/>
    <s v="CYP"/>
    <x v="1"/>
    <n v="413921629"/>
    <s v="Stockholm International Peace Research Institute (SIPRI), Yearbook: Armaments, Disarmament and International Security."/>
  </r>
  <r>
    <x v="0"/>
    <x v="0"/>
    <x v="5"/>
    <s v="CZE"/>
    <x v="0"/>
    <n v="2910252497"/>
    <s v="Stockholm International Peace Research Institute (SIPRI), Yearbook: Armaments, Disarmament and International Security."/>
  </r>
  <r>
    <x v="0"/>
    <x v="0"/>
    <x v="5"/>
    <s v="CZE"/>
    <x v="1"/>
    <n v="3186836708"/>
    <s v="Stockholm International Peace Research Institute (SIPRI), Yearbook: Armaments, Disarmament and International Security."/>
  </r>
  <r>
    <x v="0"/>
    <x v="0"/>
    <x v="6"/>
    <s v="DNK"/>
    <x v="0"/>
    <n v="4556755136"/>
    <s v="Stockholm International Peace Research Institute (SIPRI), Yearbook: Armaments, Disarmament and International Security."/>
  </r>
  <r>
    <x v="0"/>
    <x v="0"/>
    <x v="6"/>
    <s v="DNK"/>
    <x v="1"/>
    <n v="4838203273"/>
    <s v="Stockholm International Peace Research Institute (SIPRI), Yearbook: Armaments, Disarmament and International Security."/>
  </r>
  <r>
    <x v="0"/>
    <x v="0"/>
    <x v="7"/>
    <s v="EST"/>
    <x v="0"/>
    <n v="637035378"/>
    <s v="Stockholm International Peace Research Institute (SIPRI), Yearbook: Armaments, Disarmament and International Security."/>
  </r>
  <r>
    <x v="0"/>
    <x v="0"/>
    <x v="7"/>
    <s v="EST"/>
    <x v="1"/>
    <n v="687161230"/>
    <s v="Stockholm International Peace Research Institute (SIPRI), Yearbook: Armaments, Disarmament and International Security."/>
  </r>
  <r>
    <x v="0"/>
    <x v="0"/>
    <x v="8"/>
    <s v="Εurope"/>
    <x v="0"/>
    <n v="360540501151"/>
    <s v="Stockholm International Peace Research Institute (SIPRI), Yearbook: Armaments, Disarmament and International Security."/>
  </r>
  <r>
    <x v="0"/>
    <x v="0"/>
    <x v="8"/>
    <s v="Εurope"/>
    <x v="1"/>
    <n v="374731249575"/>
    <s v="Stockholm International Peace Research Institute (SIPRI), Yearbook: Armaments, Disarmament and International Security."/>
  </r>
  <r>
    <x v="0"/>
    <x v="0"/>
    <x v="9"/>
    <s v="FIN"/>
    <x v="0"/>
    <n v="3629646216"/>
    <s v="Stockholm International Peace Research Institute (SIPRI), Yearbook: Armaments, Disarmament and International Security."/>
  </r>
  <r>
    <x v="0"/>
    <x v="0"/>
    <x v="9"/>
    <s v="FIN"/>
    <x v="1"/>
    <n v="3985993311"/>
    <s v="Stockholm International Peace Research Institute (SIPRI), Yearbook: Armaments, Disarmament and International Security."/>
  </r>
  <r>
    <x v="0"/>
    <x v="0"/>
    <x v="10"/>
    <s v="FRA"/>
    <x v="0"/>
    <n v="50118929212"/>
    <s v="Stockholm International Peace Research Institute (SIPRI), Yearbook: Armaments, Disarmament and International Security."/>
  </r>
  <r>
    <x v="0"/>
    <x v="0"/>
    <x v="10"/>
    <s v="FRA"/>
    <x v="1"/>
    <n v="51572230107"/>
    <s v="Stockholm International Peace Research Institute (SIPRI), Yearbook: Armaments, Disarmament and International Security."/>
  </r>
  <r>
    <x v="0"/>
    <x v="0"/>
    <x v="11"/>
    <s v="DEU"/>
    <x v="0"/>
    <n v="49007512315"/>
    <s v="Stockholm International Peace Research Institute (SIPRI), Yearbook: Armaments, Disarmament and International Security."/>
  </r>
  <r>
    <x v="0"/>
    <x v="0"/>
    <x v="11"/>
    <s v="DEU"/>
    <x v="1"/>
    <n v="51570203502"/>
    <s v="Stockholm International Peace Research Institute (SIPRI), Yearbook: Armaments, Disarmament and International Security."/>
  </r>
  <r>
    <x v="0"/>
    <x v="0"/>
    <x v="12"/>
    <s v="GRC"/>
    <x v="0"/>
    <n v="5471562920"/>
    <s v="Stockholm International Peace Research Institute (SIPRI), Yearbook: Armaments, Disarmament and International Security."/>
  </r>
  <r>
    <x v="0"/>
    <x v="0"/>
    <x v="12"/>
    <s v="GRC"/>
    <x v="1"/>
    <n v="5236970762"/>
    <s v="Stockholm International Peace Research Institute (SIPRI), Yearbook: Armaments, Disarmament and International Security."/>
  </r>
  <r>
    <x v="0"/>
    <x v="0"/>
    <x v="13"/>
    <s v="HUN"/>
    <x v="0"/>
    <n v="2051055453"/>
    <s v="Stockholm International Peace Research Institute (SIPRI), Yearbook: Armaments, Disarmament and International Security."/>
  </r>
  <r>
    <x v="0"/>
    <x v="0"/>
    <x v="13"/>
    <s v="HUN"/>
    <x v="1"/>
    <n v="2463029604"/>
    <s v="Stockholm International Peace Research Institute (SIPRI), Yearbook: Armaments, Disarmament and International Security."/>
  </r>
  <r>
    <x v="0"/>
    <x v="0"/>
    <x v="14"/>
    <s v="ΙSL"/>
    <x v="0"/>
    <n v="0"/>
    <s v="Stockholm International Peace Research Institute (SIPRI), Yearbook: Armaments, Disarmament and International Security."/>
  </r>
  <r>
    <x v="0"/>
    <x v="0"/>
    <x v="14"/>
    <s v="ΙSL"/>
    <x v="1"/>
    <n v="0"/>
    <s v="Stockholm International Peace Research Institute (SIPRI), Yearbook: Armaments, Disarmament and International Security."/>
  </r>
  <r>
    <x v="0"/>
    <x v="0"/>
    <x v="15"/>
    <s v="IRL"/>
    <x v="0"/>
    <n v="1112740708"/>
    <s v="Stockholm International Peace Research Institute (SIPRI), Yearbook: Armaments, Disarmament and International Security."/>
  </r>
  <r>
    <x v="0"/>
    <x v="0"/>
    <x v="15"/>
    <s v="IRL"/>
    <x v="1"/>
    <n v="1126308917"/>
    <s v="Stockholm International Peace Research Institute (SIPRI), Yearbook: Armaments, Disarmament and International Security."/>
  </r>
  <r>
    <x v="0"/>
    <x v="0"/>
    <x v="16"/>
    <s v="ITA"/>
    <x v="0"/>
    <n v="26380673981"/>
    <s v="Stockholm International Peace Research Institute (SIPRI), Yearbook: Armaments, Disarmament and International Security."/>
  </r>
  <r>
    <x v="0"/>
    <x v="0"/>
    <x v="16"/>
    <s v="ITA"/>
    <x v="1"/>
    <n v="28369663676"/>
    <s v="Stockholm International Peace Research Institute (SIPRI), Yearbook: Armaments, Disarmament and International Security."/>
  </r>
  <r>
    <x v="0"/>
    <x v="0"/>
    <x v="17"/>
    <s v="LVA"/>
    <x v="0"/>
    <n v="691894313"/>
    <s v="Stockholm International Peace Research Institute (SIPRI), Yearbook: Armaments, Disarmament and International Security."/>
  </r>
  <r>
    <x v="0"/>
    <x v="0"/>
    <x v="17"/>
    <s v="LVA"/>
    <x v="1"/>
    <n v="739205727"/>
    <s v="Stockholm International Peace Research Institute (SIPRI), Yearbook: Armaments, Disarmament and International Security."/>
  </r>
  <r>
    <x v="0"/>
    <x v="0"/>
    <x v="18"/>
    <s v="LTU"/>
    <x v="0"/>
    <n v="1093819973"/>
    <s v="Stockholm International Peace Research Institute (SIPRI), Yearbook: Armaments, Disarmament and International Security."/>
  </r>
  <r>
    <x v="0"/>
    <x v="0"/>
    <x v="18"/>
    <s v="LTU"/>
    <x v="1"/>
    <n v="1135309708"/>
    <s v="Stockholm International Peace Research Institute (SIPRI), Yearbook: Armaments, Disarmament and International Security."/>
  </r>
  <r>
    <x v="0"/>
    <x v="0"/>
    <x v="19"/>
    <s v="LUX"/>
    <x v="0"/>
    <n v="428769403"/>
    <s v="Stockholm International Peace Research Institute (SIPRI), Yearbook: Armaments, Disarmament and International Security."/>
  </r>
  <r>
    <x v="0"/>
    <x v="0"/>
    <x v="19"/>
    <s v="LUX"/>
    <x v="1"/>
    <n v="478877123"/>
    <s v="Stockholm International Peace Research Institute (SIPRI), Yearbook: Armaments, Disarmament and International Security."/>
  </r>
  <r>
    <x v="0"/>
    <x v="0"/>
    <x v="20"/>
    <s v="ΜLT"/>
    <x v="0"/>
    <n v="83636364"/>
    <s v="Stockholm International Peace Research Institute (SIPRI), Yearbook: Armaments, Disarmament and International Security."/>
  </r>
  <r>
    <x v="0"/>
    <x v="0"/>
    <x v="20"/>
    <s v="ΜLT"/>
    <x v="1"/>
    <n v="78530868"/>
    <s v="Stockholm International Peace Research Institute (SIPRI), Yearbook: Armaments, Disarmament and International Security."/>
  </r>
  <r>
    <x v="0"/>
    <x v="0"/>
    <x v="21"/>
    <s v="NLD"/>
    <x v="0"/>
    <n v="12000671742"/>
    <s v="Stockholm International Peace Research Institute (SIPRI), Yearbook: Armaments, Disarmament and International Security."/>
  </r>
  <r>
    <x v="0"/>
    <x v="0"/>
    <x v="21"/>
    <s v="NLD"/>
    <x v="1"/>
    <n v="12210857142"/>
    <s v="Stockholm International Peace Research Institute (SIPRI), Yearbook: Armaments, Disarmament and International Security."/>
  </r>
  <r>
    <x v="0"/>
    <x v="0"/>
    <x v="22"/>
    <s v="NOR"/>
    <x v="0"/>
    <n v="7520413966"/>
    <s v="Stockholm International Peace Research Institute (SIPRI), Yearbook: Armaments, Disarmament and International Security."/>
  </r>
  <r>
    <x v="0"/>
    <x v="0"/>
    <x v="22"/>
    <s v="NOR"/>
    <x v="1"/>
    <n v="7513757523"/>
    <s v="Stockholm International Peace Research Institute (SIPRI), Yearbook: Armaments, Disarmament and International Security."/>
  </r>
  <r>
    <x v="0"/>
    <x v="0"/>
    <x v="23"/>
    <s v="POL"/>
    <x v="0"/>
    <n v="11786153846"/>
    <s v="Stockholm International Peace Research Institute (SIPRI), Yearbook: Armaments, Disarmament and International Security."/>
  </r>
  <r>
    <x v="0"/>
    <x v="0"/>
    <x v="23"/>
    <s v="POL"/>
    <x v="1"/>
    <n v="12815477288"/>
    <s v="Stockholm International Peace Research Institute (SIPRI), Yearbook: Armaments, Disarmament and International Security."/>
  </r>
  <r>
    <x v="0"/>
    <x v="0"/>
    <x v="24"/>
    <s v="PRT"/>
    <x v="0"/>
    <n v="4277877295"/>
    <s v="Stockholm International Peace Research Institute (SIPRI), Yearbook: Armaments, Disarmament and International Security."/>
  </r>
  <r>
    <x v="0"/>
    <x v="0"/>
    <x v="24"/>
    <s v="PRT"/>
    <x v="1"/>
    <n v="4556714046"/>
    <s v="Stockholm International Peace Research Institute (SIPRI), Yearbook: Armaments, Disarmament and International Security."/>
  </r>
  <r>
    <x v="0"/>
    <x v="0"/>
    <x v="25"/>
    <s v="ROU"/>
    <x v="0"/>
    <n v="4613040397"/>
    <s v="Stockholm International Peace Research Institute (SIPRI), Yearbook: Armaments, Disarmament and International Security."/>
  </r>
  <r>
    <x v="0"/>
    <x v="0"/>
    <x v="25"/>
    <s v="ROU"/>
    <x v="1"/>
    <n v="5579061001"/>
    <s v="Stockholm International Peace Research Institute (SIPRI), Yearbook: Armaments, Disarmament and International Security."/>
  </r>
  <r>
    <x v="0"/>
    <x v="0"/>
    <x v="26"/>
    <s v="SVK"/>
    <x v="0"/>
    <n v="1802507837"/>
    <s v="Stockholm International Peace Research Institute (SIPRI), Yearbook: Armaments, Disarmament and International Security."/>
  </r>
  <r>
    <x v="0"/>
    <x v="0"/>
    <x v="26"/>
    <s v="SVK"/>
    <x v="1"/>
    <n v="1777597366"/>
    <s v="Stockholm International Peace Research Institute (SIPRI), Yearbook: Armaments, Disarmament and International Security."/>
  </r>
  <r>
    <x v="0"/>
    <x v="0"/>
    <x v="27"/>
    <s v="SVN"/>
    <x v="0"/>
    <n v="572884013"/>
    <s v="Stockholm International Peace Research Institute (SIPRI), Yearbook: Armaments, Disarmament and International Security."/>
  </r>
  <r>
    <x v="0"/>
    <x v="0"/>
    <x v="27"/>
    <s v="SVN"/>
    <x v="1"/>
    <n v="561774724"/>
    <s v="Stockholm International Peace Research Institute (SIPRI), Yearbook: Armaments, Disarmament and International Security."/>
  </r>
  <r>
    <x v="0"/>
    <x v="0"/>
    <x v="28"/>
    <s v="ESP"/>
    <x v="0"/>
    <n v="17189319301"/>
    <s v="Stockholm International Peace Research Institute (SIPRI), Yearbook: Armaments, Disarmament and International Security."/>
  </r>
  <r>
    <x v="0"/>
    <x v="0"/>
    <x v="28"/>
    <s v="ESP"/>
    <x v="1"/>
    <n v="17160268854"/>
    <s v="Stockholm International Peace Research Institute (SIPRI), Yearbook: Armaments, Disarmament and International Security."/>
  </r>
  <r>
    <x v="0"/>
    <x v="0"/>
    <x v="29"/>
    <s v="SWE"/>
    <x v="0"/>
    <n v="5839555791"/>
    <s v="Stockholm International Peace Research Institute (SIPRI), Yearbook: Armaments, Disarmament and International Security."/>
  </r>
  <r>
    <x v="0"/>
    <x v="0"/>
    <x v="29"/>
    <s v="SWE"/>
    <x v="1"/>
    <n v="6233806559"/>
    <s v="Stockholm International Peace Research Institute (SIPRI), Yearbook: Armaments, Disarmament and International Security."/>
  </r>
  <r>
    <x v="0"/>
    <x v="0"/>
    <x v="30"/>
    <s v="CHE"/>
    <x v="0"/>
    <n v="5113682093"/>
    <s v="Stockholm International Peace Research Institute (SIPRI), Yearbook: Armaments, Disarmament and International Security."/>
  </r>
  <r>
    <x v="0"/>
    <x v="0"/>
    <x v="30"/>
    <s v="CHE"/>
    <x v="1"/>
    <n v="5428081383"/>
    <s v="Stockholm International Peace Research Institute (SIPRI), Yearbook: Armaments, Disarmament and International Security."/>
  </r>
  <r>
    <x v="0"/>
    <x v="0"/>
    <x v="31"/>
    <s v="UK"/>
    <x v="0"/>
    <n v="56856133066"/>
    <s v="Stockholm International Peace Research Institute (SIPRI), Yearbook: Armaments, Disarmament and International Security."/>
  </r>
  <r>
    <x v="0"/>
    <x v="0"/>
    <x v="31"/>
    <s v="UK"/>
    <x v="1"/>
    <n v="58484918359"/>
    <s v="Stockholm International Peace Research Institute (SIPRI), Yearbook: Armaments, Disarmament and International Security."/>
  </r>
  <r>
    <x v="0"/>
    <x v="0"/>
    <x v="32"/>
    <s v="USA"/>
    <x v="0"/>
    <n v="734344100000"/>
    <s v="Stockholm International Peace Research Institute (SIPRI), Yearbook: Armaments, Disarmament and International Security."/>
  </r>
  <r>
    <x v="0"/>
    <x v="0"/>
    <x v="32"/>
    <s v="USA"/>
    <x v="1"/>
    <n v="766582825358"/>
    <s v="Stockholm International Peace Research Institute (SIPRI), Yearbook: Armaments, Disarmament and International Security."/>
  </r>
  <r>
    <x v="0"/>
    <x v="1"/>
    <x v="0"/>
    <s v="AUT"/>
    <x v="0"/>
    <n v="7.3000000000000001E-3"/>
    <s v="Stockholm International Peace Research Institute (SIPRI), Yearbook: Armaments, Disarmament and International Security."/>
  </r>
  <r>
    <x v="0"/>
    <x v="1"/>
    <x v="0"/>
    <s v="AUT"/>
    <x v="1"/>
    <n v="8.3999999999999995E-3"/>
    <s v="Stockholm International Peace Research Institute (SIPRI), Yearbook: Armaments, Disarmament and International Security."/>
  </r>
  <r>
    <x v="0"/>
    <x v="1"/>
    <x v="1"/>
    <s v="BEL"/>
    <x v="0"/>
    <n v="8.8999999999999999E-3"/>
    <s v="Stockholm International Peace Research Institute (SIPRI), Yearbook: Armaments, Disarmament and International Security."/>
  </r>
  <r>
    <x v="0"/>
    <x v="1"/>
    <x v="1"/>
    <s v="BEL"/>
    <x v="1"/>
    <n v="1.0800000000000001E-2"/>
    <s v="Stockholm International Peace Research Institute (SIPRI), Yearbook: Armaments, Disarmament and International Security."/>
  </r>
  <r>
    <x v="0"/>
    <x v="1"/>
    <x v="2"/>
    <s v="BGR"/>
    <x v="0"/>
    <n v="3.15E-2"/>
    <s v="Stockholm International Peace Research Institute (SIPRI), Yearbook: Armaments, Disarmament and International Security."/>
  </r>
  <r>
    <x v="0"/>
    <x v="1"/>
    <x v="2"/>
    <s v="BGR"/>
    <x v="1"/>
    <n v="1.8200000000000001E-2"/>
    <s v="Stockholm International Peace Research Institute (SIPRI), Yearbook: Armaments, Disarmament and International Security."/>
  </r>
  <r>
    <x v="0"/>
    <x v="1"/>
    <x v="3"/>
    <s v="HRV"/>
    <x v="0"/>
    <n v="1.6500000000000001E-2"/>
    <s v="Stockholm International Peace Research Institute (SIPRI), Yearbook: Armaments, Disarmament and International Security."/>
  </r>
  <r>
    <x v="0"/>
    <x v="1"/>
    <x v="3"/>
    <s v="HRV"/>
    <x v="1"/>
    <n v="1.8500000000000003E-2"/>
    <s v="Stockholm International Peace Research Institute (SIPRI), Yearbook: Armaments, Disarmament and International Security."/>
  </r>
  <r>
    <x v="0"/>
    <x v="1"/>
    <x v="4"/>
    <s v="CYP"/>
    <x v="0"/>
    <n v="1.61E-2"/>
    <s v="Stockholm International Peace Research Institute (SIPRI), Yearbook: Armaments, Disarmament and International Security."/>
  </r>
  <r>
    <x v="0"/>
    <x v="1"/>
    <x v="4"/>
    <s v="CYP"/>
    <x v="1"/>
    <n v="1.78E-2"/>
    <s v="Stockholm International Peace Research Institute (SIPRI), Yearbook: Armaments, Disarmament and International Security."/>
  </r>
  <r>
    <x v="0"/>
    <x v="1"/>
    <x v="5"/>
    <s v="CZE"/>
    <x v="0"/>
    <n v="1.1599999999999999E-2"/>
    <s v="Stockholm International Peace Research Institute (SIPRI), Yearbook: Armaments, Disarmament and International Security."/>
  </r>
  <r>
    <x v="0"/>
    <x v="1"/>
    <x v="5"/>
    <s v="CZE"/>
    <x v="1"/>
    <n v="1.3500000000000002E-2"/>
    <s v="Stockholm International Peace Research Institute (SIPRI), Yearbook: Armaments, Disarmament and International Security."/>
  </r>
  <r>
    <x v="0"/>
    <x v="1"/>
    <x v="6"/>
    <s v="DNK"/>
    <x v="0"/>
    <n v="1.3000000000000001E-2"/>
    <s v="Stockholm International Peace Research Institute (SIPRI), Yearbook: Armaments, Disarmament and International Security."/>
  </r>
  <r>
    <x v="0"/>
    <x v="1"/>
    <x v="6"/>
    <s v="DNK"/>
    <x v="1"/>
    <n v="1.44E-2"/>
    <s v="Stockholm International Peace Research Institute (SIPRI), Yearbook: Armaments, Disarmament and International Security."/>
  </r>
  <r>
    <x v="0"/>
    <x v="1"/>
    <x v="7"/>
    <s v="EST"/>
    <x v="0"/>
    <n v="2.0199999999999999E-2"/>
    <s v="Stockholm International Peace Research Institute (SIPRI), Yearbook: Armaments, Disarmament and International Security."/>
  </r>
  <r>
    <x v="0"/>
    <x v="1"/>
    <x v="7"/>
    <s v="EST"/>
    <x v="1"/>
    <n v="2.3099999999999999E-2"/>
    <s v="Stockholm International Peace Research Institute (SIPRI), Yearbook: Armaments, Disarmament and International Security."/>
  </r>
  <r>
    <x v="0"/>
    <x v="1"/>
    <x v="9"/>
    <s v="FIN"/>
    <x v="0"/>
    <n v="1.3500000000000002E-2"/>
    <s v="Stockholm International Peace Research Institute (SIPRI), Yearbook: Armaments, Disarmament and International Security."/>
  </r>
  <r>
    <x v="0"/>
    <x v="1"/>
    <x v="9"/>
    <s v="FIN"/>
    <x v="1"/>
    <n v="1.5300000000000001E-2"/>
    <s v="Stockholm International Peace Research Institute (SIPRI), Yearbook: Armaments, Disarmament and International Security."/>
  </r>
  <r>
    <x v="0"/>
    <x v="1"/>
    <x v="10"/>
    <s v="FRA"/>
    <x v="0"/>
    <n v="1.8500000000000003E-2"/>
    <s v="Stockholm International Peace Research Institute (SIPRI), Yearbook: Armaments, Disarmament and International Security."/>
  </r>
  <r>
    <x v="0"/>
    <x v="1"/>
    <x v="10"/>
    <s v="FRA"/>
    <x v="1"/>
    <n v="2.07E-2"/>
    <s v="Stockholm International Peace Research Institute (SIPRI), Yearbook: Armaments, Disarmament and International Security."/>
  </r>
  <r>
    <x v="0"/>
    <x v="1"/>
    <x v="11"/>
    <s v="DEU"/>
    <x v="0"/>
    <n v="1.2699999999999999E-2"/>
    <s v="Stockholm International Peace Research Institute (SIPRI), Yearbook: Armaments, Disarmament and International Security."/>
  </r>
  <r>
    <x v="0"/>
    <x v="1"/>
    <x v="11"/>
    <s v="DEU"/>
    <x v="1"/>
    <n v="1.3999999999999999E-2"/>
    <s v="Stockholm International Peace Research Institute (SIPRI), Yearbook: Armaments, Disarmament and International Security."/>
  </r>
  <r>
    <x v="0"/>
    <x v="1"/>
    <x v="12"/>
    <s v="GRC"/>
    <x v="0"/>
    <n v="2.6600000000000002E-2"/>
    <s v="Stockholm International Peace Research Institute (SIPRI), Yearbook: Armaments, Disarmament and International Security."/>
  </r>
  <r>
    <x v="0"/>
    <x v="1"/>
    <x v="12"/>
    <s v="GRC"/>
    <x v="1"/>
    <n v="2.7999999999999997E-2"/>
    <s v="Stockholm International Peace Research Institute (SIPRI), Yearbook: Armaments, Disarmament and International Security."/>
  </r>
  <r>
    <x v="0"/>
    <x v="1"/>
    <x v="13"/>
    <s v="HUN"/>
    <x v="0"/>
    <n v="1.2500000000000001E-2"/>
    <s v="Stockholm International Peace Research Institute (SIPRI), Yearbook: Armaments, Disarmament and International Security."/>
  </r>
  <r>
    <x v="0"/>
    <x v="1"/>
    <x v="13"/>
    <s v="HUN"/>
    <x v="1"/>
    <n v="1.61E-2"/>
    <s v="Stockholm International Peace Research Institute (SIPRI), Yearbook: Armaments, Disarmament and International Security."/>
  </r>
  <r>
    <x v="0"/>
    <x v="1"/>
    <x v="15"/>
    <s v="IRL"/>
    <x v="0"/>
    <n v="2.8000000000000004E-3"/>
    <s v="Stockholm International Peace Research Institute (SIPRI), Yearbook: Armaments, Disarmament and International Security."/>
  </r>
  <r>
    <x v="0"/>
    <x v="1"/>
    <x v="15"/>
    <s v="IRL"/>
    <x v="1"/>
    <n v="2.8999999999999998E-3"/>
    <s v="Stockholm International Peace Research Institute (SIPRI), Yearbook: Armaments, Disarmament and International Security."/>
  </r>
  <r>
    <x v="0"/>
    <x v="1"/>
    <x v="16"/>
    <s v="ITA"/>
    <x v="0"/>
    <n v="1.32E-2"/>
    <s v="Stockholm International Peace Research Institute (SIPRI), Yearbook: Armaments, Disarmament and International Security."/>
  </r>
  <r>
    <x v="0"/>
    <x v="1"/>
    <x v="16"/>
    <s v="ITA"/>
    <x v="1"/>
    <n v="1.5700000000000002E-2"/>
    <s v="Stockholm International Peace Research Institute (SIPRI), Yearbook: Armaments, Disarmament and International Security."/>
  </r>
  <r>
    <x v="0"/>
    <x v="1"/>
    <x v="17"/>
    <s v="LVA"/>
    <x v="0"/>
    <n v="2.0299999999999999E-2"/>
    <s v="Stockholm International Peace Research Institute (SIPRI), Yearbook: Armaments, Disarmament and International Security."/>
  </r>
  <r>
    <x v="0"/>
    <x v="1"/>
    <x v="17"/>
    <s v="LVA"/>
    <x v="1"/>
    <n v="2.3E-2"/>
    <s v="Stockholm International Peace Research Institute (SIPRI), Yearbook: Armaments, Disarmament and International Security."/>
  </r>
  <r>
    <x v="0"/>
    <x v="1"/>
    <x v="18"/>
    <s v="LTU"/>
    <x v="0"/>
    <n v="2.0099999999999996E-2"/>
    <s v="Stockholm International Peace Research Institute (SIPRI), Yearbook: Armaments, Disarmament and International Security."/>
  </r>
  <r>
    <x v="0"/>
    <x v="1"/>
    <x v="18"/>
    <s v="LTU"/>
    <x v="1"/>
    <n v="2.12E-2"/>
    <s v="Stockholm International Peace Research Institute (SIPRI), Yearbook: Armaments, Disarmament and International Security."/>
  </r>
  <r>
    <x v="0"/>
    <x v="1"/>
    <x v="19"/>
    <s v="LUX"/>
    <x v="0"/>
    <n v="6.4000000000000003E-3"/>
    <s v="Stockholm International Peace Research Institute (SIPRI), Yearbook: Armaments, Disarmament and International Security."/>
  </r>
  <r>
    <x v="0"/>
    <x v="1"/>
    <x v="19"/>
    <s v="LUX"/>
    <x v="1"/>
    <n v="7.6E-3"/>
    <s v="Stockholm International Peace Research Institute (SIPRI), Yearbook: Armaments, Disarmament and International Security."/>
  </r>
  <r>
    <x v="0"/>
    <x v="1"/>
    <x v="20"/>
    <s v="ΜLT"/>
    <x v="0"/>
    <n v="5.5000000000000005E-3"/>
    <s v="Stockholm International Peace Research Institute (SIPRI), Yearbook: Armaments, Disarmament and International Security."/>
  </r>
  <r>
    <x v="0"/>
    <x v="1"/>
    <x v="20"/>
    <s v="ΜLT"/>
    <x v="1"/>
    <n v="5.6000000000000008E-3"/>
    <s v="Stockholm International Peace Research Institute (SIPRI), Yearbook: Armaments, Disarmament and International Security."/>
  </r>
  <r>
    <x v="0"/>
    <x v="1"/>
    <x v="21"/>
    <s v="NLD"/>
    <x v="0"/>
    <n v="1.32E-2"/>
    <s v="Stockholm International Peace Research Institute (SIPRI), Yearbook: Armaments, Disarmament and International Security."/>
  </r>
  <r>
    <x v="0"/>
    <x v="1"/>
    <x v="21"/>
    <s v="NLD"/>
    <x v="1"/>
    <n v="1.4199999999999999E-2"/>
    <s v="Stockholm International Peace Research Institute (SIPRI), Yearbook: Armaments, Disarmament and International Security."/>
  </r>
  <r>
    <x v="0"/>
    <x v="1"/>
    <x v="22"/>
    <s v="NOR"/>
    <x v="0"/>
    <n v="1.8500000000000003E-2"/>
    <s v="Stockholm International Peace Research Institute (SIPRI), Yearbook: Armaments, Disarmament and International Security."/>
  </r>
  <r>
    <x v="0"/>
    <x v="1"/>
    <x v="22"/>
    <s v="NOR"/>
    <x v="1"/>
    <n v="1.9400000000000001E-2"/>
    <s v="Stockholm International Peace Research Institute (SIPRI), Yearbook: Armaments, Disarmament and International Security."/>
  </r>
  <r>
    <x v="0"/>
    <x v="1"/>
    <x v="23"/>
    <s v="POL"/>
    <x v="0"/>
    <n v="1.9799999999999998E-2"/>
    <s v="Stockholm International Peace Research Institute (SIPRI), Yearbook: Armaments, Disarmament and International Security."/>
  </r>
  <r>
    <x v="0"/>
    <x v="1"/>
    <x v="23"/>
    <s v="POL"/>
    <x v="1"/>
    <n v="2.2200000000000001E-2"/>
    <s v="Stockholm International Peace Research Institute (SIPRI), Yearbook: Armaments, Disarmament and International Security."/>
  </r>
  <r>
    <x v="0"/>
    <x v="1"/>
    <x v="24"/>
    <s v="PRT"/>
    <x v="0"/>
    <n v="1.84E-2"/>
    <s v="Stockholm International Peace Research Institute (SIPRI), Yearbook: Armaments, Disarmament and International Security."/>
  </r>
  <r>
    <x v="0"/>
    <x v="1"/>
    <x v="24"/>
    <s v="PRT"/>
    <x v="1"/>
    <n v="2.1400000000000002E-2"/>
    <s v="Stockholm International Peace Research Institute (SIPRI), Yearbook: Armaments, Disarmament and International Security."/>
  </r>
  <r>
    <x v="0"/>
    <x v="1"/>
    <x v="25"/>
    <s v="ROU"/>
    <x v="0"/>
    <n v="1.84E-2"/>
    <s v="Stockholm International Peace Research Institute (SIPRI), Yearbook: Armaments, Disarmament and International Security."/>
  </r>
  <r>
    <x v="0"/>
    <x v="1"/>
    <x v="25"/>
    <s v="ROU"/>
    <x v="1"/>
    <n v="2.3099999999999999E-2"/>
    <s v="Stockholm International Peace Research Institute (SIPRI), Yearbook: Armaments, Disarmament and International Security."/>
  </r>
  <r>
    <x v="0"/>
    <x v="1"/>
    <x v="26"/>
    <s v="SVK"/>
    <x v="0"/>
    <n v="1.72E-2"/>
    <s v="Stockholm International Peace Research Institute (SIPRI), Yearbook: Armaments, Disarmament and International Security."/>
  </r>
  <r>
    <x v="0"/>
    <x v="1"/>
    <x v="26"/>
    <s v="SVK"/>
    <x v="1"/>
    <n v="1.8100000000000002E-2"/>
    <s v="Stockholm International Peace Research Institute (SIPRI), Yearbook: Armaments, Disarmament and International Security."/>
  </r>
  <r>
    <x v="0"/>
    <x v="1"/>
    <x v="27"/>
    <s v="SVN"/>
    <x v="0"/>
    <n v="1.06E-2"/>
    <s v="Stockholm International Peace Research Institute (SIPRI), Yearbook: Armaments, Disarmament and International Security."/>
  </r>
  <r>
    <x v="0"/>
    <x v="1"/>
    <x v="27"/>
    <s v="SVN"/>
    <x v="1"/>
    <n v="1.1000000000000001E-2"/>
    <s v="Stockholm International Peace Research Institute (SIPRI), Yearbook: Armaments, Disarmament and International Security."/>
  </r>
  <r>
    <x v="0"/>
    <x v="1"/>
    <x v="28"/>
    <s v="ESP"/>
    <x v="0"/>
    <n v="1.23E-2"/>
    <s v="Stockholm International Peace Research Institute (SIPRI), Yearbook: Armaments, Disarmament and International Security."/>
  </r>
  <r>
    <x v="0"/>
    <x v="1"/>
    <x v="28"/>
    <s v="ESP"/>
    <x v="1"/>
    <n v="1.3999999999999999E-2"/>
    <s v="Stockholm International Peace Research Institute (SIPRI), Yearbook: Armaments, Disarmament and International Security."/>
  </r>
  <r>
    <x v="0"/>
    <x v="1"/>
    <x v="29"/>
    <s v="SWE"/>
    <x v="0"/>
    <n v="1.1000000000000001E-2"/>
    <s v="Stockholm International Peace Research Institute (SIPRI), Yearbook: Armaments, Disarmament and International Security."/>
  </r>
  <r>
    <x v="0"/>
    <x v="1"/>
    <x v="29"/>
    <s v="SWE"/>
    <x v="1"/>
    <n v="1.2199999999999999E-2"/>
    <s v="Stockholm International Peace Research Institute (SIPRI), Yearbook: Armaments, Disarmament and International Security."/>
  </r>
  <r>
    <x v="0"/>
    <x v="1"/>
    <x v="30"/>
    <s v="CHE"/>
    <x v="0"/>
    <n v="6.9999999999999993E-3"/>
    <s v="Stockholm International Peace Research Institute (SIPRI), Yearbook: Armaments, Disarmament and International Security."/>
  </r>
  <r>
    <x v="0"/>
    <x v="1"/>
    <x v="30"/>
    <s v="CHE"/>
    <x v="1"/>
    <n v="7.8000000000000005E-3"/>
    <s v="Stockholm International Peace Research Institute (SIPRI), Yearbook: Armaments, Disarmament and International Security."/>
  </r>
  <r>
    <x v="0"/>
    <x v="1"/>
    <x v="31"/>
    <s v="UK"/>
    <x v="0"/>
    <n v="2.0099999999999996E-2"/>
    <s v="Stockholm International Peace Research Institute (SIPRI), Yearbook: Armaments, Disarmament and International Security."/>
  </r>
  <r>
    <x v="0"/>
    <x v="1"/>
    <x v="31"/>
    <s v="UK"/>
    <x v="1"/>
    <n v="2.2499999999999999E-2"/>
    <s v="Stockholm International Peace Research Institute (SIPRI), Yearbook: Armaments, Disarmament and International Security."/>
  </r>
  <r>
    <x v="0"/>
    <x v="1"/>
    <x v="32"/>
    <s v="USA"/>
    <x v="0"/>
    <n v="3.4300000000000004E-2"/>
    <s v="Stockholm International Peace Research Institute (SIPRI), Yearbook: Armaments, Disarmament and International Security."/>
  </r>
  <r>
    <x v="0"/>
    <x v="1"/>
    <x v="32"/>
    <s v="USA"/>
    <x v="1"/>
    <n v="3.7400000000000003E-2"/>
    <s v="Stockholm International Peace Research Institute (SIPRI), Yearbook: Armaments, Disarmament and International Security."/>
  </r>
  <r>
    <x v="1"/>
    <x v="0"/>
    <x v="0"/>
    <s v="AUT"/>
    <x v="0"/>
    <n v="361.56"/>
    <s v="Stockholm International Peace Research Institute (SIPRI), Yearbook: Armaments, Disarmament and International Security."/>
  </r>
  <r>
    <x v="1"/>
    <x v="0"/>
    <x v="0"/>
    <s v="AUT"/>
    <x v="1"/>
    <n v="399.9"/>
    <s v="Stockholm International Peace Research Institute (SIPRI), Yearbook: Armaments, Disarmament and International Security."/>
  </r>
  <r>
    <x v="1"/>
    <x v="0"/>
    <x v="1"/>
    <s v="BEL"/>
    <x v="0"/>
    <n v="412.61"/>
    <s v="Stockholm International Peace Research Institute (SIPRI), Yearbook: Armaments, Disarmament and International Security."/>
  </r>
  <r>
    <x v="1"/>
    <x v="0"/>
    <x v="1"/>
    <s v="BEL"/>
    <x v="1"/>
    <n v="471.21"/>
    <s v="Stockholm International Peace Research Institute (SIPRI), Yearbook: Armaments, Disarmament and International Security."/>
  </r>
  <r>
    <x v="1"/>
    <x v="0"/>
    <x v="2"/>
    <s v="BGR"/>
    <x v="0"/>
    <n v="308.36"/>
    <s v="Stockholm International Peace Research Institute (SIPRI), Yearbook: Armaments, Disarmament and International Security."/>
  </r>
  <r>
    <x v="1"/>
    <x v="0"/>
    <x v="2"/>
    <s v="BGR"/>
    <x v="1"/>
    <n v="179.5"/>
    <s v="Stockholm International Peace Research Institute (SIPRI), Yearbook: Armaments, Disarmament and International Security."/>
  </r>
  <r>
    <x v="1"/>
    <x v="0"/>
    <x v="3"/>
    <s v="HRV"/>
    <x v="0"/>
    <n v="242.55"/>
    <s v="Stockholm International Peace Research Institute (SIPRI), Yearbook: Armaments, Disarmament and International Security."/>
  </r>
  <r>
    <x v="1"/>
    <x v="0"/>
    <x v="3"/>
    <s v="HRV"/>
    <x v="1"/>
    <n v="252.1"/>
    <s v="Stockholm International Peace Research Institute (SIPRI), Yearbook: Armaments, Disarmament and International Security."/>
  </r>
  <r>
    <x v="1"/>
    <x v="0"/>
    <x v="4"/>
    <s v="CYP"/>
    <x v="0"/>
    <n v="335.06"/>
    <s v="Stockholm International Peace Research Institute (SIPRI), Yearbook: Armaments, Disarmament and International Security."/>
  </r>
  <r>
    <x v="1"/>
    <x v="0"/>
    <x v="4"/>
    <s v="CYP"/>
    <x v="1"/>
    <n v="346.86"/>
    <s v="Stockholm International Peace Research Institute (SIPRI), Yearbook: Armaments, Disarmament and International Security."/>
  </r>
  <r>
    <x v="1"/>
    <x v="0"/>
    <x v="5"/>
    <s v="CZE"/>
    <x v="0"/>
    <n v="272.26"/>
    <s v="Stockholm International Peace Research Institute (SIPRI), Yearbook: Armaments, Disarmament and International Security."/>
  </r>
  <r>
    <x v="1"/>
    <x v="0"/>
    <x v="5"/>
    <s v="CZE"/>
    <x v="1"/>
    <n v="303.72000000000003"/>
    <s v="Stockholm International Peace Research Institute (SIPRI), Yearbook: Armaments, Disarmament and International Security."/>
  </r>
  <r>
    <x v="1"/>
    <x v="0"/>
    <x v="6"/>
    <s v="DNK"/>
    <x v="0"/>
    <n v="789.48"/>
    <s v="Stockholm International Peace Research Institute (SIPRI), Yearbook: Armaments, Disarmament and International Security."/>
  </r>
  <r>
    <x v="1"/>
    <x v="0"/>
    <x v="6"/>
    <s v="DNK"/>
    <x v="1"/>
    <n v="855.18"/>
    <s v="Stockholm International Peace Research Institute (SIPRI), Yearbook: Armaments, Disarmament and International Security."/>
  </r>
  <r>
    <x v="1"/>
    <x v="0"/>
    <x v="7"/>
    <s v="EST"/>
    <x v="0"/>
    <n v="480.55"/>
    <s v="Stockholm International Peace Research Institute (SIPRI), Yearbook: Armaments, Disarmament and International Security."/>
  </r>
  <r>
    <x v="1"/>
    <x v="0"/>
    <x v="7"/>
    <s v="EST"/>
    <x v="1"/>
    <n v="528.45000000000005"/>
    <s v="Stockholm International Peace Research Institute (SIPRI), Yearbook: Armaments, Disarmament and International Security."/>
  </r>
  <r>
    <x v="1"/>
    <x v="0"/>
    <x v="9"/>
    <s v="FIN"/>
    <x v="0"/>
    <n v="656.1"/>
    <s v="Stockholm International Peace Research Institute (SIPRI), Yearbook: Armaments, Disarmament and International Security."/>
  </r>
  <r>
    <x v="1"/>
    <x v="0"/>
    <x v="9"/>
    <s v="FIN"/>
    <x v="1"/>
    <n v="737.73"/>
    <s v="Stockholm International Peace Research Institute (SIPRI), Yearbook: Armaments, Disarmament and International Security."/>
  </r>
  <r>
    <x v="1"/>
    <x v="0"/>
    <x v="10"/>
    <s v="FRA"/>
    <x v="0"/>
    <n v="769.52"/>
    <s v="Stockholm International Peace Research Institute (SIPRI), Yearbook: Armaments, Disarmament and International Security."/>
  </r>
  <r>
    <x v="1"/>
    <x v="0"/>
    <x v="10"/>
    <s v="FRA"/>
    <x v="1"/>
    <n v="808.09"/>
    <s v="Stockholm International Peace Research Institute (SIPRI), Yearbook: Armaments, Disarmament and International Security."/>
  </r>
  <r>
    <x v="1"/>
    <x v="0"/>
    <x v="11"/>
    <s v="DEU"/>
    <x v="0"/>
    <n v="586.79999999999995"/>
    <s v="Stockholm International Peace Research Institute (SIPRI), Yearbook: Armaments, Disarmament and International Security."/>
  </r>
  <r>
    <x v="1"/>
    <x v="0"/>
    <x v="11"/>
    <s v="DEU"/>
    <x v="1"/>
    <n v="629.77"/>
    <s v="Stockholm International Peace Research Institute (SIPRI), Yearbook: Armaments, Disarmament and International Security."/>
  </r>
  <r>
    <x v="1"/>
    <x v="0"/>
    <x v="12"/>
    <s v="GRC"/>
    <x v="0"/>
    <n v="522.41999999999996"/>
    <s v="Stockholm International Peace Research Institute (SIPRI), Yearbook: Armaments, Disarmament and International Security."/>
  </r>
  <r>
    <x v="1"/>
    <x v="0"/>
    <x v="12"/>
    <s v="GRC"/>
    <x v="1"/>
    <n v="508.62"/>
    <s v="Stockholm International Peace Research Institute (SIPRI), Yearbook: Armaments, Disarmament and International Security."/>
  </r>
  <r>
    <x v="1"/>
    <x v="0"/>
    <x v="13"/>
    <s v="HUN"/>
    <x v="0"/>
    <n v="211.78"/>
    <s v="Stockholm International Peace Research Institute (SIPRI), Yearbook: Armaments, Disarmament and International Security."/>
  </r>
  <r>
    <x v="1"/>
    <x v="0"/>
    <x v="13"/>
    <s v="HUN"/>
    <x v="1"/>
    <n v="249.42"/>
    <s v="Stockholm International Peace Research Institute (SIPRI), Yearbook: Armaments, Disarmament and International Security."/>
  </r>
  <r>
    <x v="1"/>
    <x v="0"/>
    <x v="14"/>
    <s v="ΙSL"/>
    <x v="0"/>
    <n v="0"/>
    <s v="Stockholm International Peace Research Institute (SIPRI), Yearbook: Armaments, Disarmament and International Security."/>
  </r>
  <r>
    <x v="1"/>
    <x v="0"/>
    <x v="14"/>
    <s v="ΙSL"/>
    <x v="1"/>
    <n v="0"/>
    <s v="Stockholm International Peace Research Institute (SIPRI), Yearbook: Armaments, Disarmament and International Security."/>
  </r>
  <r>
    <x v="1"/>
    <x v="0"/>
    <x v="15"/>
    <s v="IRL"/>
    <x v="0"/>
    <n v="227.9"/>
    <s v="Stockholm International Peace Research Institute (SIPRI), Yearbook: Armaments, Disarmament and International Security."/>
  </r>
  <r>
    <x v="1"/>
    <x v="0"/>
    <x v="15"/>
    <s v="IRL"/>
    <x v="1"/>
    <n v="231.77"/>
    <s v="Stockholm International Peace Research Institute (SIPRI), Yearbook: Armaments, Disarmament and International Security."/>
  </r>
  <r>
    <x v="1"/>
    <x v="0"/>
    <x v="16"/>
    <s v="ITA"/>
    <x v="0"/>
    <n v="435.68"/>
    <s v="Stockholm International Peace Research Institute (SIPRI), Yearbook: Armaments, Disarmament and International Security."/>
  </r>
  <r>
    <x v="1"/>
    <x v="0"/>
    <x v="16"/>
    <s v="ITA"/>
    <x v="1"/>
    <n v="478.34"/>
    <s v="Stockholm International Peace Research Institute (SIPRI), Yearbook: Armaments, Disarmament and International Security."/>
  </r>
  <r>
    <x v="1"/>
    <x v="0"/>
    <x v="17"/>
    <s v="LVA"/>
    <x v="0"/>
    <n v="362.87"/>
    <s v="Stockholm International Peace Research Institute (SIPRI), Yearbook: Armaments, Disarmament and International Security."/>
  </r>
  <r>
    <x v="1"/>
    <x v="0"/>
    <x v="17"/>
    <s v="LVA"/>
    <x v="1"/>
    <n v="401.27"/>
    <s v="Stockholm International Peace Research Institute (SIPRI), Yearbook: Armaments, Disarmament and International Security."/>
  </r>
  <r>
    <x v="1"/>
    <x v="0"/>
    <x v="18"/>
    <s v="LTU"/>
    <x v="0"/>
    <n v="396.36"/>
    <s v="Stockholm International Peace Research Institute (SIPRI), Yearbook: Armaments, Disarmament and International Security."/>
  </r>
  <r>
    <x v="1"/>
    <x v="0"/>
    <x v="18"/>
    <s v="LTU"/>
    <x v="1"/>
    <n v="430.02"/>
    <s v="Stockholm International Peace Research Institute (SIPRI), Yearbook: Armaments, Disarmament and International Security."/>
  </r>
  <r>
    <x v="1"/>
    <x v="0"/>
    <x v="19"/>
    <s v="LUX"/>
    <x v="0"/>
    <n v="696.36"/>
    <s v="Stockholm International Peace Research Institute (SIPRI), Yearbook: Armaments, Disarmament and International Security."/>
  </r>
  <r>
    <x v="1"/>
    <x v="0"/>
    <x v="19"/>
    <s v="LUX"/>
    <x v="1"/>
    <n v="782.03"/>
    <s v="Stockholm International Peace Research Institute (SIPRI), Yearbook: Armaments, Disarmament and International Security."/>
  </r>
  <r>
    <x v="1"/>
    <x v="0"/>
    <x v="20"/>
    <s v="ΜLT"/>
    <x v="0"/>
    <n v="189.92"/>
    <s v="Stockholm International Peace Research Institute (SIPRI), Yearbook: Armaments, Disarmament and International Security."/>
  </r>
  <r>
    <x v="1"/>
    <x v="0"/>
    <x v="20"/>
    <s v="ΜLT"/>
    <x v="1"/>
    <n v="182.57"/>
    <s v="Stockholm International Peace Research Institute (SIPRI), Yearbook: Armaments, Disarmament and International Security."/>
  </r>
  <r>
    <x v="1"/>
    <x v="0"/>
    <x v="21"/>
    <s v="NLD"/>
    <x v="0"/>
    <n v="701.91"/>
    <s v="Stockholm International Peace Research Institute (SIPRI), Yearbook: Armaments, Disarmament and International Security."/>
  </r>
  <r>
    <x v="1"/>
    <x v="0"/>
    <x v="21"/>
    <s v="NLD"/>
    <x v="1"/>
    <n v="734.08"/>
    <s v="Stockholm International Peace Research Institute (SIPRI), Yearbook: Armaments, Disarmament and International Security."/>
  </r>
  <r>
    <x v="1"/>
    <x v="0"/>
    <x v="22"/>
    <s v="NOR"/>
    <x v="0"/>
    <n v="1398.14"/>
    <s v="Stockholm International Peace Research Institute (SIPRI), Yearbook: Armaments, Disarmament and International Security."/>
  </r>
  <r>
    <x v="1"/>
    <x v="0"/>
    <x v="22"/>
    <s v="NOR"/>
    <x v="1"/>
    <n v="1311.98"/>
    <s v="Stockholm International Peace Research Institute (SIPRI), Yearbook: Armaments, Disarmament and International Security."/>
  </r>
  <r>
    <x v="1"/>
    <x v="0"/>
    <x v="23"/>
    <s v="POL"/>
    <x v="0"/>
    <n v="311.08"/>
    <s v="Stockholm International Peace Research Institute (SIPRI), Yearbook: Armaments, Disarmament and International Security."/>
  </r>
  <r>
    <x v="1"/>
    <x v="0"/>
    <x v="23"/>
    <s v="POL"/>
    <x v="1"/>
    <n v="344.2"/>
    <s v="Stockholm International Peace Research Institute (SIPRI), Yearbook: Armaments, Disarmament and International Security."/>
  </r>
  <r>
    <x v="1"/>
    <x v="0"/>
    <x v="24"/>
    <s v="PRT"/>
    <x v="0"/>
    <n v="418.33"/>
    <s v="Stockholm International Peace Research Institute (SIPRI), Yearbook: Armaments, Disarmament and International Security."/>
  </r>
  <r>
    <x v="1"/>
    <x v="0"/>
    <x v="24"/>
    <s v="PRT"/>
    <x v="1"/>
    <n v="454.96"/>
    <s v="Stockholm International Peace Research Institute (SIPRI), Yearbook: Armaments, Disarmament and International Security."/>
  </r>
  <r>
    <x v="1"/>
    <x v="0"/>
    <x v="25"/>
    <s v="ROU"/>
    <x v="0"/>
    <n v="238.22"/>
    <s v="Stockholm International Peace Research Institute (SIPRI), Yearbook: Armaments, Disarmament and International Security."/>
  </r>
  <r>
    <x v="1"/>
    <x v="0"/>
    <x v="25"/>
    <s v="ROU"/>
    <x v="1"/>
    <n v="297.69"/>
    <s v="Stockholm International Peace Research Institute (SIPRI), Yearbook: Armaments, Disarmament and International Security."/>
  </r>
  <r>
    <x v="1"/>
    <x v="0"/>
    <x v="26"/>
    <s v="SVK"/>
    <x v="0"/>
    <n v="330.31"/>
    <s v="Stockholm International Peace Research Institute (SIPRI), Yearbook: Armaments, Disarmament and International Security."/>
  </r>
  <r>
    <x v="1"/>
    <x v="0"/>
    <x v="26"/>
    <s v="SVK"/>
    <x v="1"/>
    <n v="336.55"/>
    <s v="Stockholm International Peace Research Institute (SIPRI), Yearbook: Armaments, Disarmament and International Security."/>
  </r>
  <r>
    <x v="1"/>
    <x v="0"/>
    <x v="27"/>
    <s v="SVN"/>
    <x v="0"/>
    <n v="275.60000000000002"/>
    <s v="Stockholm International Peace Research Institute (SIPRI), Yearbook: Armaments, Disarmament and International Security."/>
  </r>
  <r>
    <x v="1"/>
    <x v="0"/>
    <x v="27"/>
    <s v="SVN"/>
    <x v="1"/>
    <n v="276.5"/>
    <s v="Stockholm International Peace Research Institute (SIPRI), Yearbook: Armaments, Disarmament and International Security."/>
  </r>
  <r>
    <x v="1"/>
    <x v="0"/>
    <x v="28"/>
    <s v="ESP"/>
    <x v="0"/>
    <n v="367.79"/>
    <s v="Stockholm International Peace Research Institute (SIPRI), Yearbook: Armaments, Disarmament and International Security."/>
  </r>
  <r>
    <x v="1"/>
    <x v="0"/>
    <x v="28"/>
    <s v="ESP"/>
    <x v="1"/>
    <n v="372.83"/>
    <s v="Stockholm International Peace Research Institute (SIPRI), Yearbook: Armaments, Disarmament and International Security."/>
  </r>
  <r>
    <x v="1"/>
    <x v="0"/>
    <x v="29"/>
    <s v="SWE"/>
    <x v="0"/>
    <n v="581.84"/>
    <s v="Stockholm International Peace Research Institute (SIPRI), Yearbook: Armaments, Disarmament and International Security."/>
  </r>
  <r>
    <x v="1"/>
    <x v="0"/>
    <x v="29"/>
    <s v="SWE"/>
    <x v="1"/>
    <n v="639.02"/>
    <s v="Stockholm International Peace Research Institute (SIPRI), Yearbook: Armaments, Disarmament and International Security."/>
  </r>
  <r>
    <x v="1"/>
    <x v="0"/>
    <x v="30"/>
    <s v="CHE"/>
    <x v="0"/>
    <n v="595.21"/>
    <s v="Stockholm International Peace Research Institute (SIPRI), Yearbook: Armaments, Disarmament and International Security."/>
  </r>
  <r>
    <x v="1"/>
    <x v="0"/>
    <x v="30"/>
    <s v="CHE"/>
    <x v="1"/>
    <n v="658.82"/>
    <s v="Stockholm International Peace Research Institute (SIPRI), Yearbook: Armaments, Disarmament and International Security."/>
  </r>
  <r>
    <x v="1"/>
    <x v="0"/>
    <x v="31"/>
    <s v="UK"/>
    <x v="0"/>
    <n v="841.94"/>
    <s v="Stockholm International Peace Research Institute (SIPRI), Yearbook: Armaments, Disarmament and International Security."/>
  </r>
  <r>
    <x v="1"/>
    <x v="0"/>
    <x v="31"/>
    <s v="UK"/>
    <x v="1"/>
    <n v="872.62"/>
    <s v="Stockholm International Peace Research Institute (SIPRI), Yearbook: Armaments, Disarmament and International Security."/>
  </r>
  <r>
    <x v="1"/>
    <x v="0"/>
    <x v="32"/>
    <s v="USA"/>
    <x v="0"/>
    <n v="2231.61"/>
    <s v="Stockholm International Peace Research Institute (SIPRI), Yearbook: Armaments, Disarmament and International Security."/>
  </r>
  <r>
    <x v="1"/>
    <x v="0"/>
    <x v="32"/>
    <s v="USA"/>
    <x v="1"/>
    <n v="2351.14"/>
    <s v="Stockholm International Peace Research Institute (SIPRI), Yearbook: Armaments, Disarmament and International Security."/>
  </r>
  <r>
    <x v="0"/>
    <x v="1"/>
    <x v="33"/>
    <s v="EU"/>
    <x v="2"/>
    <n v="1.5141593610724299E-2"/>
    <s v="Stockholm International Peace Research Institute (SIPRI), Yearbook: Armaments, Disarmament and International Security."/>
  </r>
  <r>
    <x v="0"/>
    <x v="1"/>
    <x v="0"/>
    <s v="AUT"/>
    <x v="2"/>
    <n v="8.7369484676633295E-3"/>
    <s v="Stockholm International Peace Research Institute (SIPRI), Yearbook: Armaments, Disarmament and International Security."/>
  </r>
  <r>
    <x v="0"/>
    <x v="1"/>
    <x v="1"/>
    <s v="BEL"/>
    <x v="2"/>
    <n v="1.0503440493908601E-2"/>
    <s v="Stockholm International Peace Research Institute (SIPRI), Yearbook: Armaments, Disarmament and International Security."/>
  </r>
  <r>
    <x v="0"/>
    <x v="1"/>
    <x v="2"/>
    <s v="BGR"/>
    <x v="2"/>
    <n v="1.5171316098363398E-2"/>
    <s v="Stockholm International Peace Research Institute (SIPRI), Yearbook: Armaments, Disarmament and International Security."/>
  </r>
  <r>
    <x v="0"/>
    <x v="1"/>
    <x v="3"/>
    <s v="HRV"/>
    <x v="2"/>
    <n v="2.0126653708696499E-2"/>
    <s v="Stockholm International Peace Research Institute (SIPRI), Yearbook: Armaments, Disarmament and International Security."/>
  </r>
  <r>
    <x v="0"/>
    <x v="1"/>
    <x v="4"/>
    <s v="CYP"/>
    <x v="2"/>
    <n v="1.9074600234848901E-2"/>
    <s v="Stockholm International Peace Research Institute (SIPRI), Yearbook: Armaments, Disarmament and International Security."/>
  </r>
  <r>
    <x v="0"/>
    <x v="1"/>
    <x v="5"/>
    <s v="CZE"/>
    <x v="2"/>
    <n v="1.3974119036845501E-2"/>
    <s v="Stockholm International Peace Research Institute (SIPRI), Yearbook: Armaments, Disarmament and International Security."/>
  </r>
  <r>
    <x v="0"/>
    <x v="1"/>
    <x v="6"/>
    <s v="DNK"/>
    <x v="2"/>
    <n v="1.32422710157036E-2"/>
    <s v="Stockholm International Peace Research Institute (SIPRI), Yearbook: Armaments, Disarmament and International Security."/>
  </r>
  <r>
    <x v="0"/>
    <x v="1"/>
    <x v="7"/>
    <s v="EST"/>
    <x v="2"/>
    <n v="2.0130442340615701E-2"/>
    <s v="Stockholm International Peace Research Institute (SIPRI), Yearbook: Armaments, Disarmament and International Security."/>
  </r>
  <r>
    <x v="0"/>
    <x v="1"/>
    <x v="9"/>
    <s v="FIN"/>
    <x v="2"/>
    <n v="1.2615298982188298E-2"/>
    <s v="Stockholm International Peace Research Institute (SIPRI), Yearbook: Armaments, Disarmament and International Security."/>
  </r>
  <r>
    <x v="0"/>
    <x v="1"/>
    <x v="10"/>
    <s v="FRA"/>
    <x v="2"/>
    <n v="1.9153614542139302E-2"/>
    <s v="Stockholm International Peace Research Institute (SIPRI), Yearbook: Armaments, Disarmament and International Security."/>
  </r>
  <r>
    <x v="0"/>
    <x v="1"/>
    <x v="11"/>
    <s v="DEU"/>
    <x v="2"/>
    <n v="1.32678559033803E-2"/>
    <s v="Stockholm International Peace Research Institute (SIPRI), Yearbook: Armaments, Disarmament and International Security."/>
  </r>
  <r>
    <x v="0"/>
    <x v="1"/>
    <x v="12"/>
    <s v="GRC"/>
    <x v="2"/>
    <n v="3.8631706100809002E-2"/>
    <s v="Stockholm International Peace Research Institute (SIPRI), Yearbook: Armaments, Disarmament and International Security."/>
  </r>
  <r>
    <x v="0"/>
    <x v="1"/>
    <x v="13"/>
    <s v="HUN"/>
    <x v="2"/>
    <n v="1.68336608855554E-2"/>
    <s v="Stockholm International Peace Research Institute (SIPRI), Yearbook: Armaments, Disarmament and International Security."/>
  </r>
  <r>
    <x v="0"/>
    <x v="1"/>
    <x v="14"/>
    <s v="ΙSL"/>
    <x v="2"/>
    <m/>
    <s v="Stockholm International Peace Research Institute (SIPRI), Yearbook: Armaments, Disarmament and International Security."/>
  </r>
  <r>
    <x v="0"/>
    <x v="1"/>
    <x v="15"/>
    <s v="IRL"/>
    <x v="2"/>
    <n v="2.5147587490804602E-3"/>
    <s v="Stockholm International Peace Research Institute (SIPRI), Yearbook: Armaments, Disarmament and International Security."/>
  </r>
  <r>
    <x v="0"/>
    <x v="1"/>
    <x v="16"/>
    <s v="ITA"/>
    <x v="2"/>
    <n v="1.7200628309880801E-2"/>
    <s v="Stockholm International Peace Research Institute (SIPRI), Yearbook: Armaments, Disarmament and International Security."/>
  </r>
  <r>
    <x v="0"/>
    <x v="1"/>
    <x v="17"/>
    <s v="LVA"/>
    <x v="2"/>
    <n v="2.0655330728347899E-2"/>
    <s v="Stockholm International Peace Research Institute (SIPRI), Yearbook: Armaments, Disarmament and International Security."/>
  </r>
  <r>
    <x v="0"/>
    <x v="1"/>
    <x v="18"/>
    <s v="LTU"/>
    <x v="2"/>
    <n v="1.9669245168038099E-2"/>
    <s v="Stockholm International Peace Research Institute (SIPRI), Yearbook: Armaments, Disarmament and International Security."/>
  </r>
  <r>
    <x v="0"/>
    <x v="1"/>
    <x v="19"/>
    <s v="LUX"/>
    <x v="2"/>
    <n v="4.7167835663608796E-3"/>
    <s v="Stockholm International Peace Research Institute (SIPRI), Yearbook: Armaments, Disarmament and International Security."/>
  </r>
  <r>
    <x v="0"/>
    <x v="1"/>
    <x v="21"/>
    <s v="NLD"/>
    <x v="2"/>
    <n v="1.37664709536688E-2"/>
    <s v="Stockholm International Peace Research Institute (SIPRI), Yearbook: Armaments, Disarmament and International Security."/>
  </r>
  <r>
    <x v="0"/>
    <x v="1"/>
    <x v="22"/>
    <s v="NOR"/>
    <x v="2"/>
    <n v="1.7218868704433499E-2"/>
    <s v="Stockholm International Peace Research Institute (SIPRI), Yearbook: Armaments, Disarmament and International Security."/>
  </r>
  <r>
    <x v="0"/>
    <x v="1"/>
    <x v="23"/>
    <s v="POL"/>
    <x v="2"/>
    <n v="2.2219952529547098E-2"/>
    <s v="Stockholm International Peace Research Institute (SIPRI), Yearbook: Armaments, Disarmament and International Security."/>
  </r>
  <r>
    <x v="0"/>
    <x v="1"/>
    <x v="24"/>
    <s v="PRT"/>
    <x v="2"/>
    <n v="1.53634038088802E-2"/>
    <s v="Stockholm International Peace Research Institute (SIPRI), Yearbook: Armaments, Disarmament and International Security."/>
  </r>
  <r>
    <x v="0"/>
    <x v="1"/>
    <x v="25"/>
    <s v="ROU"/>
    <x v="2"/>
    <n v="1.8636658265349899E-2"/>
    <s v="Stockholm International Peace Research Institute (SIPRI), Yearbook: Armaments, Disarmament and International Security."/>
  </r>
  <r>
    <x v="0"/>
    <x v="1"/>
    <x v="26"/>
    <s v="SVK"/>
    <x v="2"/>
    <n v="1.7721753668821699E-2"/>
    <s v="Stockholm International Peace Research Institute (SIPRI), Yearbook: Armaments, Disarmament and International Security."/>
  </r>
  <r>
    <x v="0"/>
    <x v="1"/>
    <x v="27"/>
    <s v="SVN"/>
    <x v="2"/>
    <n v="1.2354412382520698E-2"/>
    <s v="Stockholm International Peace Research Institute (SIPRI), Yearbook: Armaments, Disarmament and International Security."/>
  </r>
  <r>
    <x v="0"/>
    <x v="1"/>
    <x v="28"/>
    <s v="ESP"/>
    <x v="2"/>
    <n v="1.36942532659619E-2"/>
    <s v="Stockholm International Peace Research Institute (SIPRI), Yearbook: Armaments, Disarmament and International Security."/>
  </r>
  <r>
    <x v="0"/>
    <x v="1"/>
    <x v="29"/>
    <s v="SWE"/>
    <x v="2"/>
    <n v="1.1932765614961901E-2"/>
    <s v="Stockholm International Peace Research Institute (SIPRI), Yearbook: Armaments, Disarmament and International Security."/>
  </r>
  <r>
    <x v="0"/>
    <x v="1"/>
    <x v="30"/>
    <s v="CHE"/>
    <x v="2"/>
    <n v="7.7626042644676103E-3"/>
    <s v="Stockholm International Peace Research Institute (SIPRI), Yearbook: Armaments, Disarmament and International Security."/>
  </r>
  <r>
    <x v="0"/>
    <x v="1"/>
    <x v="31"/>
    <s v="UK"/>
    <x v="2"/>
    <n v="2.1615719177569305E-2"/>
    <s v="Stockholm International Peace Research Institute (SIPRI), Yearbook: Armaments, Disarmament and International Security."/>
  </r>
  <r>
    <x v="0"/>
    <x v="1"/>
    <x v="32"/>
    <s v="USA"/>
    <x v="2"/>
    <n v="3.4579772192344899E-2"/>
    <s v="Stockholm International Peace Research Institute (SIPRI), Yearbook: Armaments, Disarmament and International Security."/>
  </r>
  <r>
    <x v="0"/>
    <x v="2"/>
    <x v="33"/>
    <s v="EU"/>
    <x v="2"/>
    <n v="2.9276056594084377E-2"/>
    <s v="Stockholm International Peace Research Institute (SIPRI), Yearbook: Armaments, Disarmament and International Security."/>
  </r>
  <r>
    <x v="0"/>
    <x v="2"/>
    <x v="0"/>
    <s v="AUT"/>
    <x v="2"/>
    <n v="1.5820823654773001E-2"/>
    <s v="Stockholm International Peace Research Institute (SIPRI), Yearbook: Armaments, Disarmament and International Security."/>
  </r>
  <r>
    <x v="0"/>
    <x v="2"/>
    <x v="1"/>
    <s v="BEL"/>
    <x v="2"/>
    <n v="1.8751043995294502E-2"/>
    <s v="Stockholm International Peace Research Institute (SIPRI), Yearbook: Armaments, Disarmament and International Security."/>
  </r>
  <r>
    <x v="0"/>
    <x v="2"/>
    <x v="2"/>
    <s v="BGR"/>
    <x v="2"/>
    <n v="3.9306681576740297E-2"/>
    <s v="Stockholm International Peace Research Institute (SIPRI), Yearbook: Armaments, Disarmament and International Security."/>
  </r>
  <r>
    <x v="0"/>
    <x v="2"/>
    <x v="3"/>
    <s v="HRV"/>
    <x v="2"/>
    <n v="3.9380060521795997E-2"/>
    <s v="Stockholm International Peace Research Institute (SIPRI), Yearbook: Armaments, Disarmament and International Security."/>
  </r>
  <r>
    <x v="0"/>
    <x v="2"/>
    <x v="4"/>
    <s v="CYP"/>
    <x v="2"/>
    <n v="4.4549786075457003E-2"/>
    <s v="Stockholm International Peace Research Institute (SIPRI), Yearbook: Armaments, Disarmament and International Security."/>
  </r>
  <r>
    <x v="0"/>
    <x v="2"/>
    <x v="5"/>
    <s v="CZE"/>
    <x v="2"/>
    <n v="2.9627311859754601E-2"/>
    <s v="Stockholm International Peace Research Institute (SIPRI), Yearbook: Armaments, Disarmament and International Security."/>
  </r>
  <r>
    <x v="0"/>
    <x v="2"/>
    <x v="6"/>
    <s v="DNK"/>
    <x v="2"/>
    <n v="2.5258268672541301E-2"/>
    <s v="Stockholm International Peace Research Institute (SIPRI), Yearbook: Armaments, Disarmament and International Security."/>
  </r>
  <r>
    <x v="0"/>
    <x v="2"/>
    <x v="7"/>
    <s v="EST"/>
    <x v="2"/>
    <n v="4.8287436112594409E-2"/>
    <s v="Stockholm International Peace Research Institute (SIPRI), Yearbook: Armaments, Disarmament and International Security."/>
  </r>
  <r>
    <x v="0"/>
    <x v="2"/>
    <x v="9"/>
    <s v="FIN"/>
    <x v="2"/>
    <n v="2.2697521370578299E-2"/>
    <s v="Stockholm International Peace Research Institute (SIPRI), Yearbook: Armaments, Disarmament and International Security."/>
  </r>
  <r>
    <x v="0"/>
    <x v="2"/>
    <x v="10"/>
    <s v="FRA"/>
    <x v="2"/>
    <n v="3.2244399552758499E-2"/>
    <s v="Stockholm International Peace Research Institute (SIPRI), Yearbook: Armaments, Disarmament and International Security."/>
  </r>
  <r>
    <x v="0"/>
    <x v="2"/>
    <x v="11"/>
    <s v="DEU"/>
    <x v="2"/>
    <n v="2.5996630434132199E-2"/>
    <s v="Stockholm International Peace Research Institute (SIPRI), Yearbook: Armaments, Disarmament and International Security."/>
  </r>
  <r>
    <x v="0"/>
    <x v="2"/>
    <x v="12"/>
    <s v="GRC"/>
    <x v="2"/>
    <n v="6.63377379534585E-2"/>
    <s v="Stockholm International Peace Research Institute (SIPRI), Yearbook: Armaments, Disarmament and International Security."/>
  </r>
  <r>
    <x v="0"/>
    <x v="2"/>
    <x v="13"/>
    <s v="HUN"/>
    <x v="2"/>
    <n v="3.5853668242922403E-2"/>
    <s v="Stockholm International Peace Research Institute (SIPRI), Yearbook: Armaments, Disarmament and International Security."/>
  </r>
  <r>
    <x v="0"/>
    <x v="2"/>
    <x v="14"/>
    <s v="ΙSL"/>
    <x v="2"/>
    <m/>
    <s v="Stockholm International Peace Research Institute (SIPRI), Yearbook: Armaments, Disarmament and International Security."/>
  </r>
  <r>
    <x v="0"/>
    <x v="2"/>
    <x v="15"/>
    <s v="IRL"/>
    <x v="2"/>
    <n v="1.0231253042175301E-2"/>
    <s v="Stockholm International Peace Research Institute (SIPRI), Yearbook: Armaments, Disarmament and International Security."/>
  </r>
  <r>
    <x v="0"/>
    <x v="2"/>
    <x v="16"/>
    <s v="ITA"/>
    <x v="2"/>
    <n v="3.1135931008563E-2"/>
    <s v="Stockholm International Peace Research Institute (SIPRI), Yearbook: Armaments, Disarmament and International Security."/>
  </r>
  <r>
    <x v="0"/>
    <x v="2"/>
    <x v="17"/>
    <s v="LVA"/>
    <x v="2"/>
    <n v="4.8333333333333298E-2"/>
    <s v="Stockholm International Peace Research Institute (SIPRI), Yearbook: Armaments, Disarmament and International Security."/>
  </r>
  <r>
    <x v="0"/>
    <x v="2"/>
    <x v="18"/>
    <s v="LTU"/>
    <x v="2"/>
    <n v="5.0662509742790303E-2"/>
    <s v="Stockholm International Peace Research Institute (SIPRI), Yearbook: Armaments, Disarmament and International Security."/>
  </r>
  <r>
    <x v="0"/>
    <x v="2"/>
    <x v="19"/>
    <s v="LUX"/>
    <x v="2"/>
    <n v="1.0940006416426101E-2"/>
    <s v="Stockholm International Peace Research Institute (SIPRI), Yearbook: Armaments, Disarmament and International Security."/>
  </r>
  <r>
    <x v="0"/>
    <x v="2"/>
    <x v="21"/>
    <s v="NLD"/>
    <x v="2"/>
    <n v="2.9067588492302197E-2"/>
    <s v="Stockholm International Peace Research Institute (SIPRI), Yearbook: Armaments, Disarmament and International Security."/>
  </r>
  <r>
    <x v="0"/>
    <x v="2"/>
    <x v="22"/>
    <s v="NOR"/>
    <x v="2"/>
    <n v="3.5633976337423302E-2"/>
    <s v="Stockholm International Peace Research Institute (SIPRI), Yearbook: Armaments, Disarmament and International Security."/>
  </r>
  <r>
    <x v="0"/>
    <x v="2"/>
    <x v="23"/>
    <s v="POL"/>
    <x v="2"/>
    <n v="5.0338966075764005E-2"/>
    <s v="Stockholm International Peace Research Institute (SIPRI), Yearbook: Armaments, Disarmament and International Security."/>
  </r>
  <r>
    <x v="0"/>
    <x v="2"/>
    <x v="24"/>
    <s v="PRT"/>
    <x v="2"/>
    <n v="3.2390614094586503E-2"/>
    <s v="Stockholm International Peace Research Institute (SIPRI), Yearbook: Armaments, Disarmament and International Security."/>
  </r>
  <r>
    <x v="0"/>
    <x v="2"/>
    <x v="25"/>
    <s v="ROU"/>
    <x v="2"/>
    <n v="4.9684551481153208E-2"/>
    <s v="Stockholm International Peace Research Institute (SIPRI), Yearbook: Armaments, Disarmament and International Security."/>
  </r>
  <r>
    <x v="0"/>
    <x v="2"/>
    <x v="26"/>
    <s v="SVK"/>
    <x v="2"/>
    <n v="3.6854103343464999E-2"/>
    <s v="Stockholm International Peace Research Institute (SIPRI), Yearbook: Armaments, Disarmament and International Security."/>
  </r>
  <r>
    <x v="0"/>
    <x v="2"/>
    <x v="27"/>
    <s v="SVN"/>
    <x v="2"/>
    <n v="2.5246594645373398E-2"/>
    <s v="Stockholm International Peace Research Institute (SIPRI), Yearbook: Armaments, Disarmament and International Security."/>
  </r>
  <r>
    <x v="0"/>
    <x v="2"/>
    <x v="28"/>
    <s v="ESP"/>
    <x v="2"/>
    <n v="2.73759849725939E-2"/>
    <s v="Stockholm International Peace Research Institute (SIPRI), Yearbook: Armaments, Disarmament and International Security."/>
  </r>
  <r>
    <x v="0"/>
    <x v="2"/>
    <x v="29"/>
    <s v="SWE"/>
    <x v="2"/>
    <n v="2.38905856147285E-2"/>
    <s v="Stockholm International Peace Research Institute (SIPRI), Yearbook: Armaments, Disarmament and International Security."/>
  </r>
  <r>
    <x v="0"/>
    <x v="2"/>
    <x v="30"/>
    <s v="CHE"/>
    <x v="2"/>
    <n v="2.1797080981091201E-2"/>
    <s v="Stockholm International Peace Research Institute (SIPRI), Yearbook: Armaments, Disarmament and International Security."/>
  </r>
  <r>
    <x v="0"/>
    <x v="2"/>
    <x v="31"/>
    <s v="UK"/>
    <x v="2"/>
    <n v="4.7197103908069797E-2"/>
    <s v="Stockholm International Peace Research Institute (SIPRI), Yearbook: Armaments, Disarmament and International Security."/>
  </r>
  <r>
    <x v="0"/>
    <x v="2"/>
    <x v="32"/>
    <s v="USA"/>
    <x v="2"/>
    <n v="8.0399999999999999E-2"/>
    <s v="Stockholm International Peace Research Institute (SIPRI), Yearbook: Armaments, Disarmament and International Security."/>
  </r>
  <r>
    <x v="0"/>
    <x v="3"/>
    <x v="33"/>
    <s v="EU"/>
    <x v="2"/>
    <n v="260187953505.75287"/>
    <s v="Stockholm International Peace Research Institute (SIPRI), Yearbook: Armaments, Disarmament and International Security."/>
  </r>
  <r>
    <x v="0"/>
    <x v="3"/>
    <x v="0"/>
    <s v="AUT"/>
    <x v="2"/>
    <n v="4196428571.4285698"/>
    <s v="Stockholm International Peace Research Institute (SIPRI), Yearbook: Armaments, Disarmament and International Security."/>
  </r>
  <r>
    <x v="0"/>
    <x v="3"/>
    <x v="1"/>
    <s v="BEL"/>
    <x v="2"/>
    <n v="6239356669.8202505"/>
    <s v="Stockholm International Peace Research Institute (SIPRI), Yearbook: Armaments, Disarmament and International Security."/>
  </r>
  <r>
    <x v="0"/>
    <x v="3"/>
    <x v="2"/>
    <s v="BGR"/>
    <x v="2"/>
    <n v="1275244890.55509"/>
    <s v="Stockholm International Peace Research Institute (SIPRI), Yearbook: Armaments, Disarmament and International Security."/>
  </r>
  <r>
    <x v="0"/>
    <x v="3"/>
    <x v="3"/>
    <s v="HRV"/>
    <x v="2"/>
    <n v="1361237631.5376201"/>
    <s v="Stockholm International Peace Research Institute (SIPRI), Yearbook: Armaments, Disarmament and International Security."/>
  </r>
  <r>
    <x v="0"/>
    <x v="3"/>
    <x v="4"/>
    <s v="CYP"/>
    <x v="2"/>
    <n v="541804635.76158905"/>
    <s v="Stockholm International Peace Research Institute (SIPRI), Yearbook: Armaments, Disarmament and International Security."/>
  </r>
  <r>
    <x v="0"/>
    <x v="3"/>
    <x v="5"/>
    <s v="CZE"/>
    <x v="2"/>
    <n v="3935630965.0053"/>
    <s v="Stockholm International Peace Research Institute (SIPRI), Yearbook: Armaments, Disarmament and International Security."/>
  </r>
  <r>
    <x v="0"/>
    <x v="3"/>
    <x v="6"/>
    <s v="DNK"/>
    <x v="2"/>
    <n v="5273695928.7531796"/>
    <s v="Stockholm International Peace Research Institute (SIPRI), Yearbook: Armaments, Disarmament and International Security."/>
  </r>
  <r>
    <x v="0"/>
    <x v="3"/>
    <x v="7"/>
    <s v="EST"/>
    <x v="2"/>
    <n v="748580889.30936599"/>
    <s v="Stockholm International Peace Research Institute (SIPRI), Yearbook: Armaments, Disarmament and International Security."/>
  </r>
  <r>
    <x v="0"/>
    <x v="3"/>
    <x v="9"/>
    <s v="FIN"/>
    <x v="2"/>
    <n v="3752365184.4843898"/>
    <s v="Stockholm International Peace Research Institute (SIPRI), Yearbook: Armaments, Disarmament and International Security."/>
  </r>
  <r>
    <x v="0"/>
    <x v="3"/>
    <x v="10"/>
    <s v="FRA"/>
    <x v="2"/>
    <n v="56646996215.704796"/>
    <s v="Stockholm International Peace Research Institute (SIPRI), Yearbook: Armaments, Disarmament and International Security."/>
  </r>
  <r>
    <x v="0"/>
    <x v="3"/>
    <x v="11"/>
    <s v="DEU"/>
    <x v="2"/>
    <n v="56513126773.888397"/>
    <s v="Stockholm International Peace Research Institute (SIPRI), Yearbook: Armaments, Disarmament and International Security."/>
  </r>
  <r>
    <x v="0"/>
    <x v="3"/>
    <x v="12"/>
    <s v="GRC"/>
    <x v="2"/>
    <n v="8299905392.6206303"/>
    <s v="Stockholm International Peace Research Institute (SIPRI), Yearbook: Armaments, Disarmament and International Security."/>
  </r>
  <r>
    <x v="0"/>
    <x v="3"/>
    <x v="13"/>
    <s v="HUN"/>
    <x v="2"/>
    <n v="3060136590.1273899"/>
    <s v="Stockholm International Peace Research Institute (SIPRI), Yearbook: Armaments, Disarmament and International Security."/>
  </r>
  <r>
    <x v="0"/>
    <x v="3"/>
    <x v="14"/>
    <s v="ΙSL"/>
    <x v="2"/>
    <n v="0"/>
    <s v="Stockholm International Peace Research Institute (SIPRI), Yearbook: Armaments, Disarmament and International Security."/>
  </r>
  <r>
    <x v="0"/>
    <x v="3"/>
    <x v="15"/>
    <s v="IRL"/>
    <x v="2"/>
    <n v="1267738883.63292"/>
    <s v="Stockholm International Peace Research Institute (SIPRI), Yearbook: Armaments, Disarmament and International Security."/>
  </r>
  <r>
    <x v="0"/>
    <x v="3"/>
    <x v="16"/>
    <s v="ITA"/>
    <x v="2"/>
    <n v="36249278618.7323"/>
    <s v="Stockholm International Peace Research Institute (SIPRI), Yearbook: Armaments, Disarmament and International Security."/>
  </r>
  <r>
    <x v="0"/>
    <x v="3"/>
    <x v="17"/>
    <s v="LVA"/>
    <x v="2"/>
    <n v="823084200.567644"/>
    <s v="Stockholm International Peace Research Institute (SIPRI), Yearbook: Armaments, Disarmament and International Security."/>
  </r>
  <r>
    <x v="0"/>
    <x v="3"/>
    <x v="18"/>
    <s v="LTU"/>
    <x v="2"/>
    <n v="1306764427.62535"/>
    <s v="Stockholm International Peace Research Institute (SIPRI), Yearbook: Armaments, Disarmament and International Security."/>
  </r>
  <r>
    <x v="0"/>
    <x v="3"/>
    <x v="19"/>
    <s v="LUX"/>
    <x v="2"/>
    <n v="403263954.588458"/>
    <s v="Stockholm International Peace Research Institute (SIPRI), Yearbook: Armaments, Disarmament and International Security."/>
  </r>
  <r>
    <x v="0"/>
    <x v="3"/>
    <x v="21"/>
    <s v="NLD"/>
    <x v="2"/>
    <n v="13941579943.2356"/>
    <s v="Stockholm International Peace Research Institute (SIPRI), Yearbook: Armaments, Disarmament and International Security."/>
  </r>
  <r>
    <x v="0"/>
    <x v="3"/>
    <x v="22"/>
    <s v="NOR"/>
    <x v="2"/>
    <n v="8435121610.6132908"/>
    <s v="Stockholm International Peace Research Institute (SIPRI), Yearbook: Armaments, Disarmament and International Security."/>
  </r>
  <r>
    <x v="0"/>
    <x v="3"/>
    <x v="23"/>
    <s v="POL"/>
    <x v="2"/>
    <n v="15112493519.9585"/>
    <s v="Stockholm International Peace Research Institute (SIPRI), Yearbook: Armaments, Disarmament and International Security."/>
  </r>
  <r>
    <x v="0"/>
    <x v="3"/>
    <x v="24"/>
    <s v="PRT"/>
    <x v="2"/>
    <n v="3896641438.0321698"/>
    <s v="Stockholm International Peace Research Institute (SIPRI), Yearbook: Armaments, Disarmament and International Security."/>
  </r>
  <r>
    <x v="0"/>
    <x v="3"/>
    <x v="25"/>
    <s v="ROU"/>
    <x v="2"/>
    <n v="5300048123.1953802"/>
    <s v="Stockholm International Peace Research Institute (SIPRI), Yearbook: Armaments, Disarmament and International Security."/>
  </r>
  <r>
    <x v="0"/>
    <x v="3"/>
    <x v="26"/>
    <s v="SVK"/>
    <x v="2"/>
    <n v="2064806054.8722801"/>
    <s v="Stockholm International Peace Research Institute (SIPRI), Yearbook: Armaments, Disarmament and International Security."/>
  </r>
  <r>
    <x v="0"/>
    <x v="3"/>
    <x v="27"/>
    <s v="SVN"/>
    <x v="2"/>
    <n v="762771996.21570504"/>
    <s v="Stockholm International Peace Research Institute (SIPRI), Yearbook: Armaments, Disarmament and International Security."/>
  </r>
  <r>
    <x v="0"/>
    <x v="3"/>
    <x v="28"/>
    <s v="ESP"/>
    <x v="2"/>
    <n v="19544465468.306499"/>
    <s v="Stockholm International Peace Research Institute (SIPRI), Yearbook: Armaments, Disarmament and International Security."/>
  </r>
  <r>
    <x v="0"/>
    <x v="3"/>
    <x v="29"/>
    <s v="SWE"/>
    <x v="2"/>
    <n v="7582555970.14925"/>
    <s v="Stockholm International Peace Research Institute (SIPRI), Yearbook: Armaments, Disarmament and International Security."/>
  </r>
  <r>
    <x v="0"/>
    <x v="3"/>
    <x v="30"/>
    <s v="CHE"/>
    <x v="2"/>
    <n v="6214004376.36761"/>
    <s v="Stockholm International Peace Research Institute (SIPRI), Yearbook: Armaments, Disarmament and International Security."/>
  </r>
  <r>
    <x v="0"/>
    <x v="3"/>
    <x v="31"/>
    <s v="UK"/>
    <x v="2"/>
    <n v="67500687757.909195"/>
    <s v="Stockholm International Peace Research Institute (SIPRI), Yearbook: Armaments, Disarmament and International Security."/>
  </r>
  <r>
    <x v="0"/>
    <x v="3"/>
    <x v="32"/>
    <s v="USA"/>
    <x v="2"/>
    <n v="806230200000"/>
    <s v="Stockholm International Peace Research Institute (SIPRI), Yearbook: Armaments, Disarmament and International Security."/>
  </r>
  <r>
    <x v="0"/>
    <x v="1"/>
    <x v="33"/>
    <s v="EU"/>
    <x v="3"/>
    <n v="1.5637356105141567E-2"/>
    <s v="Stockholm International Peace Research Institute (SIPRI), Yearbook: Armaments, Disarmament and International Security."/>
  </r>
  <r>
    <x v="0"/>
    <x v="1"/>
    <x v="0"/>
    <s v="AUT"/>
    <x v="3"/>
    <n v="7.7260715738691399E-3"/>
    <s v="Stockholm International Peace Research Institute (SIPRI), Yearbook: Armaments, Disarmament and International Security."/>
  </r>
  <r>
    <x v="0"/>
    <x v="1"/>
    <x v="1"/>
    <s v="BEL"/>
    <x v="3"/>
    <n v="1.17973708133594E-2"/>
    <s v="Stockholm International Peace Research Institute (SIPRI), Yearbook: Armaments, Disarmament and International Security."/>
  </r>
  <r>
    <x v="0"/>
    <x v="1"/>
    <x v="2"/>
    <s v="BGR"/>
    <x v="3"/>
    <n v="1.5081234547460701E-2"/>
    <s v="Stockholm International Peace Research Institute (SIPRI), Yearbook: Armaments, Disarmament and International Security."/>
  </r>
  <r>
    <x v="0"/>
    <x v="1"/>
    <x v="3"/>
    <s v="HRV"/>
    <x v="3"/>
    <n v="2.1674905163411699E-2"/>
    <s v="Stockholm International Peace Research Institute (SIPRI), Yearbook: Armaments, Disarmament and International Security."/>
  </r>
  <r>
    <x v="0"/>
    <x v="1"/>
    <x v="4"/>
    <s v="CYP"/>
    <x v="3"/>
    <n v="1.81479665162789E-2"/>
    <s v="Stockholm International Peace Research Institute (SIPRI), Yearbook: Armaments, Disarmament and International Security."/>
  </r>
  <r>
    <x v="0"/>
    <x v="1"/>
    <x v="5"/>
    <s v="CZE"/>
    <x v="3"/>
    <n v="1.35806383214179E-2"/>
    <s v="Stockholm International Peace Research Institute (SIPRI), Yearbook: Armaments, Disarmament and International Security."/>
  </r>
  <r>
    <x v="0"/>
    <x v="1"/>
    <x v="6"/>
    <s v="DNK"/>
    <x v="3"/>
    <n v="1.418960371433E-2"/>
    <s v="Stockholm International Peace Research Institute (SIPRI), Yearbook: Armaments, Disarmament and International Security."/>
  </r>
  <r>
    <x v="0"/>
    <x v="1"/>
    <x v="7"/>
    <s v="EST"/>
    <x v="3"/>
    <n v="2.0866657905942797E-2"/>
    <s v="Stockholm International Peace Research Institute (SIPRI), Yearbook: Armaments, Disarmament and International Security."/>
  </r>
  <r>
    <x v="0"/>
    <x v="1"/>
    <x v="9"/>
    <s v="FIN"/>
    <x v="3"/>
    <n v="1.7216829026165299E-2"/>
    <s v="Stockholm International Peace Research Institute (SIPRI), Yearbook: Armaments, Disarmament and International Security."/>
  </r>
  <r>
    <x v="0"/>
    <x v="1"/>
    <x v="10"/>
    <s v="FRA"/>
    <x v="3"/>
    <n v="1.93872341806871E-2"/>
    <s v="Stockholm International Peace Research Institute (SIPRI), Yearbook: Armaments, Disarmament and International Security."/>
  </r>
  <r>
    <x v="0"/>
    <x v="1"/>
    <x v="11"/>
    <s v="DEU"/>
    <x v="3"/>
    <n v="1.3900550095965298E-2"/>
    <s v="Stockholm International Peace Research Institute (SIPRI), Yearbook: Armaments, Disarmament and International Security."/>
  </r>
  <r>
    <x v="0"/>
    <x v="1"/>
    <x v="12"/>
    <s v="GRC"/>
    <x v="3"/>
    <n v="3.6920744951686402E-2"/>
    <s v="Stockholm International Peace Research Institute (SIPRI), Yearbook: Armaments, Disarmament and International Security."/>
  </r>
  <r>
    <x v="0"/>
    <x v="1"/>
    <x v="13"/>
    <s v="HUN"/>
    <x v="3"/>
    <n v="1.5257372069076201E-2"/>
    <s v="Stockholm International Peace Research Institute (SIPRI), Yearbook: Armaments, Disarmament and International Security."/>
  </r>
  <r>
    <x v="0"/>
    <x v="1"/>
    <x v="14"/>
    <s v="ΙSL"/>
    <x v="3"/>
    <m/>
    <s v="Stockholm International Peace Research Institute (SIPRI), Yearbook: Armaments, Disarmament and International Security."/>
  </r>
  <r>
    <x v="0"/>
    <x v="1"/>
    <x v="15"/>
    <s v="IRL"/>
    <x v="3"/>
    <n v="2.2510912171670198E-3"/>
    <s v="Stockholm International Peace Research Institute (SIPRI), Yearbook: Armaments, Disarmament and International Security."/>
  </r>
  <r>
    <x v="0"/>
    <x v="1"/>
    <x v="16"/>
    <s v="ITA"/>
    <x v="3"/>
    <n v="1.6790923384615599E-2"/>
    <s v="Stockholm International Peace Research Institute (SIPRI), Yearbook: Armaments, Disarmament and International Security."/>
  </r>
  <r>
    <x v="0"/>
    <x v="1"/>
    <x v="17"/>
    <s v="LVA"/>
    <x v="3"/>
    <n v="2.0498651345644305E-2"/>
    <s v="Stockholm International Peace Research Institute (SIPRI), Yearbook: Armaments, Disarmament and International Security."/>
  </r>
  <r>
    <x v="0"/>
    <x v="1"/>
    <x v="18"/>
    <s v="LTU"/>
    <x v="3"/>
    <n v="2.52262366538611E-2"/>
    <s v="Stockholm International Peace Research Institute (SIPRI), Yearbook: Armaments, Disarmament and International Security."/>
  </r>
  <r>
    <x v="0"/>
    <x v="1"/>
    <x v="19"/>
    <s v="LUX"/>
    <x v="3"/>
    <n v="7.0040672489694502E-3"/>
    <s v="Stockholm International Peace Research Institute (SIPRI), Yearbook: Armaments, Disarmament and International Security."/>
  </r>
  <r>
    <x v="0"/>
    <x v="1"/>
    <x v="21"/>
    <s v="NLD"/>
    <x v="3"/>
    <n v="1.5832811384634798E-2"/>
    <s v="Stockholm International Peace Research Institute (SIPRI), Yearbook: Armaments, Disarmament and International Security."/>
  </r>
  <r>
    <x v="0"/>
    <x v="1"/>
    <x v="22"/>
    <s v="NOR"/>
    <x v="3"/>
    <n v="1.63766554089693E-2"/>
    <s v="Stockholm International Peace Research Institute (SIPRI), Yearbook: Armaments, Disarmament and International Security."/>
  </r>
  <r>
    <x v="0"/>
    <x v="1"/>
    <x v="23"/>
    <s v="POL"/>
    <x v="3"/>
    <n v="2.3885118883061801E-2"/>
    <s v="Stockholm International Peace Research Institute (SIPRI), Yearbook: Armaments, Disarmament and International Security."/>
  </r>
  <r>
    <x v="0"/>
    <x v="1"/>
    <x v="24"/>
    <s v="PRT"/>
    <x v="3"/>
    <n v="1.3543893401962402E-2"/>
    <s v="Stockholm International Peace Research Institute (SIPRI), Yearbook: Armaments, Disarmament and International Security."/>
  </r>
  <r>
    <x v="0"/>
    <x v="1"/>
    <x v="25"/>
    <s v="ROU"/>
    <x v="3"/>
    <n v="1.7305450659253301E-2"/>
    <s v="Stockholm International Peace Research Institute (SIPRI), Yearbook: Armaments, Disarmament and International Security."/>
  </r>
  <r>
    <x v="0"/>
    <x v="1"/>
    <x v="26"/>
    <s v="SVK"/>
    <x v="3"/>
    <n v="1.7573110203219298E-2"/>
    <s v="Stockholm International Peace Research Institute (SIPRI), Yearbook: Armaments, Disarmament and International Security."/>
  </r>
  <r>
    <x v="0"/>
    <x v="1"/>
    <x v="27"/>
    <s v="SVN"/>
    <x v="3"/>
    <n v="1.1879860151950101E-2"/>
    <s v="Stockholm International Peace Research Institute (SIPRI), Yearbook: Armaments, Disarmament and International Security."/>
  </r>
  <r>
    <x v="0"/>
    <x v="1"/>
    <x v="28"/>
    <s v="ESP"/>
    <x v="3"/>
    <n v="1.4660338438573299E-2"/>
    <s v="Stockholm International Peace Research Institute (SIPRI), Yearbook: Armaments, Disarmament and International Security."/>
  </r>
  <r>
    <x v="0"/>
    <x v="1"/>
    <x v="29"/>
    <s v="SWE"/>
    <x v="3"/>
    <n v="1.3074631185262399E-2"/>
    <s v="Stockholm International Peace Research Institute (SIPRI), Yearbook: Armaments, Disarmament and International Security."/>
  </r>
  <r>
    <x v="0"/>
    <x v="1"/>
    <x v="30"/>
    <s v="CHE"/>
    <x v="3"/>
    <n v="7.6465339190691702E-3"/>
    <s v="Stockholm International Peace Research Institute (SIPRI), Yearbook: Armaments, Disarmament and International Security."/>
  </r>
  <r>
    <x v="0"/>
    <x v="1"/>
    <x v="31"/>
    <s v="UK"/>
    <x v="3"/>
    <n v="2.2271839786605095E-2"/>
    <s v="Stockholm International Peace Research Institute (SIPRI), Yearbook: Armaments, Disarmament and International Security."/>
  </r>
  <r>
    <x v="0"/>
    <x v="1"/>
    <x v="32"/>
    <s v="USA"/>
    <x v="3"/>
    <n v="3.4549197977343897E-2"/>
    <s v="Stockholm International Peace Research Institute (SIPRI), Yearbook: Armaments, Disarmament and International Security."/>
  </r>
  <r>
    <x v="0"/>
    <x v="2"/>
    <x v="33"/>
    <s v="EU"/>
    <x v="3"/>
    <n v="3.1990858766916853E-2"/>
    <s v="Stockholm International Peace Research Institute (SIPRI), Yearbook: Armaments, Disarmament and International Security."/>
  </r>
  <r>
    <x v="0"/>
    <x v="2"/>
    <x v="0"/>
    <s v="AUT"/>
    <x v="3"/>
    <n v="1.51814498370475E-2"/>
    <s v="Stockholm International Peace Research Institute (SIPRI), Yearbook: Armaments, Disarmament and International Security."/>
  </r>
  <r>
    <x v="0"/>
    <x v="2"/>
    <x v="1"/>
    <s v="BEL"/>
    <x v="3"/>
    <n v="2.2295375306053501E-2"/>
    <s v="Stockholm International Peace Research Institute (SIPRI), Yearbook: Armaments, Disarmament and International Security."/>
  </r>
  <r>
    <x v="0"/>
    <x v="2"/>
    <x v="2"/>
    <s v="BGR"/>
    <x v="3"/>
    <n v="4.0599771204445204E-2"/>
    <s v="Stockholm International Peace Research Institute (SIPRI), Yearbook: Armaments, Disarmament and International Security."/>
  </r>
  <r>
    <x v="0"/>
    <x v="2"/>
    <x v="3"/>
    <s v="HRV"/>
    <x v="3"/>
    <n v="3.9303580638803702E-2"/>
    <s v="Stockholm International Peace Research Institute (SIPRI), Yearbook: Armaments, Disarmament and International Security."/>
  </r>
  <r>
    <x v="0"/>
    <x v="2"/>
    <x v="4"/>
    <s v="CYP"/>
    <x v="3"/>
    <n v="4.5231494850322497E-2"/>
    <s v="Stockholm International Peace Research Institute (SIPRI), Yearbook: Armaments, Disarmament and International Security."/>
  </r>
  <r>
    <x v="0"/>
    <x v="2"/>
    <x v="5"/>
    <s v="CZE"/>
    <x v="3"/>
    <n v="3.1733198636568399E-2"/>
    <s v="Stockholm International Peace Research Institute (SIPRI), Yearbook: Armaments, Disarmament and International Security."/>
  </r>
  <r>
    <x v="0"/>
    <x v="2"/>
    <x v="6"/>
    <s v="DNK"/>
    <x v="3"/>
    <n v="2.9280878698910301E-2"/>
    <s v="Stockholm International Peace Research Institute (SIPRI), Yearbook: Armaments, Disarmament and International Security."/>
  </r>
  <r>
    <x v="0"/>
    <x v="2"/>
    <x v="7"/>
    <s v="EST"/>
    <x v="3"/>
    <n v="5.3419247557680301E-2"/>
    <s v="Stockholm International Peace Research Institute (SIPRI), Yearbook: Armaments, Disarmament and International Security."/>
  </r>
  <r>
    <x v="0"/>
    <x v="2"/>
    <x v="9"/>
    <s v="FIN"/>
    <x v="3"/>
    <n v="3.2206746876251101E-2"/>
    <s v="Stockholm International Peace Research Institute (SIPRI), Yearbook: Armaments, Disarmament and International Security."/>
  </r>
  <r>
    <x v="0"/>
    <x v="2"/>
    <x v="10"/>
    <s v="FRA"/>
    <x v="3"/>
    <n v="3.4341201076596002E-2"/>
    <s v="Stockholm International Peace Research Institute (SIPRI), Yearbook: Armaments, Disarmament and International Security."/>
  </r>
  <r>
    <x v="0"/>
    <x v="2"/>
    <x v="11"/>
    <s v="DEU"/>
    <x v="3"/>
    <n v="2.74617276506781E-2"/>
    <s v="Stockholm International Peace Research Institute (SIPRI), Yearbook: Armaments, Disarmament and International Security."/>
  </r>
  <r>
    <x v="0"/>
    <x v="2"/>
    <x v="12"/>
    <s v="GRC"/>
    <x v="3"/>
    <n v="7.2642345399698299E-2"/>
    <s v="Stockholm International Peace Research Institute (SIPRI), Yearbook: Armaments, Disarmament and International Security."/>
  </r>
  <r>
    <x v="0"/>
    <x v="2"/>
    <x v="13"/>
    <s v="HUN"/>
    <x v="3"/>
    <n v="3.3040738208876402E-2"/>
    <s v="Stockholm International Peace Research Institute (SIPRI), Yearbook: Armaments, Disarmament and International Security."/>
  </r>
  <r>
    <x v="0"/>
    <x v="2"/>
    <x v="14"/>
    <s v="ΙSL"/>
    <x v="3"/>
    <m/>
    <s v="Stockholm International Peace Research Institute (SIPRI), Yearbook: Armaments, Disarmament and International Security."/>
  </r>
  <r>
    <x v="0"/>
    <x v="2"/>
    <x v="15"/>
    <s v="IRL"/>
    <x v="3"/>
    <n v="1.02734958655443E-2"/>
    <s v="Stockholm International Peace Research Institute (SIPRI), Yearbook: Armaments, Disarmament and International Security."/>
  </r>
  <r>
    <x v="0"/>
    <x v="2"/>
    <x v="16"/>
    <s v="ITA"/>
    <x v="3"/>
    <n v="3.1744387617765803E-2"/>
    <s v="Stockholm International Peace Research Institute (SIPRI), Yearbook: Armaments, Disarmament and International Security."/>
  </r>
  <r>
    <x v="0"/>
    <x v="2"/>
    <x v="17"/>
    <s v="LVA"/>
    <x v="3"/>
    <n v="5.1581975071908003E-2"/>
    <s v="Stockholm International Peace Research Institute (SIPRI), Yearbook: Armaments, Disarmament and International Security."/>
  </r>
  <r>
    <x v="0"/>
    <x v="2"/>
    <x v="18"/>
    <s v="LTU"/>
    <x v="3"/>
    <n v="6.4110548851693303E-2"/>
    <s v="Stockholm International Peace Research Institute (SIPRI), Yearbook: Armaments, Disarmament and International Security."/>
  </r>
  <r>
    <x v="0"/>
    <x v="2"/>
    <x v="19"/>
    <s v="LUX"/>
    <x v="3"/>
    <n v="1.5964779771017599E-2"/>
    <s v="Stockholm International Peace Research Institute (SIPRI), Yearbook: Armaments, Disarmament and International Security."/>
  </r>
  <r>
    <x v="0"/>
    <x v="2"/>
    <x v="21"/>
    <s v="NLD"/>
    <x v="3"/>
    <n v="3.6702911814467103E-2"/>
    <s v="Stockholm International Peace Research Institute (SIPRI), Yearbook: Armaments, Disarmament and International Security."/>
  </r>
  <r>
    <x v="0"/>
    <x v="2"/>
    <x v="22"/>
    <s v="NOR"/>
    <x v="3"/>
    <n v="3.7756624679994903E-2"/>
    <s v="Stockholm International Peace Research Institute (SIPRI), Yearbook: Armaments, Disarmament and International Security."/>
  </r>
  <r>
    <x v="0"/>
    <x v="2"/>
    <x v="23"/>
    <s v="POL"/>
    <x v="3"/>
    <n v="5.8400082875134499E-2"/>
    <s v="Stockholm International Peace Research Institute (SIPRI), Yearbook: Armaments, Disarmament and International Security."/>
  </r>
  <r>
    <x v="0"/>
    <x v="2"/>
    <x v="24"/>
    <s v="PRT"/>
    <x v="3"/>
    <n v="3.1364565957005701E-2"/>
    <s v="Stockholm International Peace Research Institute (SIPRI), Yearbook: Armaments, Disarmament and International Security."/>
  </r>
  <r>
    <x v="0"/>
    <x v="2"/>
    <x v="25"/>
    <s v="ROU"/>
    <x v="3"/>
    <n v="4.9705378428221501E-2"/>
    <s v="Stockholm International Peace Research Institute (SIPRI), Yearbook: Armaments, Disarmament and International Security."/>
  </r>
  <r>
    <x v="0"/>
    <x v="2"/>
    <x v="26"/>
    <s v="SVK"/>
    <x v="3"/>
    <n v="3.8209628987727E-2"/>
    <s v="Stockholm International Peace Research Institute (SIPRI), Yearbook: Armaments, Disarmament and International Security."/>
  </r>
  <r>
    <x v="0"/>
    <x v="2"/>
    <x v="27"/>
    <s v="SVN"/>
    <x v="3"/>
    <n v="2.5480260999526098E-2"/>
    <s v="Stockholm International Peace Research Institute (SIPRI), Yearbook: Armaments, Disarmament and International Security."/>
  </r>
  <r>
    <x v="0"/>
    <x v="2"/>
    <x v="28"/>
    <s v="ESP"/>
    <x v="3"/>
    <n v="3.1448722960646297E-2"/>
    <s v="Stockholm International Peace Research Institute (SIPRI), Yearbook: Armaments, Disarmament and International Security."/>
  </r>
  <r>
    <x v="0"/>
    <x v="2"/>
    <x v="29"/>
    <s v="SWE"/>
    <x v="3"/>
    <n v="2.7156280451903901E-2"/>
    <s v="Stockholm International Peace Research Institute (SIPRI), Yearbook: Armaments, Disarmament and International Security."/>
  </r>
  <r>
    <x v="0"/>
    <x v="2"/>
    <x v="30"/>
    <s v="CHE"/>
    <x v="3"/>
    <n v="2.2338663305445899E-2"/>
    <s v="Stockholm International Peace Research Institute (SIPRI), Yearbook: Armaments, Disarmament and International Security."/>
  </r>
  <r>
    <x v="0"/>
    <x v="2"/>
    <x v="31"/>
    <s v="UK"/>
    <x v="3"/>
    <n v="5.2881715212286101E-2"/>
    <s v="Stockholm International Peace Research Institute (SIPRI), Yearbook: Armaments, Disarmament and International Security."/>
  </r>
  <r>
    <x v="0"/>
    <x v="2"/>
    <x v="32"/>
    <s v="USA"/>
    <x v="3"/>
    <n v="9.3200000000000005E-2"/>
    <s v="Stockholm International Peace Research Institute (SIPRI), Yearbook: Armaments, Disarmament and International Security."/>
  </r>
  <r>
    <x v="0"/>
    <x v="3"/>
    <x v="33"/>
    <s v="EU"/>
    <x v="3"/>
    <n v="258325901652.86102"/>
    <s v="Stockholm International Peace Research Institute (SIPRI), Yearbook: Armaments, Disarmament and International Security."/>
  </r>
  <r>
    <x v="0"/>
    <x v="3"/>
    <x v="0"/>
    <s v="AUT"/>
    <x v="3"/>
    <n v="3625564801.8039999"/>
    <s v="Stockholm International Peace Research Institute (SIPRI), Yearbook: Armaments, Disarmament and International Security."/>
  </r>
  <r>
    <x v="0"/>
    <x v="3"/>
    <x v="1"/>
    <s v="BEL"/>
    <x v="3"/>
    <n v="6867022305.9900599"/>
    <s v="Stockholm International Peace Research Institute (SIPRI), Yearbook: Armaments, Disarmament and International Security."/>
  </r>
  <r>
    <x v="0"/>
    <x v="3"/>
    <x v="2"/>
    <s v="BGR"/>
    <x v="3"/>
    <n v="1335963350.4108799"/>
    <s v="Stockholm International Peace Research Institute (SIPRI), Yearbook: Armaments, Disarmament and International Security."/>
  </r>
  <r>
    <x v="0"/>
    <x v="3"/>
    <x v="3"/>
    <s v="HRV"/>
    <x v="3"/>
    <n v="1308520628.98896"/>
    <s v="Stockholm International Peace Research Institute (SIPRI), Yearbook: Armaments, Disarmament and International Security."/>
  </r>
  <r>
    <x v="0"/>
    <x v="3"/>
    <x v="4"/>
    <s v="CYP"/>
    <x v="3"/>
    <n v="494238390.53573102"/>
    <s v="Stockholm International Peace Research Institute (SIPRI), Yearbook: Armaments, Disarmament and International Security."/>
  </r>
  <r>
    <x v="0"/>
    <x v="3"/>
    <x v="5"/>
    <s v="CZE"/>
    <x v="3"/>
    <n v="4005428325.6640902"/>
    <s v="Stockholm International Peace Research Institute (SIPRI), Yearbook: Armaments, Disarmament and International Security."/>
  </r>
  <r>
    <x v="0"/>
    <x v="3"/>
    <x v="6"/>
    <s v="DNK"/>
    <x v="3"/>
    <n v="5467946573.7113895"/>
    <s v="Stockholm International Peace Research Institute (SIPRI), Yearbook: Armaments, Disarmament and International Security."/>
  </r>
  <r>
    <x v="0"/>
    <x v="3"/>
    <x v="7"/>
    <s v="EST"/>
    <x v="3"/>
    <n v="810916556.58115101"/>
    <s v="Stockholm International Peace Research Institute (SIPRI), Yearbook: Armaments, Disarmament and International Security."/>
  </r>
  <r>
    <x v="0"/>
    <x v="3"/>
    <x v="9"/>
    <s v="FIN"/>
    <x v="3"/>
    <n v="4822902555.3863401"/>
    <s v="Stockholm International Peace Research Institute (SIPRI), Yearbook: Armaments, Disarmament and International Security."/>
  </r>
  <r>
    <x v="0"/>
    <x v="3"/>
    <x v="10"/>
    <s v="FRA"/>
    <x v="3"/>
    <n v="53638748769.426201"/>
    <s v="Stockholm International Peace Research Institute (SIPRI), Yearbook: Armaments, Disarmament and International Security."/>
  </r>
  <r>
    <x v="0"/>
    <x v="3"/>
    <x v="11"/>
    <s v="DEU"/>
    <x v="3"/>
    <n v="55759747827.038101"/>
    <s v="Stockholm International Peace Research Institute (SIPRI), Yearbook: Armaments, Disarmament and International Security."/>
  </r>
  <r>
    <x v="0"/>
    <x v="3"/>
    <x v="12"/>
    <s v="GRC"/>
    <x v="3"/>
    <n v="8104853298.7791004"/>
    <s v="Stockholm International Peace Research Institute (SIPRI), Yearbook: Armaments, Disarmament and International Security."/>
  </r>
  <r>
    <x v="0"/>
    <x v="3"/>
    <x v="13"/>
    <s v="HUN"/>
    <x v="3"/>
    <n v="2572246361.7013798"/>
    <s v="Stockholm International Peace Research Institute (SIPRI), Yearbook: Armaments, Disarmament and International Security."/>
  </r>
  <r>
    <x v="0"/>
    <x v="3"/>
    <x v="14"/>
    <s v="ΙSL"/>
    <x v="3"/>
    <n v="0"/>
    <s v="Stockholm International Peace Research Institute (SIPRI), Yearbook: Armaments, Disarmament and International Security."/>
  </r>
  <r>
    <x v="0"/>
    <x v="3"/>
    <x v="15"/>
    <s v="IRL"/>
    <x v="3"/>
    <n v="1164312098.7488101"/>
    <s v="Stockholm International Peace Research Institute (SIPRI), Yearbook: Armaments, Disarmament and International Security."/>
  </r>
  <r>
    <x v="0"/>
    <x v="3"/>
    <x v="16"/>
    <s v="ITA"/>
    <x v="3"/>
    <n v="33489705251.289501"/>
    <s v="Stockholm International Peace Research Institute (SIPRI), Yearbook: Armaments, Disarmament and International Security."/>
  </r>
  <r>
    <x v="0"/>
    <x v="3"/>
    <x v="17"/>
    <s v="LVA"/>
    <x v="3"/>
    <n v="848780364.67054296"/>
    <s v="Stockholm International Peace Research Institute (SIPRI), Yearbook: Armaments, Disarmament and International Security."/>
  </r>
  <r>
    <x v="0"/>
    <x v="3"/>
    <x v="18"/>
    <s v="LTU"/>
    <x v="3"/>
    <n v="1732269220.0897"/>
    <s v="Stockholm International Peace Research Institute (SIPRI), Yearbook: Armaments, Disarmament and International Security."/>
  </r>
  <r>
    <x v="0"/>
    <x v="3"/>
    <x v="19"/>
    <s v="LUX"/>
    <x v="3"/>
    <n v="564624774.47920108"/>
    <s v="Stockholm International Peace Research Institute (SIPRI), Yearbook: Armaments, Disarmament and International Security."/>
  </r>
  <r>
    <x v="0"/>
    <x v="3"/>
    <x v="21"/>
    <s v="NLD"/>
    <x v="3"/>
    <n v="15606620276.489901"/>
    <s v="Stockholm International Peace Research Institute (SIPRI), Yearbook: Armaments, Disarmament and International Security."/>
  </r>
  <r>
    <x v="0"/>
    <x v="3"/>
    <x v="22"/>
    <s v="NOR"/>
    <x v="3"/>
    <n v="8388363488.1898508"/>
    <s v="Stockholm International Peace Research Institute (SIPRI), Yearbook: Armaments, Disarmament and International Security."/>
  </r>
  <r>
    <x v="0"/>
    <x v="3"/>
    <x v="23"/>
    <s v="POL"/>
    <x v="3"/>
    <n v="16573133749.565498"/>
    <s v="Stockholm International Peace Research Institute (SIPRI), Yearbook: Armaments, Disarmament and International Security."/>
  </r>
  <r>
    <x v="0"/>
    <x v="3"/>
    <x v="24"/>
    <s v="PRT"/>
    <x v="3"/>
    <n v="3500298703.3749299"/>
    <s v="Stockholm International Peace Research Institute (SIPRI), Yearbook: Armaments, Disarmament and International Security."/>
  </r>
  <r>
    <x v="0"/>
    <x v="3"/>
    <x v="25"/>
    <s v="ROU"/>
    <x v="3"/>
    <n v="5186685253.48001"/>
    <s v="Stockholm International Peace Research Institute (SIPRI), Yearbook: Armaments, Disarmament and International Security."/>
  </r>
  <r>
    <x v="0"/>
    <x v="3"/>
    <x v="26"/>
    <s v="SVK"/>
    <x v="3"/>
    <n v="1994160559.37466"/>
    <s v="Stockholm International Peace Research Institute (SIPRI), Yearbook: Armaments, Disarmament and International Security."/>
  </r>
  <r>
    <x v="0"/>
    <x v="3"/>
    <x v="27"/>
    <s v="SVN"/>
    <x v="3"/>
    <n v="735188940.40236604"/>
    <s v="Stockholm International Peace Research Institute (SIPRI), Yearbook: Armaments, Disarmament and International Security."/>
  </r>
  <r>
    <x v="0"/>
    <x v="3"/>
    <x v="28"/>
    <s v="ESP"/>
    <x v="3"/>
    <n v="20306570632.830399"/>
    <s v="Stockholm International Peace Research Institute (SIPRI), Yearbook: Armaments, Disarmament and International Security."/>
  </r>
  <r>
    <x v="0"/>
    <x v="3"/>
    <x v="29"/>
    <s v="SWE"/>
    <x v="3"/>
    <n v="7722479440.7529898"/>
    <s v="Stockholm International Peace Research Institute (SIPRI), Yearbook: Armaments, Disarmament and International Security."/>
  </r>
  <r>
    <x v="0"/>
    <x v="3"/>
    <x v="30"/>
    <s v="CHE"/>
    <x v="3"/>
    <n v="6145191703.3312407"/>
    <s v="Stockholm International Peace Research Institute (SIPRI), Yearbook: Armaments, Disarmament and International Security."/>
  </r>
  <r>
    <x v="0"/>
    <x v="3"/>
    <x v="31"/>
    <s v="UK"/>
    <x v="3"/>
    <n v="68462578611.612495"/>
    <s v="Stockholm International Peace Research Institute (SIPRI), Yearbook: Armaments, Disarmament and International Security."/>
  </r>
  <r>
    <x v="0"/>
    <x v="3"/>
    <x v="32"/>
    <s v="USA"/>
    <x v="3"/>
    <n v="876943200000"/>
    <s v="Stockholm International Peace Research Institute (SIPRI), Yearbook: Armaments, Disarmament and International Security."/>
  </r>
  <r>
    <x v="0"/>
    <x v="1"/>
    <x v="0"/>
    <s v="AUT"/>
    <x v="4"/>
    <n v="8.4427479999999999E-3"/>
    <s v="Stockholm International Peace Research Institute (SIPRI), Yearbook: Armaments, Disarmament and International Security."/>
  </r>
  <r>
    <x v="0"/>
    <x v="1"/>
    <x v="1"/>
    <s v="BEL"/>
    <x v="4"/>
    <n v="1.2146160999999999E-2"/>
    <s v="Stockholm International Peace Research Institute (SIPRI), Yearbook: Armaments, Disarmament and International Security."/>
  </r>
  <r>
    <x v="0"/>
    <x v="1"/>
    <x v="2"/>
    <s v="BGR"/>
    <x v="4"/>
    <n v="1.8473728000000002E-2"/>
    <s v="Stockholm International Peace Research Institute (SIPRI), Yearbook: Armaments, Disarmament and International Security."/>
  </r>
  <r>
    <x v="0"/>
    <x v="1"/>
    <x v="3"/>
    <s v="HRV"/>
    <x v="4"/>
    <n v="1.7798921000000002E-2"/>
    <s v="Stockholm International Peace Research Institute (SIPRI), Yearbook: Armaments, Disarmament and International Security."/>
  </r>
  <r>
    <x v="0"/>
    <x v="1"/>
    <x v="4"/>
    <s v="CYP"/>
    <x v="4"/>
    <n v="1.8246030999999999E-2"/>
    <s v="Stockholm International Peace Research Institute (SIPRI), Yearbook: Armaments, Disarmament and International Security."/>
  </r>
  <r>
    <x v="0"/>
    <x v="1"/>
    <x v="5"/>
    <s v="CZE"/>
    <x v="4"/>
    <n v="1.5241896E-2"/>
    <s v="Stockholm International Peace Research Institute (SIPRI), Yearbook: Armaments, Disarmament and International Security."/>
  </r>
  <r>
    <x v="0"/>
    <x v="1"/>
    <x v="6"/>
    <s v="DNK"/>
    <x v="4"/>
    <n v="1.9531959000000002E-2"/>
    <s v="Stockholm International Peace Research Institute (SIPRI), Yearbook: Armaments, Disarmament and International Security."/>
  </r>
  <r>
    <x v="0"/>
    <x v="1"/>
    <x v="7"/>
    <s v="EST"/>
    <x v="4"/>
    <n v="2.8666540000000001E-2"/>
    <s v="Stockholm International Peace Research Institute (SIPRI), Yearbook: Armaments, Disarmament and International Security."/>
  </r>
  <r>
    <x v="0"/>
    <x v="1"/>
    <x v="34"/>
    <s v="EU"/>
    <x v="4"/>
    <n v="6.7481254000000001E-5"/>
    <s v="Stockholm International Peace Research Institute (SIPRI), Yearbook: Armaments, Disarmament and International Security."/>
  </r>
  <r>
    <x v="0"/>
    <x v="1"/>
    <x v="9"/>
    <s v="FIN"/>
    <x v="4"/>
    <n v="2.4214861000000001E-2"/>
    <s v="Stockholm International Peace Research Institute (SIPRI), Yearbook: Armaments, Disarmament and International Security."/>
  </r>
  <r>
    <x v="0"/>
    <x v="1"/>
    <x v="10"/>
    <s v="FRA"/>
    <x v="4"/>
    <n v="2.0563867E-2"/>
    <s v="Stockholm International Peace Research Institute (SIPRI), Yearbook: Armaments, Disarmament and International Security."/>
  </r>
  <r>
    <x v="0"/>
    <x v="1"/>
    <x v="11"/>
    <s v="DEU"/>
    <x v="4"/>
    <n v="1.5196518999999999E-2"/>
    <s v="Stockholm International Peace Research Institute (SIPRI), Yearbook: Armaments, Disarmament and International Security."/>
  </r>
  <r>
    <x v="0"/>
    <x v="1"/>
    <x v="12"/>
    <s v="GRC"/>
    <x v="4"/>
    <n v="3.2344076999999999E-2"/>
    <s v="Stockholm International Peace Research Institute (SIPRI), Yearbook: Armaments, Disarmament and International Security."/>
  </r>
  <r>
    <x v="0"/>
    <x v="1"/>
    <x v="13"/>
    <s v="HUN"/>
    <x v="4"/>
    <n v="2.1278431E-2"/>
    <s v="Stockholm International Peace Research Institute (SIPRI), Yearbook: Armaments, Disarmament and International Security."/>
  </r>
  <r>
    <x v="0"/>
    <x v="1"/>
    <x v="15"/>
    <s v="IRL"/>
    <x v="4"/>
    <n v="2.1685787999999998E-3"/>
    <s v="Stockholm International Peace Research Institute (SIPRI), Yearbook: Armaments, Disarmament and International Security."/>
  </r>
  <r>
    <x v="0"/>
    <x v="1"/>
    <x v="16"/>
    <s v="ITA"/>
    <x v="4"/>
    <n v="1.6057828999999999E-2"/>
    <s v="Stockholm International Peace Research Institute (SIPRI), Yearbook: Armaments, Disarmament and International Security."/>
  </r>
  <r>
    <x v="0"/>
    <x v="1"/>
    <x v="17"/>
    <s v="LVA"/>
    <x v="4"/>
    <n v="2.2675426000000002E-2"/>
    <s v="Stockholm International Peace Research Institute (SIPRI), Yearbook: Armaments, Disarmament and International Security."/>
  </r>
  <r>
    <x v="0"/>
    <x v="1"/>
    <x v="18"/>
    <s v="LTU"/>
    <x v="4"/>
    <n v="2.7156782000000001E-2"/>
    <s v="Stockholm International Peace Research Institute (SIPRI), Yearbook: Armaments, Disarmament and International Security."/>
  </r>
  <r>
    <x v="0"/>
    <x v="1"/>
    <x v="19"/>
    <s v="LUX"/>
    <x v="4"/>
    <n v="7.4905455000000001E-3"/>
    <s v="Stockholm International Peace Research Institute (SIPRI), Yearbook: Armaments, Disarmament and International Security."/>
  </r>
  <r>
    <x v="0"/>
    <x v="1"/>
    <x v="20"/>
    <s v="MLT"/>
    <x v="4"/>
    <n v="5.5864400000000007E-3"/>
    <s v="Stockholm International Peace Research Institute (SIPRI), Yearbook: Armaments, Disarmament and International Security."/>
  </r>
  <r>
    <x v="0"/>
    <x v="1"/>
    <x v="21"/>
    <s v="NLD"/>
    <x v="4"/>
    <n v="1.5325625000000001E-2"/>
    <s v="Stockholm International Peace Research Institute (SIPRI), Yearbook: Armaments, Disarmament and International Security."/>
  </r>
  <r>
    <x v="0"/>
    <x v="1"/>
    <x v="22"/>
    <s v="NOR"/>
    <x v="4"/>
    <n v="1.6072812000000002E-2"/>
    <s v="Stockholm International Peace Research Institute (SIPRI), Yearbook: Armaments, Disarmament and International Security."/>
  </r>
  <r>
    <x v="0"/>
    <x v="1"/>
    <x v="23"/>
    <s v="POL"/>
    <x v="4"/>
    <n v="3.8327284000000003E-2"/>
    <s v="Stockholm International Peace Research Institute (SIPRI), Yearbook: Armaments, Disarmament and International Security."/>
  </r>
  <r>
    <x v="0"/>
    <x v="1"/>
    <x v="24"/>
    <s v="PRT"/>
    <x v="4"/>
    <n v="1.5192971E-2"/>
    <s v="Stockholm International Peace Research Institute (SIPRI), Yearbook: Armaments, Disarmament and International Security."/>
  </r>
  <r>
    <x v="0"/>
    <x v="1"/>
    <x v="25"/>
    <s v="ROU"/>
    <x v="4"/>
    <n v="1.6138951999999998E-2"/>
    <s v="Stockholm International Peace Research Institute (SIPRI), Yearbook: Armaments, Disarmament and International Security."/>
  </r>
  <r>
    <x v="0"/>
    <x v="1"/>
    <x v="26"/>
    <s v="SVK"/>
    <x v="4"/>
    <n v="2.0165346000000001E-2"/>
    <s v="Stockholm International Peace Research Institute (SIPRI), Yearbook: Armaments, Disarmament and International Security."/>
  </r>
  <r>
    <x v="0"/>
    <x v="1"/>
    <x v="27"/>
    <s v="SVN"/>
    <x v="4"/>
    <n v="1.3366500999999999E-2"/>
    <s v="Stockholm International Peace Research Institute (SIPRI), Yearbook: Armaments, Disarmament and International Security."/>
  </r>
  <r>
    <x v="0"/>
    <x v="1"/>
    <x v="28"/>
    <s v="ESP"/>
    <x v="4"/>
    <n v="1.5090121999999999E-2"/>
    <s v="Stockholm International Peace Research Institute (SIPRI), Yearbook: Armaments, Disarmament and International Security."/>
  </r>
  <r>
    <x v="0"/>
    <x v="1"/>
    <x v="29"/>
    <s v="SWE"/>
    <x v="4"/>
    <n v="1.4734106E-2"/>
    <s v="Stockholm International Peace Research Institute (SIPRI), Yearbook: Armaments, Disarmament and International Security."/>
  </r>
  <r>
    <x v="0"/>
    <x v="1"/>
    <x v="30"/>
    <s v="CHE"/>
    <x v="4"/>
    <n v="7.0271799999999992E-3"/>
    <s v="Stockholm International Peace Research Institute (SIPRI), Yearbook: Armaments, Disarmament and International Security."/>
  </r>
  <r>
    <x v="0"/>
    <x v="1"/>
    <x v="31"/>
    <s v="GBR"/>
    <x v="4"/>
    <n v="2.2648790000000002E-2"/>
    <s v="Stockholm International Peace Research Institute (SIPRI), Yearbook: Armaments, Disarmament and International Security."/>
  </r>
  <r>
    <x v="0"/>
    <x v="1"/>
    <x v="32"/>
    <s v="USA"/>
    <x v="4"/>
    <n v="3.3618363999999998E-2"/>
    <s v="Stockholm International Peace Research Institute (SIPRI), Yearbook: Armaments, Disarmament and International Security."/>
  </r>
  <r>
    <x v="0"/>
    <x v="2"/>
    <x v="33"/>
    <s v="EU"/>
    <x v="4"/>
    <m/>
    <s v="Stockholm International Peace Research Institute (SIPRI), Yearbook: Armaments, Disarmament and International Security."/>
  </r>
  <r>
    <x v="0"/>
    <x v="2"/>
    <x v="0"/>
    <s v="AUT"/>
    <x v="4"/>
    <n v="1.6325771513590479E-2"/>
    <s v="Stockholm International Peace Research Institute (SIPRI), Yearbook: Armaments, Disarmament and International Security."/>
  </r>
  <r>
    <x v="0"/>
    <x v="2"/>
    <x v="1"/>
    <s v="BEL"/>
    <x v="4"/>
    <n v="2.2165166871208009E-2"/>
    <s v="Stockholm International Peace Research Institute (SIPRI), Yearbook: Armaments, Disarmament and International Security."/>
  </r>
  <r>
    <x v="0"/>
    <x v="2"/>
    <x v="2"/>
    <s v="BGR"/>
    <x v="4"/>
    <n v="5.0192938592054114E-2"/>
    <s v="Stockholm International Peace Research Institute (SIPRI), Yearbook: Armaments, Disarmament and International Security."/>
  </r>
  <r>
    <x v="0"/>
    <x v="2"/>
    <x v="3"/>
    <s v="HRV"/>
    <x v="4"/>
    <n v="3.8988408851422546E-2"/>
    <s v="Stockholm International Peace Research Institute (SIPRI), Yearbook: Armaments, Disarmament and International Security."/>
  </r>
  <r>
    <x v="0"/>
    <x v="2"/>
    <x v="4"/>
    <s v="CYP"/>
    <x v="4"/>
    <n v="4.6163997888439209E-2"/>
    <s v="Stockholm International Peace Research Institute (SIPRI), Yearbook: Armaments, Disarmament and International Security."/>
  </r>
  <r>
    <x v="0"/>
    <x v="2"/>
    <x v="5"/>
    <s v="CZE"/>
    <x v="4"/>
    <n v="3.3006149235981712E-2"/>
    <s v="Stockholm International Peace Research Institute (SIPRI), Yearbook: Armaments, Disarmament and International Security."/>
  </r>
  <r>
    <x v="0"/>
    <x v="2"/>
    <x v="6"/>
    <s v="DNK"/>
    <x v="4"/>
    <n v="4.1000167886888032E-2"/>
    <s v="Stockholm International Peace Research Institute (SIPRI), Yearbook: Armaments, Disarmament and International Security."/>
  </r>
  <r>
    <x v="0"/>
    <x v="2"/>
    <x v="7"/>
    <s v="EST"/>
    <x v="4"/>
    <n v="6.7703849465010443E-2"/>
    <s v="Stockholm International Peace Research Institute (SIPRI), Yearbook: Armaments, Disarmament and International Security."/>
  </r>
  <r>
    <x v="0"/>
    <x v="2"/>
    <x v="9"/>
    <s v="FIN"/>
    <x v="4"/>
    <n v="4.4407236923719791E-2"/>
    <s v="Stockholm International Peace Research Institute (SIPRI), Yearbook: Armaments, Disarmament and International Security."/>
  </r>
  <r>
    <x v="0"/>
    <x v="2"/>
    <x v="10"/>
    <s v="FRA"/>
    <x v="4"/>
    <n v="3.5668713893271808E-2"/>
    <s v="Stockholm International Peace Research Institute (SIPRI), Yearbook: Armaments, Disarmament and International Security."/>
  </r>
  <r>
    <x v="0"/>
    <x v="2"/>
    <x v="11"/>
    <s v="DEU"/>
    <x v="4"/>
    <n v="3.0810880816111021E-2"/>
    <s v="Stockholm International Peace Research Institute (SIPRI), Yearbook: Armaments, Disarmament and International Security."/>
  </r>
  <r>
    <x v="0"/>
    <x v="2"/>
    <x v="12"/>
    <s v="GRC"/>
    <x v="4"/>
    <n v="6.5653302990539286E-2"/>
    <s v="Stockholm International Peace Research Institute (SIPRI), Yearbook: Armaments, Disarmament and International Security."/>
  </r>
  <r>
    <x v="0"/>
    <x v="2"/>
    <x v="13"/>
    <s v="HUN"/>
    <x v="4"/>
    <n v="4.4118854526939623E-2"/>
    <s v="Stockholm International Peace Research Institute (SIPRI), Yearbook: Armaments, Disarmament and International Security."/>
  </r>
  <r>
    <x v="0"/>
    <x v="2"/>
    <x v="14"/>
    <s v="ΙSL"/>
    <x v="4"/>
    <m/>
    <s v="Stockholm International Peace Research Institute (SIPRI), Yearbook: Armaments, Disarmament and International Security."/>
  </r>
  <r>
    <x v="0"/>
    <x v="2"/>
    <x v="15"/>
    <s v="IRL"/>
    <x v="4"/>
    <n v="1.016360112816431E-2"/>
    <s v="Stockholm International Peace Research Institute (SIPRI), Yearbook: Armaments, Disarmament and International Security."/>
  </r>
  <r>
    <x v="0"/>
    <x v="2"/>
    <x v="16"/>
    <s v="ITA"/>
    <x v="4"/>
    <n v="3.0434517926222076E-2"/>
    <s v="Stockholm International Peace Research Institute (SIPRI), Yearbook: Armaments, Disarmament and International Security."/>
  </r>
  <r>
    <x v="0"/>
    <x v="2"/>
    <x v="17"/>
    <s v="LVA"/>
    <x v="4"/>
    <n v="5.6316589057043079E-2"/>
    <s v="Stockholm International Peace Research Institute (SIPRI), Yearbook: Armaments, Disarmament and International Security."/>
  </r>
  <r>
    <x v="0"/>
    <x v="2"/>
    <x v="18"/>
    <s v="LTU"/>
    <x v="4"/>
    <n v="6.9285664795953716E-2"/>
    <s v="Stockholm International Peace Research Institute (SIPRI), Yearbook: Armaments, Disarmament and International Security."/>
  </r>
  <r>
    <x v="0"/>
    <x v="2"/>
    <x v="19"/>
    <s v="LUX"/>
    <x v="4"/>
    <n v="1.6226673723207199E-2"/>
    <s v="Stockholm International Peace Research Institute (SIPRI), Yearbook: Armaments, Disarmament and International Security."/>
  </r>
  <r>
    <x v="0"/>
    <x v="2"/>
    <x v="21"/>
    <s v="NLD"/>
    <x v="4"/>
    <n v="3.3884048205717658E-2"/>
    <s v="Stockholm International Peace Research Institute (SIPRI), Yearbook: Armaments, Disarmament and International Security."/>
  </r>
  <r>
    <x v="0"/>
    <x v="2"/>
    <x v="22"/>
    <s v="NOR"/>
    <x v="4"/>
    <n v="4.0019226147560677E-2"/>
    <s v="Stockholm International Peace Research Institute (SIPRI), Yearbook: Armaments, Disarmament and International Security."/>
  </r>
  <r>
    <x v="0"/>
    <x v="2"/>
    <x v="23"/>
    <s v="POL"/>
    <x v="4"/>
    <n v="8.1191559684308384E-2"/>
    <s v="Stockholm International Peace Research Institute (SIPRI), Yearbook: Armaments, Disarmament and International Security."/>
  </r>
  <r>
    <x v="0"/>
    <x v="2"/>
    <x v="24"/>
    <s v="PRT"/>
    <x v="4"/>
    <n v="3.4422028689426822E-2"/>
    <s v="Stockholm International Peace Research Institute (SIPRI), Yearbook: Armaments, Disarmament and International Security."/>
  </r>
  <r>
    <x v="0"/>
    <x v="2"/>
    <x v="25"/>
    <s v="ROU"/>
    <x v="4"/>
    <n v="4.3681425815141964E-2"/>
    <s v="Stockholm International Peace Research Institute (SIPRI), Yearbook: Armaments, Disarmament and International Security."/>
  </r>
  <r>
    <x v="0"/>
    <x v="2"/>
    <x v="26"/>
    <s v="SVK"/>
    <x v="4"/>
    <n v="4.1883304448295786E-2"/>
    <s v="Stockholm International Peace Research Institute (SIPRI), Yearbook: Armaments, Disarmament and International Security."/>
  </r>
  <r>
    <x v="0"/>
    <x v="2"/>
    <x v="27"/>
    <s v="SVN"/>
    <x v="4"/>
    <n v="2.8299026378735305E-2"/>
    <s v="Stockholm International Peace Research Institute (SIPRI), Yearbook: Armaments, Disarmament and International Security."/>
  </r>
  <r>
    <x v="0"/>
    <x v="2"/>
    <x v="28"/>
    <s v="ESP"/>
    <x v="4"/>
    <n v="3.2064658436117749E-2"/>
    <s v="Stockholm International Peace Research Institute (SIPRI), Yearbook: Armaments, Disarmament and International Security."/>
  </r>
  <r>
    <x v="0"/>
    <x v="2"/>
    <x v="29"/>
    <s v="SWE"/>
    <x v="4"/>
    <n v="3.0612781164599537E-2"/>
    <s v="Stockholm International Peace Research Institute (SIPRI), Yearbook: Armaments, Disarmament and International Security."/>
  </r>
  <r>
    <x v="0"/>
    <x v="2"/>
    <x v="30"/>
    <s v="CHE"/>
    <x v="4"/>
    <n v="2.2024668933289863E-2"/>
    <s v="Stockholm International Peace Research Institute (SIPRI), Yearbook: Armaments, Disarmament and International Security."/>
  </r>
  <r>
    <x v="0"/>
    <x v="2"/>
    <x v="31"/>
    <s v="UK"/>
    <x v="4"/>
    <n v="5.1523996224241642E-2"/>
    <s v="Stockholm International Peace Research Institute (SIPRI), Yearbook: Armaments, Disarmament and International Security."/>
  </r>
  <r>
    <x v="0"/>
    <x v="2"/>
    <x v="32"/>
    <s v="USA"/>
    <x v="4"/>
    <n v="9.06E-2"/>
    <s v="Stockholm International Peace Research Institute (SIPRI), Yearbook: Armaments, Disarmament and International Securit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6A7EFD-723C-CA45-854E-98D709B47BB9}" name="PivotTable1" cacheId="90" dataPosition="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chartFormat="9">
  <location ref="A97:C101" firstHeaderRow="1" firstDataRow="2" firstDataCol="1"/>
  <pivotFields count="8">
    <pivotField compact="0" outline="0" showAll="0" defaultSubtotal="0"/>
    <pivotField compact="0" outline="0" showAll="0" defaultSubtotal="0">
      <items count="4">
        <item h="1" x="1"/>
        <item x="2"/>
        <item h="1" x="0"/>
        <item h="1" x="3"/>
      </items>
    </pivotField>
    <pivotField compact="0" outline="0" showAll="0" sortType="ascending" defaultSubtotal="0">
      <items count="37">
        <item x="0"/>
        <item x="1"/>
        <item h="1" x="2"/>
        <item h="1" x="3"/>
        <item h="1" x="4"/>
        <item h="1" x="5"/>
        <item x="6"/>
        <item h="1" x="7"/>
        <item x="9"/>
        <item x="10"/>
        <item x="11"/>
        <item x="12"/>
        <item h="1" x="13"/>
        <item h="1" x="14"/>
        <item x="15"/>
        <item x="16"/>
        <item h="1" x="17"/>
        <item h="1" x="18"/>
        <item x="19"/>
        <item h="1" x="20"/>
        <item x="21"/>
        <item h="1" x="22"/>
        <item h="1" x="23"/>
        <item x="24"/>
        <item x="25"/>
        <item h="1" x="26"/>
        <item h="1" x="27"/>
        <item x="28"/>
        <item x="29"/>
        <item h="1" x="30"/>
        <item x="31"/>
        <item x="32"/>
        <item h="1" x="8"/>
        <item h="1" x="33"/>
        <item h="1" m="1" x="35"/>
        <item h="1" m="1" x="36"/>
        <item h="1" x="34"/>
      </items>
      <autoSortScope>
        <pivotArea dataOnly="0" outline="0" fieldPosition="0">
          <references count="2">
            <reference field="4294967294" count="1" selected="0">
              <x v="0"/>
            </reference>
            <reference field="4" count="1" selected="0">
              <x v="3"/>
            </reference>
          </references>
        </pivotArea>
      </autoSortScope>
    </pivotField>
    <pivotField compact="0" outline="0" subtotalTop="0" showAll="0" defaultSubtotal="0"/>
    <pivotField axis="axisRow" compact="0" outline="0" showAll="0" defaultSubtotal="0">
      <items count="5">
        <item h="1" x="0"/>
        <item h="1" x="1"/>
        <item x="2"/>
        <item x="3"/>
        <item x="4"/>
      </items>
    </pivotField>
    <pivotField dataField="1" compact="0" outline="0" showAll="0" defaultSubtotal="0"/>
    <pivotField compact="0" outline="0" showAll="0" defaultSubtotal="0"/>
    <pivotField name="Region" axis="axisCol" compact="0" outline="0" subtotalTop="0" showAll="0" defaultSubtotal="0">
      <items count="22">
        <item n="EU15" x="21"/>
        <item h="1" x="0"/>
        <item h="1" x="1"/>
        <item h="1" x="2"/>
        <item h="1" x="3"/>
        <item h="1" x="4"/>
        <item h="1" x="6"/>
        <item h="1" x="7"/>
        <item h="1" x="8"/>
        <item h="1" x="9"/>
        <item h="1" x="10"/>
        <item h="1" x="11"/>
        <item h="1" x="12"/>
        <item h="1" x="13"/>
        <item h="1" x="14"/>
        <item h="1" x="15"/>
        <item x="16"/>
        <item h="1" x="5"/>
        <item h="1" x="17"/>
        <item h="1" x="19"/>
        <item h="1" x="20"/>
        <item h="1" x="18"/>
      </items>
    </pivotField>
  </pivotFields>
  <rowFields count="1">
    <field x="4"/>
  </rowFields>
  <rowItems count="3">
    <i>
      <x v="2"/>
    </i>
    <i>
      <x v="3"/>
    </i>
    <i>
      <x v="4"/>
    </i>
  </rowItems>
  <colFields count="1">
    <field x="7"/>
  </colFields>
  <colItems count="2">
    <i>
      <x/>
    </i>
    <i>
      <x v="16"/>
    </i>
  </colItems>
  <dataFields count="1">
    <dataField name=" Value" fld="5" subtotal="average" baseField="0" baseItem="0" numFmtId="10"/>
  </dataFields>
  <formats count="19">
    <format dxfId="78">
      <pivotArea type="all" dataOnly="0" outline="0" fieldPosition="0"/>
    </format>
    <format dxfId="77">
      <pivotArea type="all" dataOnly="0" outline="0" fieldPosition="0"/>
    </format>
    <format dxfId="76">
      <pivotArea type="all" dataOnly="0" outline="0" fieldPosition="0"/>
    </format>
    <format dxfId="75">
      <pivotArea outline="0" fieldPosition="0">
        <references count="1">
          <reference field="4294967294" count="1">
            <x v="0"/>
          </reference>
        </references>
      </pivotArea>
    </format>
    <format dxfId="74">
      <pivotArea type="all" dataOnly="0" outline="0" fieldPosition="0"/>
    </format>
    <format dxfId="73">
      <pivotArea type="all" dataOnly="0" outline="0" fieldPosition="0"/>
    </format>
    <format dxfId="72">
      <pivotArea outline="0" collapsedLevelsAreSubtotals="1" fieldPosition="0"/>
    </format>
    <format dxfId="71">
      <pivotArea type="origin" dataOnly="0" labelOnly="1" outline="0" fieldPosition="0"/>
    </format>
    <format dxfId="70">
      <pivotArea field="4" type="button" dataOnly="0" labelOnly="1" outline="0" axis="axisRow" fieldPosition="0"/>
    </format>
    <format dxfId="69">
      <pivotArea type="topRight" dataOnly="0" labelOnly="1" outline="0" fieldPosition="0"/>
    </format>
    <format dxfId="68">
      <pivotArea field="2" type="button" dataOnly="0" labelOnly="1" outline="0"/>
    </format>
    <format dxfId="67">
      <pivotArea dataOnly="0" labelOnly="1" outline="0" fieldPosition="0">
        <references count="1">
          <reference field="4" count="0"/>
        </references>
      </pivotArea>
    </format>
    <format dxfId="66">
      <pivotArea type="all" dataOnly="0" outline="0" fieldPosition="0"/>
    </format>
    <format dxfId="65">
      <pivotArea outline="0" collapsedLevelsAreSubtotals="1" fieldPosition="0"/>
    </format>
    <format dxfId="64">
      <pivotArea type="origin" dataOnly="0" labelOnly="1" outline="0" fieldPosition="0"/>
    </format>
    <format dxfId="63">
      <pivotArea field="4" type="button" dataOnly="0" labelOnly="1" outline="0" axis="axisRow" fieldPosition="0"/>
    </format>
    <format dxfId="62">
      <pivotArea type="topRight" dataOnly="0" labelOnly="1" outline="0" fieldPosition="0"/>
    </format>
    <format dxfId="61">
      <pivotArea field="2" type="button" dataOnly="0" labelOnly="1" outline="0"/>
    </format>
    <format dxfId="60">
      <pivotArea dataOnly="0" labelOnly="1" outline="0" fieldPosition="0">
        <references count="1">
          <reference field="4" count="0"/>
        </references>
      </pivotArea>
    </format>
  </formats>
  <chartFormats count="6">
    <chartFormat chart="1" format="4" series="1">
      <pivotArea type="data" outline="0" fieldPosition="0">
        <references count="2">
          <reference field="4294967294" count="1" selected="0">
            <x v="0"/>
          </reference>
          <reference field="4" count="1" selected="0">
            <x v="2"/>
          </reference>
        </references>
      </pivotArea>
    </chartFormat>
    <chartFormat chart="1" format="5" series="1">
      <pivotArea type="data" outline="0" fieldPosition="0">
        <references count="2">
          <reference field="4294967294" count="1" selected="0">
            <x v="0"/>
          </reference>
          <reference field="4" count="1" selected="0">
            <x v="3"/>
          </reference>
        </references>
      </pivotArea>
    </chartFormat>
    <chartFormat chart="6" format="7" series="1">
      <pivotArea type="data" outline="0" fieldPosition="0">
        <references count="2">
          <reference field="4294967294" count="1" selected="0">
            <x v="0"/>
          </reference>
          <reference field="7" count="1" selected="0">
            <x v="0"/>
          </reference>
        </references>
      </pivotArea>
    </chartFormat>
    <chartFormat chart="6" format="8" series="1">
      <pivotArea type="data" outline="0" fieldPosition="0">
        <references count="2">
          <reference field="4294967294" count="1" selected="0">
            <x v="0"/>
          </reference>
          <reference field="7" count="1" selected="0">
            <x v="16"/>
          </reference>
        </references>
      </pivotArea>
    </chartFormat>
    <chartFormat chart="8" format="11" series="1">
      <pivotArea type="data" outline="0" fieldPosition="0">
        <references count="2">
          <reference field="4294967294" count="1" selected="0">
            <x v="0"/>
          </reference>
          <reference field="7" count="1" selected="0">
            <x v="0"/>
          </reference>
        </references>
      </pivotArea>
    </chartFormat>
    <chartFormat chart="8" format="12" series="1">
      <pivotArea type="data" outline="0" fieldPosition="0">
        <references count="2">
          <reference field="4294967294" count="1" selected="0">
            <x v="0"/>
          </reference>
          <reference field="7" count="1" selected="0">
            <x v="16"/>
          </reference>
        </references>
      </pivotArea>
    </chartFormat>
  </chartFormat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DAED24-EEAA-D748-ABA1-1A6D24431E4C}" name="%of GDP" cacheId="90" dataPosition="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chartFormat="4">
  <location ref="A6:D36" firstHeaderRow="1" firstDataRow="2" firstDataCol="1"/>
  <pivotFields count="8">
    <pivotField compact="0" outline="0" showAll="0" defaultSubtotal="0">
      <items count="2">
        <item x="0"/>
        <item h="1" x="1"/>
      </items>
    </pivotField>
    <pivotField compact="0" outline="0" showAll="0" defaultSubtotal="0">
      <items count="4">
        <item x="1"/>
        <item h="1" x="2"/>
        <item h="1" x="0"/>
        <item h="1" x="3"/>
      </items>
    </pivotField>
    <pivotField axis="axisRow" compact="0" outline="0" showAll="0" sortType="ascending" defaultSubtotal="0">
      <items count="37">
        <item x="0"/>
        <item x="1"/>
        <item x="2"/>
        <item x="3"/>
        <item x="4"/>
        <item x="5"/>
        <item x="6"/>
        <item x="7"/>
        <item x="9"/>
        <item x="10"/>
        <item x="11"/>
        <item x="12"/>
        <item x="13"/>
        <item h="1" x="14"/>
        <item x="15"/>
        <item x="16"/>
        <item x="17"/>
        <item x="18"/>
        <item x="19"/>
        <item h="1" x="20"/>
        <item x="21"/>
        <item x="22"/>
        <item x="23"/>
        <item x="24"/>
        <item x="25"/>
        <item x="26"/>
        <item h="1" x="27"/>
        <item x="28"/>
        <item x="29"/>
        <item x="30"/>
        <item x="31"/>
        <item x="32"/>
        <item h="1" x="8"/>
        <item h="1" x="33"/>
        <item h="1" m="1" x="35"/>
        <item m="1" x="36"/>
        <item h="1" x="34"/>
      </items>
      <autoSortScope>
        <pivotArea dataOnly="0" outline="0" fieldPosition="0">
          <references count="2">
            <reference field="4294967294" count="1" selected="0">
              <x v="0"/>
            </reference>
            <reference field="4" count="1" selected="0">
              <x v="3"/>
            </reference>
          </references>
        </pivotArea>
      </autoSortScope>
    </pivotField>
    <pivotField compact="0" outline="0" subtotalTop="0" showAll="0" defaultSubtotal="0"/>
    <pivotField axis="axisCol" compact="0" outline="0" showAll="0" defaultSubtotal="0">
      <items count="5">
        <item h="1" x="0"/>
        <item h="1" x="1"/>
        <item x="2"/>
        <item x="3"/>
        <item x="4"/>
      </items>
    </pivotField>
    <pivotField dataField="1" compact="0" outline="0" showAll="0" defaultSubtotal="0"/>
    <pivotField compact="0" outline="0" showAll="0" defaultSubtotal="0"/>
    <pivotField compact="0" outline="0" subtotalTop="0" showAll="0" defaultSubtotal="0">
      <items count="22">
        <item x="21"/>
        <item x="0"/>
        <item x="1"/>
        <item x="2"/>
        <item x="3"/>
        <item x="4"/>
        <item x="6"/>
        <item h="1" x="7"/>
        <item x="8"/>
        <item x="9"/>
        <item h="1" x="10"/>
        <item x="11"/>
        <item x="12"/>
        <item x="13"/>
        <item h="1" x="14"/>
        <item x="15"/>
        <item x="16"/>
        <item h="1" x="5"/>
        <item h="1" x="17"/>
        <item h="1" x="19"/>
        <item x="20"/>
        <item h="1" x="18"/>
      </items>
    </pivotField>
  </pivotFields>
  <rowFields count="1">
    <field x="2"/>
  </rowFields>
  <rowItems count="29">
    <i>
      <x v="14"/>
    </i>
    <i>
      <x v="18"/>
    </i>
    <i>
      <x v="29"/>
    </i>
    <i>
      <x/>
    </i>
    <i>
      <x v="1"/>
    </i>
    <i>
      <x v="28"/>
    </i>
    <i>
      <x v="23"/>
    </i>
    <i>
      <x v="5"/>
    </i>
    <i>
      <x v="10"/>
    </i>
    <i>
      <x v="6"/>
    </i>
    <i>
      <x v="27"/>
    </i>
    <i>
      <x v="2"/>
    </i>
    <i>
      <x v="12"/>
    </i>
    <i>
      <x v="20"/>
    </i>
    <i>
      <x v="21"/>
    </i>
    <i>
      <x v="15"/>
    </i>
    <i>
      <x v="8"/>
    </i>
    <i>
      <x v="24"/>
    </i>
    <i>
      <x v="25"/>
    </i>
    <i>
      <x v="4"/>
    </i>
    <i>
      <x v="9"/>
    </i>
    <i>
      <x v="16"/>
    </i>
    <i>
      <x v="7"/>
    </i>
    <i>
      <x v="3"/>
    </i>
    <i>
      <x v="30"/>
    </i>
    <i>
      <x v="22"/>
    </i>
    <i>
      <x v="17"/>
    </i>
    <i>
      <x v="31"/>
    </i>
    <i>
      <x v="11"/>
    </i>
  </rowItems>
  <colFields count="1">
    <field x="4"/>
  </colFields>
  <colItems count="3">
    <i>
      <x v="2"/>
    </i>
    <i>
      <x v="3"/>
    </i>
    <i>
      <x v="4"/>
    </i>
  </colItems>
  <dataFields count="1">
    <dataField name="Value " fld="5" baseField="0" baseItem="0" numFmtId="10"/>
  </dataFields>
  <formats count="21">
    <format dxfId="99">
      <pivotArea type="all" dataOnly="0" outline="0" fieldPosition="0"/>
    </format>
    <format dxfId="98">
      <pivotArea type="all" dataOnly="0" outline="0" fieldPosition="0"/>
    </format>
    <format dxfId="97">
      <pivotArea type="all" dataOnly="0" outline="0" fieldPosition="0"/>
    </format>
    <format dxfId="96">
      <pivotArea outline="0" fieldPosition="0">
        <references count="1">
          <reference field="4294967294" count="1">
            <x v="0"/>
          </reference>
        </references>
      </pivotArea>
    </format>
    <format dxfId="95">
      <pivotArea type="all" dataOnly="0" outline="0" fieldPosition="0"/>
    </format>
    <format dxfId="94">
      <pivotArea type="all" dataOnly="0" outline="0" fieldPosition="0"/>
    </format>
    <format dxfId="93">
      <pivotArea outline="0" collapsedLevelsAreSubtotals="1" fieldPosition="0"/>
    </format>
    <format dxfId="92">
      <pivotArea type="origin" dataOnly="0" labelOnly="1" outline="0" fieldPosition="0"/>
    </format>
    <format dxfId="91">
      <pivotArea field="4" type="button" dataOnly="0" labelOnly="1" outline="0" axis="axisCol" fieldPosition="0"/>
    </format>
    <format dxfId="90">
      <pivotArea type="topRight" dataOnly="0" labelOnly="1" outline="0" fieldPosition="0"/>
    </format>
    <format dxfId="89">
      <pivotArea field="2" type="button" dataOnly="0" labelOnly="1" outline="0" axis="axisRow" fieldPosition="0"/>
    </format>
    <format dxfId="88">
      <pivotArea dataOnly="0" labelOnly="1" outline="0" fieldPosition="0">
        <references count="1">
          <reference field="2" count="0"/>
        </references>
      </pivotArea>
    </format>
    <format dxfId="87">
      <pivotArea dataOnly="0" labelOnly="1" outline="0" fieldPosition="0">
        <references count="1">
          <reference field="4" count="0"/>
        </references>
      </pivotArea>
    </format>
    <format dxfId="86">
      <pivotArea type="all" dataOnly="0" outline="0" fieldPosition="0"/>
    </format>
    <format dxfId="85">
      <pivotArea outline="0" collapsedLevelsAreSubtotals="1" fieldPosition="0"/>
    </format>
    <format dxfId="84">
      <pivotArea type="origin" dataOnly="0" labelOnly="1" outline="0" fieldPosition="0"/>
    </format>
    <format dxfId="83">
      <pivotArea field="4" type="button" dataOnly="0" labelOnly="1" outline="0" axis="axisCol" fieldPosition="0"/>
    </format>
    <format dxfId="82">
      <pivotArea type="topRight" dataOnly="0" labelOnly="1" outline="0" fieldPosition="0"/>
    </format>
    <format dxfId="81">
      <pivotArea field="2" type="button" dataOnly="0" labelOnly="1" outline="0" axis="axisRow" fieldPosition="0"/>
    </format>
    <format dxfId="80">
      <pivotArea dataOnly="0" labelOnly="1" outline="0" fieldPosition="0">
        <references count="1">
          <reference field="2" count="0"/>
        </references>
      </pivotArea>
    </format>
    <format dxfId="79">
      <pivotArea dataOnly="0" labelOnly="1" outline="0" fieldPosition="0">
        <references count="1">
          <reference field="4" count="0"/>
        </references>
      </pivotArea>
    </format>
  </formats>
  <chartFormats count="2">
    <chartFormat chart="1" format="4" series="1">
      <pivotArea type="data" outline="0" fieldPosition="0">
        <references count="2">
          <reference field="4294967294" count="1" selected="0">
            <x v="0"/>
          </reference>
          <reference field="4" count="1" selected="0">
            <x v="2"/>
          </reference>
        </references>
      </pivotArea>
    </chartFormat>
    <chartFormat chart="1" format="5" series="1">
      <pivotArea type="data" outline="0" fieldPosition="0">
        <references count="2">
          <reference field="4294967294" count="1" selected="0">
            <x v="0"/>
          </reference>
          <reference field="4" count="1" selected="0">
            <x v="3"/>
          </reference>
        </references>
      </pivotArea>
    </chartFormat>
  </chartFormat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hideValuesRow="1">
        <x14:conditionalFormats count="1">
          <x14:conditionalFormat priority="5" id="{DD0D5A75-0104-0045-A29B-4C7937E44D17}">
            <x14:pivotAreas count="1">
              <pivotArea type="data" outline="0" collapsedLevelsAreSubtotals="1" fieldPosition="0">
                <references count="1">
                  <reference field="4294967294" count="1" selected="0">
                    <x v="0"/>
                  </reference>
                </references>
              </pivotArea>
            </x14:pivotAreas>
          </x14:conditionalFormat>
        </x14:conditionalFormats>
      </x14:pivotTableDefinition>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es" xr10:uid="{3B1AD612-05BF-6043-B73D-7D77B5070303}" sourceName="Series">
  <pivotTables>
    <pivotTable tabId="3" name="%of GDP"/>
  </pivotTables>
  <data>
    <tabular pivotCacheId="367494795">
      <items count="2">
        <i x="0" s="1"/>
        <i x="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of_measure" xr10:uid="{11F03317-1E60-7A4A-9788-56E131928FB7}" sourceName="Unit of measure">
  <pivotTables>
    <pivotTable tabId="3" name="PivotTable1"/>
  </pivotTables>
  <data>
    <tabular pivotCacheId="367494795">
      <items count="4">
        <i x="1"/>
        <i x="2" s="1"/>
        <i x="3"/>
        <i x="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of_measure1" xr10:uid="{0A760569-16DE-C34B-BA58-6CCFD0399E23}" sourceName="Unit of measure">
  <pivotTables>
    <pivotTable tabId="3" name="%of GDP"/>
  </pivotTables>
  <data>
    <tabular pivotCacheId="367494795">
      <items count="4">
        <i x="1" s="1"/>
        <i x="2"/>
        <i x="3"/>
        <i x="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ies" xr10:uid="{8D138C34-5DEB-AF4F-A35C-14D1060D33CB}" cache="Slicer_Series" caption="Series" rowHeight="230716"/>
  <slicer name="Unit of measure 1" xr10:uid="{5E3448F4-CF77-B74B-B94E-7E44D32B1FF3}" cache="Slicer_Unit_of_measure" caption="Unit of measure" rowHeight="230716"/>
  <slicer name="Unit of measure" xr10:uid="{A2EEA5A0-0F04-1E41-8E9E-5FDEEC9171C7}" cache="Slicer_Unit_of_measure1" caption="Unit of measur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7C8DE1-25D7-EF4A-895C-D1B47EB88F62}" name="Table_Metadata" displayName="Table_Metadata" ref="A1:E8" totalsRowShown="0" headerRowDxfId="121" dataDxfId="119" headerRowBorderDxfId="120" tableBorderDxfId="118" totalsRowBorderDxfId="117">
  <autoFilter ref="A1:E8" xr:uid="{837C8DE1-25D7-EF4A-895C-D1B47EB88F62}"/>
  <tableColumns count="5">
    <tableColumn id="1" xr3:uid="{70724FF2-8BAC-8142-B893-D75F60A6C751}" name="Series" dataDxfId="116"/>
    <tableColumn id="2" xr3:uid="{2CFCAF45-DAB6-DF46-A0FA-7DDDC292CCB3}" name="Definition" dataDxfId="115"/>
    <tableColumn id="3" xr3:uid="{ABD2FAE4-BA4E-E045-AA8C-AD260D75ABD2}" name="Source" dataDxfId="114"/>
    <tableColumn id="4" xr3:uid="{4D0E770F-4962-C346-8ECC-93EA05A0893E}" name="Aggregation method" dataDxfId="113"/>
    <tableColumn id="5" xr3:uid="{22216A7D-838E-8441-A5FF-2E83C66886AF}" name="Statistical concept and methodology" dataDxfId="11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4CFEB6-F362-FA4E-8616-34B58A7568AF}" name="Tabella_DB" displayName="Tabella_DB" ref="A1:G449" totalsRowShown="0" headerRowDxfId="111" dataDxfId="109" headerRowBorderDxfId="110" tableBorderDxfId="108" totalsRowBorderDxfId="107">
  <autoFilter ref="A1:G449" xr:uid="{DF4CFEB6-F362-FA4E-8616-34B58A7568AF}"/>
  <tableColumns count="7">
    <tableColumn id="1" xr3:uid="{53D58331-A35A-0D4E-81F2-24713BA22F80}" name="Series" dataDxfId="106"/>
    <tableColumn id="2" xr3:uid="{B89F7CAA-C99F-F841-8E49-0F1A6B702466}" name="Unit of measure" dataDxfId="105"/>
    <tableColumn id="3" xr3:uid="{331FA036-DD0E-DF47-B9EA-5238F2BE7DC6}" name="Country Name" dataDxfId="104"/>
    <tableColumn id="7" xr3:uid="{32B5BAFA-02D3-C349-B678-49B638A6C053}" name="Country Code" dataDxfId="103" dataCellStyle="Normale 3"/>
    <tableColumn id="4" xr3:uid="{A4C74362-FDB0-C14E-8D22-AFDDD2BB3EE7}" name="Year" dataDxfId="102"/>
    <tableColumn id="5" xr3:uid="{748E14A0-708D-664A-B941-42E8AA21ACAC}" name="Value" dataDxfId="101"/>
    <tableColumn id="6" xr3:uid="{766C742B-6076-B14B-A27A-6D5ABC6C3655}" name="Source" dataDxfId="10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5C5487-B379-9B48-B393-40468B572CDA}" name="Table4" displayName="Table4" ref="A41:E70" totalsRowShown="0" headerRowDxfId="59" dataDxfId="57" headerRowBorderDxfId="58" tableBorderDxfId="56" totalsRowBorderDxfId="55">
  <autoFilter ref="A41:E70" xr:uid="{BB5C5487-B379-9B48-B393-40468B572CDA}"/>
  <sortState xmlns:xlrd2="http://schemas.microsoft.com/office/spreadsheetml/2017/richdata2" ref="A42:E70">
    <sortCondition descending="1" ref="E41:E70"/>
  </sortState>
  <tableColumns count="5">
    <tableColumn id="1" xr3:uid="{E583E343-EE2A-FB44-A07E-EAE29630D5B0}" name="Country Name" dataDxfId="54"/>
    <tableColumn id="2" xr3:uid="{B6E0F5C8-9A00-5F40-BF86-2FF6C0035F17}" name="2021" dataDxfId="53"/>
    <tableColumn id="3" xr3:uid="{3113025D-4BD1-754B-98DE-D5969DDBE494}" name="2022" dataDxfId="52"/>
    <tableColumn id="4" xr3:uid="{0068E68F-4E32-7B47-8493-B832232C8621}" name="2023" dataDxfId="51"/>
    <tableColumn id="5" xr3:uid="{BF34F310-92AE-1340-8B5C-1FA3466DE435}" name="%Δ 2023-2021" dataDxfId="50">
      <calculatedColumnFormula>+D42/Table4[[#This Row],[2021]]-1</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B09B321-E3DD-3B41-B263-64F1AA2A70B9}" name="Table46" displayName="Table46" ref="A74:E88" totalsRowShown="0" headerRowDxfId="49" dataDxfId="47" headerRowBorderDxfId="48" tableBorderDxfId="46" totalsRowBorderDxfId="45">
  <autoFilter ref="A74:E88" xr:uid="{7B09B321-E3DD-3B41-B263-64F1AA2A70B9}"/>
  <sortState xmlns:xlrd2="http://schemas.microsoft.com/office/spreadsheetml/2017/richdata2" ref="A75:E88">
    <sortCondition descending="1" ref="E74:E88"/>
  </sortState>
  <tableColumns count="5">
    <tableColumn id="1" xr3:uid="{98617E86-DE4C-134B-8341-2EB4F2DEE66F}" name="Country Name" dataDxfId="44"/>
    <tableColumn id="2" xr3:uid="{E0A2E639-25FF-304A-B184-D485A865F699}" name="2021" dataDxfId="43"/>
    <tableColumn id="3" xr3:uid="{5463993D-E2A9-E047-A10E-A0484E203D2A}" name="2022" dataDxfId="42"/>
    <tableColumn id="4" xr3:uid="{EB816E8B-E008-4441-B411-63260CF2C820}" name="2023" dataDxfId="41"/>
    <tableColumn id="5" xr3:uid="{FDF749C7-88B0-2A42-8190-47B9B83643E8}" name="%Δ 2023-2021" dataDxfId="40">
      <calculatedColumnFormula>+D75/Table46[[#This Row],[2021]]-1</calculatedColumnFormula>
    </tableColumn>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F866-F979-6140-958D-EF26EAE96C08}">
  <dimension ref="A1:I8"/>
  <sheetViews>
    <sheetView showGridLines="0" tabSelected="1" workbookViewId="0">
      <selection activeCell="B25" sqref="B25"/>
    </sheetView>
  </sheetViews>
  <sheetFormatPr baseColWidth="10" defaultRowHeight="13" x14ac:dyDescent="0.15"/>
  <cols>
    <col min="1" max="1" width="47" style="1" bestFit="1" customWidth="1"/>
    <col min="2" max="2" width="37.5" style="1" customWidth="1"/>
    <col min="3" max="3" width="38.1640625" style="1" customWidth="1"/>
    <col min="4" max="4" width="19.33203125" style="1" customWidth="1"/>
    <col min="5" max="5" width="48.5" style="1" customWidth="1"/>
    <col min="6" max="16384" width="10.83203125" style="1"/>
  </cols>
  <sheetData>
    <row r="1" spans="1:9" ht="14" x14ac:dyDescent="0.15">
      <c r="A1" s="8" t="s">
        <v>51</v>
      </c>
      <c r="B1" s="9" t="s">
        <v>52</v>
      </c>
      <c r="C1" s="9" t="s">
        <v>42</v>
      </c>
      <c r="D1" s="9" t="s">
        <v>43</v>
      </c>
      <c r="E1" s="9" t="s">
        <v>44</v>
      </c>
    </row>
    <row r="2" spans="1:9" ht="14" x14ac:dyDescent="0.15">
      <c r="A2" s="2" t="s">
        <v>100</v>
      </c>
      <c r="B2" s="3" t="s">
        <v>34</v>
      </c>
      <c r="C2" s="3" t="s">
        <v>35</v>
      </c>
      <c r="D2" s="4"/>
      <c r="E2" s="4"/>
    </row>
    <row r="3" spans="1:9" ht="14" x14ac:dyDescent="0.15">
      <c r="A3" s="2" t="s">
        <v>97</v>
      </c>
      <c r="B3" s="3" t="s">
        <v>37</v>
      </c>
      <c r="C3" s="3" t="s">
        <v>36</v>
      </c>
      <c r="D3" s="4"/>
      <c r="E3" s="4"/>
    </row>
    <row r="4" spans="1:9" ht="14" x14ac:dyDescent="0.15">
      <c r="A4" s="2" t="s">
        <v>38</v>
      </c>
      <c r="B4" s="3" t="s">
        <v>39</v>
      </c>
      <c r="C4" s="3" t="s">
        <v>36</v>
      </c>
      <c r="D4" s="3"/>
      <c r="E4" s="3"/>
    </row>
    <row r="5" spans="1:9" ht="14" x14ac:dyDescent="0.15">
      <c r="A5" s="2" t="s">
        <v>98</v>
      </c>
      <c r="B5" s="3" t="s">
        <v>45</v>
      </c>
      <c r="C5" s="3" t="s">
        <v>46</v>
      </c>
      <c r="D5" s="3" t="s">
        <v>47</v>
      </c>
      <c r="E5" s="3" t="s">
        <v>48</v>
      </c>
      <c r="F5" s="5"/>
      <c r="G5" s="5"/>
      <c r="H5" s="5"/>
      <c r="I5" s="5"/>
    </row>
    <row r="6" spans="1:9" ht="14" x14ac:dyDescent="0.15">
      <c r="A6" s="2" t="s">
        <v>41</v>
      </c>
      <c r="B6" s="3" t="s">
        <v>45</v>
      </c>
      <c r="C6" s="3" t="s">
        <v>46</v>
      </c>
      <c r="D6" s="3" t="s">
        <v>47</v>
      </c>
      <c r="E6" s="3" t="s">
        <v>49</v>
      </c>
      <c r="F6" s="5"/>
      <c r="G6" s="5"/>
      <c r="H6" s="5"/>
      <c r="I6" s="5"/>
    </row>
    <row r="7" spans="1:9" ht="14" x14ac:dyDescent="0.15">
      <c r="A7" s="6" t="s">
        <v>99</v>
      </c>
      <c r="B7" s="7" t="s">
        <v>50</v>
      </c>
      <c r="C7" s="7" t="s">
        <v>46</v>
      </c>
      <c r="D7" s="7" t="s">
        <v>47</v>
      </c>
      <c r="E7" s="7" t="s">
        <v>49</v>
      </c>
      <c r="F7" s="5"/>
      <c r="G7" s="5"/>
      <c r="H7" s="5"/>
      <c r="I7" s="5"/>
    </row>
    <row r="8" spans="1:9" ht="14" x14ac:dyDescent="0.15">
      <c r="A8" s="6" t="s">
        <v>101</v>
      </c>
      <c r="B8" s="7" t="s">
        <v>50</v>
      </c>
      <c r="C8" s="7" t="s">
        <v>46</v>
      </c>
      <c r="D8" s="7" t="s">
        <v>47</v>
      </c>
      <c r="E8" s="7" t="s">
        <v>49</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49"/>
  <sheetViews>
    <sheetView showGridLines="0" topLeftCell="A75" workbookViewId="0">
      <selection activeCell="A6" sqref="A6"/>
    </sheetView>
  </sheetViews>
  <sheetFormatPr baseColWidth="10" defaultColWidth="8.33203125" defaultRowHeight="13" x14ac:dyDescent="0.15"/>
  <cols>
    <col min="1" max="1" width="24.83203125" style="10" bestFit="1" customWidth="1"/>
    <col min="2" max="2" width="29.6640625" style="10" bestFit="1" customWidth="1"/>
    <col min="3" max="3" width="13.5" style="10" bestFit="1" customWidth="1"/>
    <col min="4" max="4" width="14.1640625" style="10" bestFit="1" customWidth="1"/>
    <col min="5" max="5" width="15.6640625" style="10" bestFit="1" customWidth="1"/>
    <col min="6" max="6" width="18.83203125" style="10" customWidth="1"/>
    <col min="7" max="7" width="98.33203125" style="10" bestFit="1" customWidth="1"/>
    <col min="8" max="16384" width="8.33203125" style="10"/>
  </cols>
  <sheetData>
    <row r="1" spans="1:7" ht="14" x14ac:dyDescent="0.15">
      <c r="A1" s="30" t="s">
        <v>51</v>
      </c>
      <c r="B1" s="31" t="s">
        <v>59</v>
      </c>
      <c r="C1" s="32" t="s">
        <v>60</v>
      </c>
      <c r="D1" s="32" t="s">
        <v>61</v>
      </c>
      <c r="E1" s="32" t="s">
        <v>0</v>
      </c>
      <c r="F1" s="33" t="s">
        <v>53</v>
      </c>
      <c r="G1" s="32" t="s">
        <v>42</v>
      </c>
    </row>
    <row r="2" spans="1:7" ht="14" x14ac:dyDescent="0.15">
      <c r="A2" s="11" t="s">
        <v>56</v>
      </c>
      <c r="B2" s="12" t="s">
        <v>55</v>
      </c>
      <c r="C2" s="13" t="s">
        <v>1</v>
      </c>
      <c r="D2" s="14" t="s">
        <v>65</v>
      </c>
      <c r="E2" s="14">
        <v>2019</v>
      </c>
      <c r="F2" s="15">
        <v>3237796686</v>
      </c>
      <c r="G2" s="3" t="s">
        <v>46</v>
      </c>
    </row>
    <row r="3" spans="1:7" ht="14" x14ac:dyDescent="0.15">
      <c r="A3" s="11" t="s">
        <v>56</v>
      </c>
      <c r="B3" s="12" t="s">
        <v>55</v>
      </c>
      <c r="C3" s="13" t="s">
        <v>1</v>
      </c>
      <c r="D3" s="14" t="s">
        <v>65</v>
      </c>
      <c r="E3" s="14">
        <v>2020</v>
      </c>
      <c r="F3" s="15">
        <v>3494175818</v>
      </c>
      <c r="G3" s="3" t="s">
        <v>46</v>
      </c>
    </row>
    <row r="4" spans="1:7" ht="14" x14ac:dyDescent="0.15">
      <c r="A4" s="11" t="s">
        <v>56</v>
      </c>
      <c r="B4" s="12" t="s">
        <v>55</v>
      </c>
      <c r="C4" s="13" t="s">
        <v>2</v>
      </c>
      <c r="D4" s="14" t="s">
        <v>66</v>
      </c>
      <c r="E4" s="14">
        <v>2019</v>
      </c>
      <c r="F4" s="15">
        <v>4761195701</v>
      </c>
      <c r="G4" s="3" t="s">
        <v>46</v>
      </c>
    </row>
    <row r="5" spans="1:7" ht="14" x14ac:dyDescent="0.15">
      <c r="A5" s="11" t="s">
        <v>56</v>
      </c>
      <c r="B5" s="12" t="s">
        <v>55</v>
      </c>
      <c r="C5" s="13" t="s">
        <v>2</v>
      </c>
      <c r="D5" s="14" t="s">
        <v>66</v>
      </c>
      <c r="E5" s="14">
        <v>2020</v>
      </c>
      <c r="F5" s="15">
        <v>5330043077</v>
      </c>
      <c r="G5" s="3" t="s">
        <v>46</v>
      </c>
    </row>
    <row r="6" spans="1:7" ht="14" x14ac:dyDescent="0.15">
      <c r="A6" s="11" t="s">
        <v>56</v>
      </c>
      <c r="B6" s="12" t="s">
        <v>55</v>
      </c>
      <c r="C6" s="13" t="s">
        <v>3</v>
      </c>
      <c r="D6" s="14" t="s">
        <v>74</v>
      </c>
      <c r="E6" s="14">
        <v>2019</v>
      </c>
      <c r="F6" s="16">
        <v>2158557527</v>
      </c>
      <c r="G6" s="3" t="s">
        <v>46</v>
      </c>
    </row>
    <row r="7" spans="1:7" ht="14" x14ac:dyDescent="0.15">
      <c r="A7" s="11" t="s">
        <v>56</v>
      </c>
      <c r="B7" s="12" t="s">
        <v>55</v>
      </c>
      <c r="C7" s="13" t="s">
        <v>3</v>
      </c>
      <c r="D7" s="14" t="s">
        <v>74</v>
      </c>
      <c r="E7" s="14">
        <v>2020</v>
      </c>
      <c r="F7" s="16">
        <v>1210453851</v>
      </c>
      <c r="G7" s="3" t="s">
        <v>46</v>
      </c>
    </row>
    <row r="8" spans="1:7" ht="14" x14ac:dyDescent="0.15">
      <c r="A8" s="11" t="s">
        <v>56</v>
      </c>
      <c r="B8" s="12" t="s">
        <v>55</v>
      </c>
      <c r="C8" s="13" t="s">
        <v>4</v>
      </c>
      <c r="D8" s="14" t="s">
        <v>87</v>
      </c>
      <c r="E8" s="14">
        <v>2019</v>
      </c>
      <c r="F8" s="16">
        <v>1001812141</v>
      </c>
      <c r="G8" s="3" t="s">
        <v>46</v>
      </c>
    </row>
    <row r="9" spans="1:7" ht="14" x14ac:dyDescent="0.15">
      <c r="A9" s="11" t="s">
        <v>56</v>
      </c>
      <c r="B9" s="12" t="s">
        <v>55</v>
      </c>
      <c r="C9" s="13" t="s">
        <v>4</v>
      </c>
      <c r="D9" s="14" t="s">
        <v>87</v>
      </c>
      <c r="E9" s="14">
        <v>2020</v>
      </c>
      <c r="F9" s="16">
        <v>1030843390</v>
      </c>
      <c r="G9" s="3" t="s">
        <v>46</v>
      </c>
    </row>
    <row r="10" spans="1:7" ht="14" x14ac:dyDescent="0.15">
      <c r="A10" s="11" t="s">
        <v>56</v>
      </c>
      <c r="B10" s="12" t="s">
        <v>55</v>
      </c>
      <c r="C10" s="13" t="s">
        <v>5</v>
      </c>
      <c r="D10" s="14" t="s">
        <v>83</v>
      </c>
      <c r="E10" s="14">
        <v>2019</v>
      </c>
      <c r="F10" s="16">
        <v>401589790</v>
      </c>
      <c r="G10" s="3" t="s">
        <v>46</v>
      </c>
    </row>
    <row r="11" spans="1:7" ht="14" x14ac:dyDescent="0.15">
      <c r="A11" s="11" t="s">
        <v>56</v>
      </c>
      <c r="B11" s="12" t="s">
        <v>55</v>
      </c>
      <c r="C11" s="13" t="s">
        <v>5</v>
      </c>
      <c r="D11" s="14" t="s">
        <v>83</v>
      </c>
      <c r="E11" s="14">
        <v>2020</v>
      </c>
      <c r="F11" s="16">
        <v>413921629</v>
      </c>
      <c r="G11" s="3" t="s">
        <v>46</v>
      </c>
    </row>
    <row r="12" spans="1:7" ht="14" x14ac:dyDescent="0.15">
      <c r="A12" s="11" t="s">
        <v>56</v>
      </c>
      <c r="B12" s="12" t="s">
        <v>55</v>
      </c>
      <c r="C12" s="13" t="s">
        <v>6</v>
      </c>
      <c r="D12" s="14" t="s">
        <v>70</v>
      </c>
      <c r="E12" s="14">
        <v>2019</v>
      </c>
      <c r="F12" s="16">
        <v>2910252497</v>
      </c>
      <c r="G12" s="3" t="s">
        <v>46</v>
      </c>
    </row>
    <row r="13" spans="1:7" ht="14" x14ac:dyDescent="0.15">
      <c r="A13" s="11" t="s">
        <v>56</v>
      </c>
      <c r="B13" s="12" t="s">
        <v>55</v>
      </c>
      <c r="C13" s="13" t="s">
        <v>6</v>
      </c>
      <c r="D13" s="14" t="s">
        <v>70</v>
      </c>
      <c r="E13" s="14">
        <v>2020</v>
      </c>
      <c r="F13" s="16">
        <v>3186836708</v>
      </c>
      <c r="G13" s="3" t="s">
        <v>46</v>
      </c>
    </row>
    <row r="14" spans="1:7" ht="14" x14ac:dyDescent="0.15">
      <c r="A14" s="11" t="s">
        <v>56</v>
      </c>
      <c r="B14" s="12" t="s">
        <v>55</v>
      </c>
      <c r="C14" s="13" t="s">
        <v>7</v>
      </c>
      <c r="D14" s="14" t="s">
        <v>72</v>
      </c>
      <c r="E14" s="14">
        <v>2019</v>
      </c>
      <c r="F14" s="16">
        <v>4556755136</v>
      </c>
      <c r="G14" s="3" t="s">
        <v>46</v>
      </c>
    </row>
    <row r="15" spans="1:7" ht="14" x14ac:dyDescent="0.15">
      <c r="A15" s="11" t="s">
        <v>56</v>
      </c>
      <c r="B15" s="12" t="s">
        <v>55</v>
      </c>
      <c r="C15" s="13" t="s">
        <v>7</v>
      </c>
      <c r="D15" s="14" t="s">
        <v>72</v>
      </c>
      <c r="E15" s="14">
        <v>2020</v>
      </c>
      <c r="F15" s="16">
        <v>4838203273</v>
      </c>
      <c r="G15" s="3" t="s">
        <v>46</v>
      </c>
    </row>
    <row r="16" spans="1:7" ht="14" x14ac:dyDescent="0.15">
      <c r="A16" s="11" t="s">
        <v>56</v>
      </c>
      <c r="B16" s="12" t="s">
        <v>55</v>
      </c>
      <c r="C16" s="13" t="s">
        <v>8</v>
      </c>
      <c r="D16" s="14" t="s">
        <v>86</v>
      </c>
      <c r="E16" s="14">
        <v>2019</v>
      </c>
      <c r="F16" s="16">
        <v>637035378</v>
      </c>
      <c r="G16" s="3" t="s">
        <v>46</v>
      </c>
    </row>
    <row r="17" spans="1:7" ht="14" x14ac:dyDescent="0.15">
      <c r="A17" s="11" t="s">
        <v>56</v>
      </c>
      <c r="B17" s="12" t="s">
        <v>55</v>
      </c>
      <c r="C17" s="13" t="s">
        <v>8</v>
      </c>
      <c r="D17" s="14" t="s">
        <v>86</v>
      </c>
      <c r="E17" s="14">
        <v>2020</v>
      </c>
      <c r="F17" s="16">
        <v>687161230</v>
      </c>
      <c r="G17" s="3" t="s">
        <v>46</v>
      </c>
    </row>
    <row r="18" spans="1:7" ht="14" x14ac:dyDescent="0.15">
      <c r="A18" s="11" t="s">
        <v>56</v>
      </c>
      <c r="B18" s="12" t="s">
        <v>55</v>
      </c>
      <c r="C18" s="13" t="s">
        <v>9</v>
      </c>
      <c r="D18" s="14" t="s">
        <v>95</v>
      </c>
      <c r="E18" s="14">
        <v>2019</v>
      </c>
      <c r="F18" s="16">
        <v>360540501151</v>
      </c>
      <c r="G18" s="3" t="s">
        <v>46</v>
      </c>
    </row>
    <row r="19" spans="1:7" ht="14" x14ac:dyDescent="0.15">
      <c r="A19" s="11" t="s">
        <v>56</v>
      </c>
      <c r="B19" s="12" t="s">
        <v>55</v>
      </c>
      <c r="C19" s="13" t="s">
        <v>9</v>
      </c>
      <c r="D19" s="14" t="s">
        <v>95</v>
      </c>
      <c r="E19" s="14">
        <v>2020</v>
      </c>
      <c r="F19" s="16">
        <v>374731249575</v>
      </c>
      <c r="G19" s="3" t="s">
        <v>46</v>
      </c>
    </row>
    <row r="20" spans="1:7" ht="14" x14ac:dyDescent="0.15">
      <c r="A20" s="11" t="s">
        <v>56</v>
      </c>
      <c r="B20" s="12" t="s">
        <v>55</v>
      </c>
      <c r="C20" s="13" t="s">
        <v>10</v>
      </c>
      <c r="D20" s="14" t="s">
        <v>80</v>
      </c>
      <c r="E20" s="14">
        <v>2019</v>
      </c>
      <c r="F20" s="16">
        <v>3629646216</v>
      </c>
      <c r="G20" s="3" t="s">
        <v>46</v>
      </c>
    </row>
    <row r="21" spans="1:7" ht="14" x14ac:dyDescent="0.15">
      <c r="A21" s="11" t="s">
        <v>56</v>
      </c>
      <c r="B21" s="12" t="s">
        <v>55</v>
      </c>
      <c r="C21" s="13" t="s">
        <v>10</v>
      </c>
      <c r="D21" s="14" t="s">
        <v>80</v>
      </c>
      <c r="E21" s="14">
        <v>2020</v>
      </c>
      <c r="F21" s="16">
        <v>3985993311</v>
      </c>
      <c r="G21" s="3" t="s">
        <v>46</v>
      </c>
    </row>
    <row r="22" spans="1:7" ht="14" x14ac:dyDescent="0.15">
      <c r="A22" s="11" t="s">
        <v>56</v>
      </c>
      <c r="B22" s="12" t="s">
        <v>55</v>
      </c>
      <c r="C22" s="13" t="s">
        <v>11</v>
      </c>
      <c r="D22" s="14" t="s">
        <v>84</v>
      </c>
      <c r="E22" s="14">
        <v>2019</v>
      </c>
      <c r="F22" s="16">
        <v>50118929212</v>
      </c>
      <c r="G22" s="3" t="s">
        <v>46</v>
      </c>
    </row>
    <row r="23" spans="1:7" ht="14" x14ac:dyDescent="0.15">
      <c r="A23" s="11" t="s">
        <v>56</v>
      </c>
      <c r="B23" s="12" t="s">
        <v>55</v>
      </c>
      <c r="C23" s="13" t="s">
        <v>11</v>
      </c>
      <c r="D23" s="14" t="s">
        <v>84</v>
      </c>
      <c r="E23" s="14">
        <v>2020</v>
      </c>
      <c r="F23" s="16">
        <v>51572230107</v>
      </c>
      <c r="G23" s="3" t="s">
        <v>46</v>
      </c>
    </row>
    <row r="24" spans="1:7" ht="14" x14ac:dyDescent="0.15">
      <c r="A24" s="11" t="s">
        <v>56</v>
      </c>
      <c r="B24" s="12" t="s">
        <v>55</v>
      </c>
      <c r="C24" s="13" t="s">
        <v>12</v>
      </c>
      <c r="D24" s="14" t="s">
        <v>71</v>
      </c>
      <c r="E24" s="14">
        <v>2019</v>
      </c>
      <c r="F24" s="16">
        <v>49007512315</v>
      </c>
      <c r="G24" s="3" t="s">
        <v>46</v>
      </c>
    </row>
    <row r="25" spans="1:7" ht="14" x14ac:dyDescent="0.15">
      <c r="A25" s="11" t="s">
        <v>56</v>
      </c>
      <c r="B25" s="12" t="s">
        <v>55</v>
      </c>
      <c r="C25" s="13" t="s">
        <v>12</v>
      </c>
      <c r="D25" s="14" t="s">
        <v>71</v>
      </c>
      <c r="E25" s="14">
        <v>2020</v>
      </c>
      <c r="F25" s="16">
        <v>51570203502</v>
      </c>
      <c r="G25" s="3" t="s">
        <v>46</v>
      </c>
    </row>
    <row r="26" spans="1:7" ht="14" x14ac:dyDescent="0.15">
      <c r="A26" s="11" t="s">
        <v>56</v>
      </c>
      <c r="B26" s="12" t="s">
        <v>55</v>
      </c>
      <c r="C26" s="13" t="s">
        <v>13</v>
      </c>
      <c r="D26" s="14" t="s">
        <v>92</v>
      </c>
      <c r="E26" s="14">
        <v>2019</v>
      </c>
      <c r="F26" s="16">
        <v>5471562920</v>
      </c>
      <c r="G26" s="3" t="s">
        <v>46</v>
      </c>
    </row>
    <row r="27" spans="1:7" ht="14" x14ac:dyDescent="0.15">
      <c r="A27" s="11" t="s">
        <v>56</v>
      </c>
      <c r="B27" s="12" t="s">
        <v>55</v>
      </c>
      <c r="C27" s="13" t="s">
        <v>13</v>
      </c>
      <c r="D27" s="14" t="s">
        <v>92</v>
      </c>
      <c r="E27" s="14">
        <v>2020</v>
      </c>
      <c r="F27" s="16">
        <v>5236970762</v>
      </c>
      <c r="G27" s="3" t="s">
        <v>46</v>
      </c>
    </row>
    <row r="28" spans="1:7" ht="14" x14ac:dyDescent="0.15">
      <c r="A28" s="11" t="s">
        <v>56</v>
      </c>
      <c r="B28" s="12" t="s">
        <v>55</v>
      </c>
      <c r="C28" s="13" t="s">
        <v>14</v>
      </c>
      <c r="D28" s="14" t="s">
        <v>75</v>
      </c>
      <c r="E28" s="14">
        <v>2019</v>
      </c>
      <c r="F28" s="16">
        <v>2051055453</v>
      </c>
      <c r="G28" s="3" t="s">
        <v>46</v>
      </c>
    </row>
    <row r="29" spans="1:7" ht="14" x14ac:dyDescent="0.15">
      <c r="A29" s="11" t="s">
        <v>56</v>
      </c>
      <c r="B29" s="12" t="s">
        <v>55</v>
      </c>
      <c r="C29" s="13" t="s">
        <v>14</v>
      </c>
      <c r="D29" s="14" t="s">
        <v>75</v>
      </c>
      <c r="E29" s="14">
        <v>2020</v>
      </c>
      <c r="F29" s="16">
        <v>2463029604</v>
      </c>
      <c r="G29" s="3" t="s">
        <v>46</v>
      </c>
    </row>
    <row r="30" spans="1:7" ht="14" x14ac:dyDescent="0.15">
      <c r="A30" s="11" t="s">
        <v>56</v>
      </c>
      <c r="B30" s="12" t="s">
        <v>55</v>
      </c>
      <c r="C30" s="13" t="s">
        <v>15</v>
      </c>
      <c r="D30" s="14" t="s">
        <v>94</v>
      </c>
      <c r="E30" s="14">
        <v>2019</v>
      </c>
      <c r="F30" s="16">
        <v>0</v>
      </c>
      <c r="G30" s="3" t="s">
        <v>46</v>
      </c>
    </row>
    <row r="31" spans="1:7" ht="14" x14ac:dyDescent="0.15">
      <c r="A31" s="11" t="s">
        <v>56</v>
      </c>
      <c r="B31" s="12" t="s">
        <v>55</v>
      </c>
      <c r="C31" s="13" t="s">
        <v>15</v>
      </c>
      <c r="D31" s="14" t="s">
        <v>94</v>
      </c>
      <c r="E31" s="14">
        <v>2020</v>
      </c>
      <c r="F31" s="16">
        <v>0</v>
      </c>
      <c r="G31" s="3" t="s">
        <v>46</v>
      </c>
    </row>
    <row r="32" spans="1:7" ht="14" x14ac:dyDescent="0.15">
      <c r="A32" s="11" t="s">
        <v>56</v>
      </c>
      <c r="B32" s="12" t="s">
        <v>55</v>
      </c>
      <c r="C32" s="13" t="s">
        <v>16</v>
      </c>
      <c r="D32" s="14" t="s">
        <v>62</v>
      </c>
      <c r="E32" s="14">
        <v>2019</v>
      </c>
      <c r="F32" s="16">
        <v>1112740708</v>
      </c>
      <c r="G32" s="3" t="s">
        <v>46</v>
      </c>
    </row>
    <row r="33" spans="1:7" ht="14" x14ac:dyDescent="0.15">
      <c r="A33" s="11" t="s">
        <v>56</v>
      </c>
      <c r="B33" s="12" t="s">
        <v>55</v>
      </c>
      <c r="C33" s="13" t="s">
        <v>16</v>
      </c>
      <c r="D33" s="14" t="s">
        <v>62</v>
      </c>
      <c r="E33" s="14">
        <v>2020</v>
      </c>
      <c r="F33" s="16">
        <v>1126308917</v>
      </c>
      <c r="G33" s="3" t="s">
        <v>46</v>
      </c>
    </row>
    <row r="34" spans="1:7" ht="14" x14ac:dyDescent="0.15">
      <c r="A34" s="11" t="s">
        <v>56</v>
      </c>
      <c r="B34" s="12" t="s">
        <v>55</v>
      </c>
      <c r="C34" s="13" t="s">
        <v>17</v>
      </c>
      <c r="D34" s="14" t="s">
        <v>79</v>
      </c>
      <c r="E34" s="14">
        <v>2019</v>
      </c>
      <c r="F34" s="16">
        <v>26380673981</v>
      </c>
      <c r="G34" s="3" t="s">
        <v>46</v>
      </c>
    </row>
    <row r="35" spans="1:7" ht="14" x14ac:dyDescent="0.15">
      <c r="A35" s="11" t="s">
        <v>56</v>
      </c>
      <c r="B35" s="12" t="s">
        <v>55</v>
      </c>
      <c r="C35" s="13" t="s">
        <v>17</v>
      </c>
      <c r="D35" s="14" t="s">
        <v>79</v>
      </c>
      <c r="E35" s="14">
        <v>2020</v>
      </c>
      <c r="F35" s="16">
        <v>28369663676</v>
      </c>
      <c r="G35" s="3" t="s">
        <v>46</v>
      </c>
    </row>
    <row r="36" spans="1:7" ht="14" x14ac:dyDescent="0.15">
      <c r="A36" s="11" t="s">
        <v>56</v>
      </c>
      <c r="B36" s="12" t="s">
        <v>55</v>
      </c>
      <c r="C36" s="13" t="s">
        <v>18</v>
      </c>
      <c r="D36" s="14" t="s">
        <v>85</v>
      </c>
      <c r="E36" s="14">
        <v>2019</v>
      </c>
      <c r="F36" s="16">
        <v>691894313</v>
      </c>
      <c r="G36" s="3" t="s">
        <v>46</v>
      </c>
    </row>
    <row r="37" spans="1:7" ht="14" x14ac:dyDescent="0.15">
      <c r="A37" s="11" t="s">
        <v>56</v>
      </c>
      <c r="B37" s="12" t="s">
        <v>55</v>
      </c>
      <c r="C37" s="13" t="s">
        <v>18</v>
      </c>
      <c r="D37" s="14" t="s">
        <v>85</v>
      </c>
      <c r="E37" s="14">
        <v>2020</v>
      </c>
      <c r="F37" s="16">
        <v>739205727</v>
      </c>
      <c r="G37" s="3" t="s">
        <v>46</v>
      </c>
    </row>
    <row r="38" spans="1:7" ht="14" x14ac:dyDescent="0.15">
      <c r="A38" s="11" t="s">
        <v>56</v>
      </c>
      <c r="B38" s="12" t="s">
        <v>55</v>
      </c>
      <c r="C38" s="13" t="s">
        <v>19</v>
      </c>
      <c r="D38" s="14" t="s">
        <v>90</v>
      </c>
      <c r="E38" s="14">
        <v>2019</v>
      </c>
      <c r="F38" s="16">
        <v>1093819973</v>
      </c>
      <c r="G38" s="3" t="s">
        <v>46</v>
      </c>
    </row>
    <row r="39" spans="1:7" ht="14" x14ac:dyDescent="0.15">
      <c r="A39" s="11" t="s">
        <v>56</v>
      </c>
      <c r="B39" s="12" t="s">
        <v>55</v>
      </c>
      <c r="C39" s="13" t="s">
        <v>19</v>
      </c>
      <c r="D39" s="14" t="s">
        <v>90</v>
      </c>
      <c r="E39" s="14">
        <v>2020</v>
      </c>
      <c r="F39" s="16">
        <v>1135309708</v>
      </c>
      <c r="G39" s="3" t="s">
        <v>46</v>
      </c>
    </row>
    <row r="40" spans="1:7" ht="14" x14ac:dyDescent="0.15">
      <c r="A40" s="11" t="s">
        <v>56</v>
      </c>
      <c r="B40" s="12" t="s">
        <v>55</v>
      </c>
      <c r="C40" s="13" t="s">
        <v>20</v>
      </c>
      <c r="D40" s="14" t="s">
        <v>63</v>
      </c>
      <c r="E40" s="14">
        <v>2019</v>
      </c>
      <c r="F40" s="16">
        <v>428769403</v>
      </c>
      <c r="G40" s="3" t="s">
        <v>46</v>
      </c>
    </row>
    <row r="41" spans="1:7" ht="14" x14ac:dyDescent="0.15">
      <c r="A41" s="11" t="s">
        <v>56</v>
      </c>
      <c r="B41" s="12" t="s">
        <v>55</v>
      </c>
      <c r="C41" s="13" t="s">
        <v>20</v>
      </c>
      <c r="D41" s="14" t="s">
        <v>63</v>
      </c>
      <c r="E41" s="14">
        <v>2020</v>
      </c>
      <c r="F41" s="16">
        <v>478877123</v>
      </c>
      <c r="G41" s="3" t="s">
        <v>46</v>
      </c>
    </row>
    <row r="42" spans="1:7" ht="14" x14ac:dyDescent="0.15">
      <c r="A42" s="11" t="s">
        <v>56</v>
      </c>
      <c r="B42" s="12" t="s">
        <v>55</v>
      </c>
      <c r="C42" s="13" t="s">
        <v>21</v>
      </c>
      <c r="D42" s="14" t="s">
        <v>93</v>
      </c>
      <c r="E42" s="14">
        <v>2019</v>
      </c>
      <c r="F42" s="16">
        <v>83636364</v>
      </c>
      <c r="G42" s="3" t="s">
        <v>46</v>
      </c>
    </row>
    <row r="43" spans="1:7" ht="14" x14ac:dyDescent="0.15">
      <c r="A43" s="11" t="s">
        <v>56</v>
      </c>
      <c r="B43" s="12" t="s">
        <v>55</v>
      </c>
      <c r="C43" s="13" t="s">
        <v>21</v>
      </c>
      <c r="D43" s="14" t="s">
        <v>93</v>
      </c>
      <c r="E43" s="14">
        <v>2020</v>
      </c>
      <c r="F43" s="16">
        <v>78530868</v>
      </c>
      <c r="G43" s="3" t="s">
        <v>46</v>
      </c>
    </row>
    <row r="44" spans="1:7" ht="14" x14ac:dyDescent="0.15">
      <c r="A44" s="11" t="s">
        <v>56</v>
      </c>
      <c r="B44" s="12" t="s">
        <v>55</v>
      </c>
      <c r="C44" s="13" t="s">
        <v>22</v>
      </c>
      <c r="D44" s="14" t="s">
        <v>77</v>
      </c>
      <c r="E44" s="14">
        <v>2019</v>
      </c>
      <c r="F44" s="16">
        <v>12000671742</v>
      </c>
      <c r="G44" s="3" t="s">
        <v>46</v>
      </c>
    </row>
    <row r="45" spans="1:7" ht="14" x14ac:dyDescent="0.15">
      <c r="A45" s="11" t="s">
        <v>56</v>
      </c>
      <c r="B45" s="12" t="s">
        <v>55</v>
      </c>
      <c r="C45" s="13" t="s">
        <v>22</v>
      </c>
      <c r="D45" s="14" t="s">
        <v>77</v>
      </c>
      <c r="E45" s="14">
        <v>2020</v>
      </c>
      <c r="F45" s="16">
        <v>12210857142</v>
      </c>
      <c r="G45" s="3" t="s">
        <v>46</v>
      </c>
    </row>
    <row r="46" spans="1:7" ht="14" x14ac:dyDescent="0.15">
      <c r="A46" s="11" t="s">
        <v>56</v>
      </c>
      <c r="B46" s="12" t="s">
        <v>55</v>
      </c>
      <c r="C46" s="13" t="s">
        <v>23</v>
      </c>
      <c r="D46" s="14" t="s">
        <v>78</v>
      </c>
      <c r="E46" s="14">
        <v>2019</v>
      </c>
      <c r="F46" s="16">
        <v>7520413966</v>
      </c>
      <c r="G46" s="3" t="s">
        <v>46</v>
      </c>
    </row>
    <row r="47" spans="1:7" ht="14" x14ac:dyDescent="0.15">
      <c r="A47" s="11" t="s">
        <v>56</v>
      </c>
      <c r="B47" s="12" t="s">
        <v>55</v>
      </c>
      <c r="C47" s="13" t="s">
        <v>23</v>
      </c>
      <c r="D47" s="14" t="s">
        <v>78</v>
      </c>
      <c r="E47" s="14">
        <v>2020</v>
      </c>
      <c r="F47" s="16">
        <v>7513757523</v>
      </c>
      <c r="G47" s="3" t="s">
        <v>46</v>
      </c>
    </row>
    <row r="48" spans="1:7" ht="14" x14ac:dyDescent="0.15">
      <c r="A48" s="11" t="s">
        <v>56</v>
      </c>
      <c r="B48" s="12" t="s">
        <v>55</v>
      </c>
      <c r="C48" s="13" t="s">
        <v>24</v>
      </c>
      <c r="D48" s="14" t="s">
        <v>89</v>
      </c>
      <c r="E48" s="14">
        <v>2019</v>
      </c>
      <c r="F48" s="16">
        <v>11786153846</v>
      </c>
      <c r="G48" s="3" t="s">
        <v>46</v>
      </c>
    </row>
    <row r="49" spans="1:7" ht="14" x14ac:dyDescent="0.15">
      <c r="A49" s="11" t="s">
        <v>56</v>
      </c>
      <c r="B49" s="12" t="s">
        <v>55</v>
      </c>
      <c r="C49" s="13" t="s">
        <v>24</v>
      </c>
      <c r="D49" s="14" t="s">
        <v>89</v>
      </c>
      <c r="E49" s="14">
        <v>2020</v>
      </c>
      <c r="F49" s="16">
        <v>12815477288</v>
      </c>
      <c r="G49" s="3" t="s">
        <v>46</v>
      </c>
    </row>
    <row r="50" spans="1:7" ht="14" x14ac:dyDescent="0.15">
      <c r="A50" s="11" t="s">
        <v>56</v>
      </c>
      <c r="B50" s="12" t="s">
        <v>55</v>
      </c>
      <c r="C50" s="13" t="s">
        <v>25</v>
      </c>
      <c r="D50" s="14" t="s">
        <v>69</v>
      </c>
      <c r="E50" s="14">
        <v>2019</v>
      </c>
      <c r="F50" s="16">
        <v>4277877295</v>
      </c>
      <c r="G50" s="3" t="s">
        <v>46</v>
      </c>
    </row>
    <row r="51" spans="1:7" ht="14" x14ac:dyDescent="0.15">
      <c r="A51" s="11" t="s">
        <v>56</v>
      </c>
      <c r="B51" s="12" t="s">
        <v>55</v>
      </c>
      <c r="C51" s="13" t="s">
        <v>25</v>
      </c>
      <c r="D51" s="14" t="s">
        <v>69</v>
      </c>
      <c r="E51" s="14">
        <v>2020</v>
      </c>
      <c r="F51" s="16">
        <v>4556714046</v>
      </c>
      <c r="G51" s="3" t="s">
        <v>46</v>
      </c>
    </row>
    <row r="52" spans="1:7" ht="14" x14ac:dyDescent="0.15">
      <c r="A52" s="11" t="s">
        <v>56</v>
      </c>
      <c r="B52" s="12" t="s">
        <v>55</v>
      </c>
      <c r="C52" s="13" t="s">
        <v>26</v>
      </c>
      <c r="D52" s="14" t="s">
        <v>81</v>
      </c>
      <c r="E52" s="14">
        <v>2019</v>
      </c>
      <c r="F52" s="16">
        <v>4613040397</v>
      </c>
      <c r="G52" s="3" t="s">
        <v>46</v>
      </c>
    </row>
    <row r="53" spans="1:7" ht="14" x14ac:dyDescent="0.15">
      <c r="A53" s="11" t="s">
        <v>56</v>
      </c>
      <c r="B53" s="12" t="s">
        <v>55</v>
      </c>
      <c r="C53" s="13" t="s">
        <v>26</v>
      </c>
      <c r="D53" s="14" t="s">
        <v>81</v>
      </c>
      <c r="E53" s="14">
        <v>2020</v>
      </c>
      <c r="F53" s="16">
        <v>5579061001</v>
      </c>
      <c r="G53" s="3" t="s">
        <v>46</v>
      </c>
    </row>
    <row r="54" spans="1:7" ht="14" x14ac:dyDescent="0.15">
      <c r="A54" s="11" t="s">
        <v>56</v>
      </c>
      <c r="B54" s="12" t="s">
        <v>55</v>
      </c>
      <c r="C54" s="13" t="s">
        <v>27</v>
      </c>
      <c r="D54" s="14" t="s">
        <v>82</v>
      </c>
      <c r="E54" s="14">
        <v>2019</v>
      </c>
      <c r="F54" s="16">
        <v>1802507837</v>
      </c>
      <c r="G54" s="3" t="s">
        <v>46</v>
      </c>
    </row>
    <row r="55" spans="1:7" ht="14" x14ac:dyDescent="0.15">
      <c r="A55" s="11" t="s">
        <v>56</v>
      </c>
      <c r="B55" s="12" t="s">
        <v>55</v>
      </c>
      <c r="C55" s="13" t="s">
        <v>27</v>
      </c>
      <c r="D55" s="14" t="s">
        <v>82</v>
      </c>
      <c r="E55" s="14">
        <v>2020</v>
      </c>
      <c r="F55" s="16">
        <v>1777597366</v>
      </c>
      <c r="G55" s="3" t="s">
        <v>46</v>
      </c>
    </row>
    <row r="56" spans="1:7" ht="14" x14ac:dyDescent="0.15">
      <c r="A56" s="11" t="s">
        <v>56</v>
      </c>
      <c r="B56" s="12" t="s">
        <v>55</v>
      </c>
      <c r="C56" s="13" t="s">
        <v>28</v>
      </c>
      <c r="D56" s="14" t="s">
        <v>67</v>
      </c>
      <c r="E56" s="14">
        <v>2019</v>
      </c>
      <c r="F56" s="16">
        <v>572884013</v>
      </c>
      <c r="G56" s="3" t="s">
        <v>46</v>
      </c>
    </row>
    <row r="57" spans="1:7" ht="14" x14ac:dyDescent="0.15">
      <c r="A57" s="11" t="s">
        <v>56</v>
      </c>
      <c r="B57" s="12" t="s">
        <v>55</v>
      </c>
      <c r="C57" s="13" t="s">
        <v>28</v>
      </c>
      <c r="D57" s="14" t="s">
        <v>67</v>
      </c>
      <c r="E57" s="14">
        <v>2020</v>
      </c>
      <c r="F57" s="16">
        <v>561774724</v>
      </c>
      <c r="G57" s="3" t="s">
        <v>46</v>
      </c>
    </row>
    <row r="58" spans="1:7" ht="14" x14ac:dyDescent="0.15">
      <c r="A58" s="11" t="s">
        <v>56</v>
      </c>
      <c r="B58" s="12" t="s">
        <v>55</v>
      </c>
      <c r="C58" s="13" t="s">
        <v>29</v>
      </c>
      <c r="D58" s="14" t="s">
        <v>73</v>
      </c>
      <c r="E58" s="14">
        <v>2019</v>
      </c>
      <c r="F58" s="16">
        <v>17189319301</v>
      </c>
      <c r="G58" s="3" t="s">
        <v>46</v>
      </c>
    </row>
    <row r="59" spans="1:7" ht="14" x14ac:dyDescent="0.15">
      <c r="A59" s="11" t="s">
        <v>56</v>
      </c>
      <c r="B59" s="12" t="s">
        <v>55</v>
      </c>
      <c r="C59" s="13" t="s">
        <v>29</v>
      </c>
      <c r="D59" s="14" t="s">
        <v>73</v>
      </c>
      <c r="E59" s="14">
        <v>2020</v>
      </c>
      <c r="F59" s="16">
        <v>17160268854</v>
      </c>
      <c r="G59" s="3" t="s">
        <v>46</v>
      </c>
    </row>
    <row r="60" spans="1:7" ht="14" x14ac:dyDescent="0.15">
      <c r="A60" s="11" t="s">
        <v>56</v>
      </c>
      <c r="B60" s="12" t="s">
        <v>55</v>
      </c>
      <c r="C60" s="13" t="s">
        <v>30</v>
      </c>
      <c r="D60" s="14" t="s">
        <v>68</v>
      </c>
      <c r="E60" s="14">
        <v>2019</v>
      </c>
      <c r="F60" s="16">
        <v>5839555791</v>
      </c>
      <c r="G60" s="3" t="s">
        <v>46</v>
      </c>
    </row>
    <row r="61" spans="1:7" ht="14" x14ac:dyDescent="0.15">
      <c r="A61" s="11" t="s">
        <v>56</v>
      </c>
      <c r="B61" s="12" t="s">
        <v>55</v>
      </c>
      <c r="C61" s="13" t="s">
        <v>30</v>
      </c>
      <c r="D61" s="14" t="s">
        <v>68</v>
      </c>
      <c r="E61" s="14">
        <v>2020</v>
      </c>
      <c r="F61" s="16">
        <v>6233806559</v>
      </c>
      <c r="G61" s="3" t="s">
        <v>46</v>
      </c>
    </row>
    <row r="62" spans="1:7" ht="14" x14ac:dyDescent="0.15">
      <c r="A62" s="11" t="s">
        <v>56</v>
      </c>
      <c r="B62" s="12" t="s">
        <v>55</v>
      </c>
      <c r="C62" s="13" t="s">
        <v>31</v>
      </c>
      <c r="D62" s="14" t="s">
        <v>64</v>
      </c>
      <c r="E62" s="14">
        <v>2019</v>
      </c>
      <c r="F62" s="16">
        <v>5113682093</v>
      </c>
      <c r="G62" s="3" t="s">
        <v>46</v>
      </c>
    </row>
    <row r="63" spans="1:7" ht="14" x14ac:dyDescent="0.15">
      <c r="A63" s="11" t="s">
        <v>56</v>
      </c>
      <c r="B63" s="12" t="s">
        <v>55</v>
      </c>
      <c r="C63" s="13" t="s">
        <v>31</v>
      </c>
      <c r="D63" s="14" t="s">
        <v>64</v>
      </c>
      <c r="E63" s="14">
        <v>2020</v>
      </c>
      <c r="F63" s="16">
        <v>5428081383</v>
      </c>
      <c r="G63" s="3" t="s">
        <v>46</v>
      </c>
    </row>
    <row r="64" spans="1:7" ht="14" x14ac:dyDescent="0.15">
      <c r="A64" s="11" t="s">
        <v>56</v>
      </c>
      <c r="B64" s="12" t="s">
        <v>55</v>
      </c>
      <c r="C64" s="13" t="s">
        <v>32</v>
      </c>
      <c r="D64" s="14" t="s">
        <v>88</v>
      </c>
      <c r="E64" s="14">
        <v>2019</v>
      </c>
      <c r="F64" s="16">
        <v>56856133066</v>
      </c>
      <c r="G64" s="3" t="s">
        <v>46</v>
      </c>
    </row>
    <row r="65" spans="1:7" ht="14" x14ac:dyDescent="0.15">
      <c r="A65" s="11" t="s">
        <v>56</v>
      </c>
      <c r="B65" s="12" t="s">
        <v>55</v>
      </c>
      <c r="C65" s="13" t="s">
        <v>32</v>
      </c>
      <c r="D65" s="14" t="s">
        <v>88</v>
      </c>
      <c r="E65" s="14">
        <v>2020</v>
      </c>
      <c r="F65" s="16">
        <v>58484918359</v>
      </c>
      <c r="G65" s="3" t="s">
        <v>46</v>
      </c>
    </row>
    <row r="66" spans="1:7" ht="14" x14ac:dyDescent="0.15">
      <c r="A66" s="11" t="s">
        <v>56</v>
      </c>
      <c r="B66" s="12" t="s">
        <v>55</v>
      </c>
      <c r="C66" s="13" t="s">
        <v>33</v>
      </c>
      <c r="D66" s="14" t="s">
        <v>91</v>
      </c>
      <c r="E66" s="14">
        <v>2019</v>
      </c>
      <c r="F66" s="16">
        <v>734344100000</v>
      </c>
      <c r="G66" s="3" t="s">
        <v>46</v>
      </c>
    </row>
    <row r="67" spans="1:7" ht="14" x14ac:dyDescent="0.15">
      <c r="A67" s="11" t="s">
        <v>56</v>
      </c>
      <c r="B67" s="12" t="s">
        <v>55</v>
      </c>
      <c r="C67" s="13" t="s">
        <v>33</v>
      </c>
      <c r="D67" s="14" t="s">
        <v>91</v>
      </c>
      <c r="E67" s="14">
        <v>2020</v>
      </c>
      <c r="F67" s="16">
        <v>766582825358</v>
      </c>
      <c r="G67" s="3" t="s">
        <v>46</v>
      </c>
    </row>
    <row r="68" spans="1:7" ht="14" x14ac:dyDescent="0.15">
      <c r="A68" s="11" t="s">
        <v>56</v>
      </c>
      <c r="B68" s="17" t="s">
        <v>54</v>
      </c>
      <c r="C68" s="18" t="s">
        <v>1</v>
      </c>
      <c r="D68" s="14" t="s">
        <v>65</v>
      </c>
      <c r="E68" s="19">
        <v>2019</v>
      </c>
      <c r="F68" s="20">
        <v>7.3000000000000001E-3</v>
      </c>
      <c r="G68" s="3" t="s">
        <v>46</v>
      </c>
    </row>
    <row r="69" spans="1:7" ht="14" x14ac:dyDescent="0.15">
      <c r="A69" s="11" t="s">
        <v>56</v>
      </c>
      <c r="B69" s="17" t="s">
        <v>54</v>
      </c>
      <c r="C69" s="18" t="s">
        <v>1</v>
      </c>
      <c r="D69" s="14" t="s">
        <v>65</v>
      </c>
      <c r="E69" s="19">
        <v>2020</v>
      </c>
      <c r="F69" s="20">
        <v>8.3999999999999995E-3</v>
      </c>
      <c r="G69" s="3" t="s">
        <v>46</v>
      </c>
    </row>
    <row r="70" spans="1:7" ht="14" x14ac:dyDescent="0.15">
      <c r="A70" s="11" t="s">
        <v>56</v>
      </c>
      <c r="B70" s="17" t="s">
        <v>54</v>
      </c>
      <c r="C70" s="18" t="s">
        <v>2</v>
      </c>
      <c r="D70" s="14" t="s">
        <v>66</v>
      </c>
      <c r="E70" s="19">
        <v>2019</v>
      </c>
      <c r="F70" s="20">
        <v>8.8999999999999999E-3</v>
      </c>
      <c r="G70" s="3" t="s">
        <v>46</v>
      </c>
    </row>
    <row r="71" spans="1:7" ht="14" x14ac:dyDescent="0.15">
      <c r="A71" s="11" t="s">
        <v>56</v>
      </c>
      <c r="B71" s="17" t="s">
        <v>54</v>
      </c>
      <c r="C71" s="18" t="s">
        <v>2</v>
      </c>
      <c r="D71" s="14" t="s">
        <v>66</v>
      </c>
      <c r="E71" s="19">
        <v>2020</v>
      </c>
      <c r="F71" s="20">
        <v>1.0800000000000001E-2</v>
      </c>
      <c r="G71" s="3" t="s">
        <v>46</v>
      </c>
    </row>
    <row r="72" spans="1:7" ht="14" x14ac:dyDescent="0.15">
      <c r="A72" s="11" t="s">
        <v>56</v>
      </c>
      <c r="B72" s="17" t="s">
        <v>54</v>
      </c>
      <c r="C72" s="18" t="s">
        <v>3</v>
      </c>
      <c r="D72" s="14" t="s">
        <v>74</v>
      </c>
      <c r="E72" s="19">
        <v>2019</v>
      </c>
      <c r="F72" s="20">
        <v>3.15E-2</v>
      </c>
      <c r="G72" s="3" t="s">
        <v>46</v>
      </c>
    </row>
    <row r="73" spans="1:7" ht="14" x14ac:dyDescent="0.15">
      <c r="A73" s="11" t="s">
        <v>56</v>
      </c>
      <c r="B73" s="17" t="s">
        <v>54</v>
      </c>
      <c r="C73" s="18" t="s">
        <v>3</v>
      </c>
      <c r="D73" s="14" t="s">
        <v>74</v>
      </c>
      <c r="E73" s="19">
        <v>2020</v>
      </c>
      <c r="F73" s="20">
        <v>1.8200000000000001E-2</v>
      </c>
      <c r="G73" s="3" t="s">
        <v>46</v>
      </c>
    </row>
    <row r="74" spans="1:7" ht="14" x14ac:dyDescent="0.15">
      <c r="A74" s="11" t="s">
        <v>56</v>
      </c>
      <c r="B74" s="17" t="s">
        <v>54</v>
      </c>
      <c r="C74" s="18" t="s">
        <v>4</v>
      </c>
      <c r="D74" s="14" t="s">
        <v>87</v>
      </c>
      <c r="E74" s="19">
        <v>2019</v>
      </c>
      <c r="F74" s="20">
        <v>1.6500000000000001E-2</v>
      </c>
      <c r="G74" s="3" t="s">
        <v>46</v>
      </c>
    </row>
    <row r="75" spans="1:7" ht="14" x14ac:dyDescent="0.15">
      <c r="A75" s="11" t="s">
        <v>56</v>
      </c>
      <c r="B75" s="17" t="s">
        <v>54</v>
      </c>
      <c r="C75" s="18" t="s">
        <v>4</v>
      </c>
      <c r="D75" s="14" t="s">
        <v>87</v>
      </c>
      <c r="E75" s="19">
        <v>2020</v>
      </c>
      <c r="F75" s="20">
        <v>1.8500000000000003E-2</v>
      </c>
      <c r="G75" s="3" t="s">
        <v>46</v>
      </c>
    </row>
    <row r="76" spans="1:7" ht="14" x14ac:dyDescent="0.15">
      <c r="A76" s="11" t="s">
        <v>56</v>
      </c>
      <c r="B76" s="17" t="s">
        <v>54</v>
      </c>
      <c r="C76" s="18" t="s">
        <v>5</v>
      </c>
      <c r="D76" s="14" t="s">
        <v>83</v>
      </c>
      <c r="E76" s="19">
        <v>2019</v>
      </c>
      <c r="F76" s="20">
        <v>1.61E-2</v>
      </c>
      <c r="G76" s="3" t="s">
        <v>46</v>
      </c>
    </row>
    <row r="77" spans="1:7" ht="14" x14ac:dyDescent="0.15">
      <c r="A77" s="11" t="s">
        <v>56</v>
      </c>
      <c r="B77" s="17" t="s">
        <v>54</v>
      </c>
      <c r="C77" s="18" t="s">
        <v>5</v>
      </c>
      <c r="D77" s="14" t="s">
        <v>83</v>
      </c>
      <c r="E77" s="19">
        <v>2020</v>
      </c>
      <c r="F77" s="20">
        <v>1.78E-2</v>
      </c>
      <c r="G77" s="3" t="s">
        <v>46</v>
      </c>
    </row>
    <row r="78" spans="1:7" ht="14" x14ac:dyDescent="0.15">
      <c r="A78" s="11" t="s">
        <v>56</v>
      </c>
      <c r="B78" s="17" t="s">
        <v>54</v>
      </c>
      <c r="C78" s="18" t="s">
        <v>6</v>
      </c>
      <c r="D78" s="14" t="s">
        <v>70</v>
      </c>
      <c r="E78" s="19">
        <v>2019</v>
      </c>
      <c r="F78" s="20">
        <v>1.1599999999999999E-2</v>
      </c>
      <c r="G78" s="3" t="s">
        <v>46</v>
      </c>
    </row>
    <row r="79" spans="1:7" ht="14" x14ac:dyDescent="0.15">
      <c r="A79" s="11" t="s">
        <v>56</v>
      </c>
      <c r="B79" s="17" t="s">
        <v>54</v>
      </c>
      <c r="C79" s="18" t="s">
        <v>6</v>
      </c>
      <c r="D79" s="14" t="s">
        <v>70</v>
      </c>
      <c r="E79" s="19">
        <v>2020</v>
      </c>
      <c r="F79" s="20">
        <v>1.3500000000000002E-2</v>
      </c>
      <c r="G79" s="3" t="s">
        <v>46</v>
      </c>
    </row>
    <row r="80" spans="1:7" ht="14" x14ac:dyDescent="0.15">
      <c r="A80" s="11" t="s">
        <v>56</v>
      </c>
      <c r="B80" s="17" t="s">
        <v>54</v>
      </c>
      <c r="C80" s="18" t="s">
        <v>7</v>
      </c>
      <c r="D80" s="14" t="s">
        <v>72</v>
      </c>
      <c r="E80" s="19">
        <v>2019</v>
      </c>
      <c r="F80" s="20">
        <v>1.3000000000000001E-2</v>
      </c>
      <c r="G80" s="3" t="s">
        <v>46</v>
      </c>
    </row>
    <row r="81" spans="1:7" ht="14" x14ac:dyDescent="0.15">
      <c r="A81" s="11" t="s">
        <v>56</v>
      </c>
      <c r="B81" s="17" t="s">
        <v>54</v>
      </c>
      <c r="C81" s="18" t="s">
        <v>7</v>
      </c>
      <c r="D81" s="14" t="s">
        <v>72</v>
      </c>
      <c r="E81" s="19">
        <v>2020</v>
      </c>
      <c r="F81" s="20">
        <v>1.44E-2</v>
      </c>
      <c r="G81" s="3" t="s">
        <v>46</v>
      </c>
    </row>
    <row r="82" spans="1:7" ht="14" x14ac:dyDescent="0.15">
      <c r="A82" s="11" t="s">
        <v>56</v>
      </c>
      <c r="B82" s="17" t="s">
        <v>54</v>
      </c>
      <c r="C82" s="18" t="s">
        <v>8</v>
      </c>
      <c r="D82" s="14" t="s">
        <v>86</v>
      </c>
      <c r="E82" s="19">
        <v>2019</v>
      </c>
      <c r="F82" s="20">
        <v>2.0199999999999999E-2</v>
      </c>
      <c r="G82" s="3" t="s">
        <v>46</v>
      </c>
    </row>
    <row r="83" spans="1:7" ht="14" x14ac:dyDescent="0.15">
      <c r="A83" s="11" t="s">
        <v>56</v>
      </c>
      <c r="B83" s="17" t="s">
        <v>54</v>
      </c>
      <c r="C83" s="18" t="s">
        <v>8</v>
      </c>
      <c r="D83" s="14" t="s">
        <v>86</v>
      </c>
      <c r="E83" s="19">
        <v>2020</v>
      </c>
      <c r="F83" s="20">
        <v>2.3099999999999999E-2</v>
      </c>
      <c r="G83" s="3" t="s">
        <v>46</v>
      </c>
    </row>
    <row r="84" spans="1:7" ht="14" x14ac:dyDescent="0.15">
      <c r="A84" s="11" t="s">
        <v>56</v>
      </c>
      <c r="B84" s="17" t="s">
        <v>54</v>
      </c>
      <c r="C84" s="18" t="s">
        <v>10</v>
      </c>
      <c r="D84" s="14" t="s">
        <v>80</v>
      </c>
      <c r="E84" s="19">
        <v>2019</v>
      </c>
      <c r="F84" s="20">
        <v>1.3500000000000002E-2</v>
      </c>
      <c r="G84" s="3" t="s">
        <v>46</v>
      </c>
    </row>
    <row r="85" spans="1:7" ht="14" x14ac:dyDescent="0.15">
      <c r="A85" s="11" t="s">
        <v>56</v>
      </c>
      <c r="B85" s="17" t="s">
        <v>54</v>
      </c>
      <c r="C85" s="18" t="s">
        <v>10</v>
      </c>
      <c r="D85" s="14" t="s">
        <v>80</v>
      </c>
      <c r="E85" s="19">
        <v>2020</v>
      </c>
      <c r="F85" s="20">
        <v>1.5300000000000001E-2</v>
      </c>
      <c r="G85" s="3" t="s">
        <v>46</v>
      </c>
    </row>
    <row r="86" spans="1:7" ht="14" x14ac:dyDescent="0.15">
      <c r="A86" s="11" t="s">
        <v>56</v>
      </c>
      <c r="B86" s="17" t="s">
        <v>54</v>
      </c>
      <c r="C86" s="18" t="s">
        <v>11</v>
      </c>
      <c r="D86" s="14" t="s">
        <v>84</v>
      </c>
      <c r="E86" s="19">
        <v>2019</v>
      </c>
      <c r="F86" s="20">
        <v>1.8500000000000003E-2</v>
      </c>
      <c r="G86" s="3" t="s">
        <v>46</v>
      </c>
    </row>
    <row r="87" spans="1:7" ht="14" x14ac:dyDescent="0.15">
      <c r="A87" s="11" t="s">
        <v>56</v>
      </c>
      <c r="B87" s="17" t="s">
        <v>54</v>
      </c>
      <c r="C87" s="18" t="s">
        <v>11</v>
      </c>
      <c r="D87" s="14" t="s">
        <v>84</v>
      </c>
      <c r="E87" s="19">
        <v>2020</v>
      </c>
      <c r="F87" s="20">
        <v>2.07E-2</v>
      </c>
      <c r="G87" s="3" t="s">
        <v>46</v>
      </c>
    </row>
    <row r="88" spans="1:7" ht="14" x14ac:dyDescent="0.15">
      <c r="A88" s="11" t="s">
        <v>56</v>
      </c>
      <c r="B88" s="17" t="s">
        <v>54</v>
      </c>
      <c r="C88" s="18" t="s">
        <v>12</v>
      </c>
      <c r="D88" s="14" t="s">
        <v>71</v>
      </c>
      <c r="E88" s="19">
        <v>2019</v>
      </c>
      <c r="F88" s="20">
        <v>1.2699999999999999E-2</v>
      </c>
      <c r="G88" s="3" t="s">
        <v>46</v>
      </c>
    </row>
    <row r="89" spans="1:7" ht="14" x14ac:dyDescent="0.15">
      <c r="A89" s="11" t="s">
        <v>56</v>
      </c>
      <c r="B89" s="17" t="s">
        <v>54</v>
      </c>
      <c r="C89" s="18" t="s">
        <v>12</v>
      </c>
      <c r="D89" s="14" t="s">
        <v>71</v>
      </c>
      <c r="E89" s="19">
        <v>2020</v>
      </c>
      <c r="F89" s="20">
        <v>1.3999999999999999E-2</v>
      </c>
      <c r="G89" s="3" t="s">
        <v>46</v>
      </c>
    </row>
    <row r="90" spans="1:7" ht="14" x14ac:dyDescent="0.15">
      <c r="A90" s="11" t="s">
        <v>56</v>
      </c>
      <c r="B90" s="17" t="s">
        <v>54</v>
      </c>
      <c r="C90" s="18" t="s">
        <v>13</v>
      </c>
      <c r="D90" s="14" t="s">
        <v>92</v>
      </c>
      <c r="E90" s="19">
        <v>2019</v>
      </c>
      <c r="F90" s="20">
        <v>2.6600000000000002E-2</v>
      </c>
      <c r="G90" s="3" t="s">
        <v>46</v>
      </c>
    </row>
    <row r="91" spans="1:7" ht="14" x14ac:dyDescent="0.15">
      <c r="A91" s="11" t="s">
        <v>56</v>
      </c>
      <c r="B91" s="17" t="s">
        <v>54</v>
      </c>
      <c r="C91" s="18" t="s">
        <v>13</v>
      </c>
      <c r="D91" s="14" t="s">
        <v>92</v>
      </c>
      <c r="E91" s="19">
        <v>2020</v>
      </c>
      <c r="F91" s="20">
        <v>2.7999999999999997E-2</v>
      </c>
      <c r="G91" s="3" t="s">
        <v>46</v>
      </c>
    </row>
    <row r="92" spans="1:7" ht="14" x14ac:dyDescent="0.15">
      <c r="A92" s="11" t="s">
        <v>56</v>
      </c>
      <c r="B92" s="17" t="s">
        <v>54</v>
      </c>
      <c r="C92" s="18" t="s">
        <v>14</v>
      </c>
      <c r="D92" s="14" t="s">
        <v>75</v>
      </c>
      <c r="E92" s="19">
        <v>2019</v>
      </c>
      <c r="F92" s="20">
        <v>1.2500000000000001E-2</v>
      </c>
      <c r="G92" s="3" t="s">
        <v>46</v>
      </c>
    </row>
    <row r="93" spans="1:7" ht="14" x14ac:dyDescent="0.15">
      <c r="A93" s="11" t="s">
        <v>56</v>
      </c>
      <c r="B93" s="17" t="s">
        <v>54</v>
      </c>
      <c r="C93" s="18" t="s">
        <v>14</v>
      </c>
      <c r="D93" s="14" t="s">
        <v>75</v>
      </c>
      <c r="E93" s="19">
        <v>2020</v>
      </c>
      <c r="F93" s="20">
        <v>1.61E-2</v>
      </c>
      <c r="G93" s="3" t="s">
        <v>46</v>
      </c>
    </row>
    <row r="94" spans="1:7" ht="14" x14ac:dyDescent="0.15">
      <c r="A94" s="11" t="s">
        <v>56</v>
      </c>
      <c r="B94" s="17" t="s">
        <v>54</v>
      </c>
      <c r="C94" s="18" t="s">
        <v>16</v>
      </c>
      <c r="D94" s="14" t="s">
        <v>62</v>
      </c>
      <c r="E94" s="19">
        <v>2019</v>
      </c>
      <c r="F94" s="20">
        <v>2.8000000000000004E-3</v>
      </c>
      <c r="G94" s="3" t="s">
        <v>46</v>
      </c>
    </row>
    <row r="95" spans="1:7" ht="14" x14ac:dyDescent="0.15">
      <c r="A95" s="11" t="s">
        <v>56</v>
      </c>
      <c r="B95" s="17" t="s">
        <v>54</v>
      </c>
      <c r="C95" s="18" t="s">
        <v>16</v>
      </c>
      <c r="D95" s="14" t="s">
        <v>62</v>
      </c>
      <c r="E95" s="19">
        <v>2020</v>
      </c>
      <c r="F95" s="20">
        <v>2.8999999999999998E-3</v>
      </c>
      <c r="G95" s="3" t="s">
        <v>46</v>
      </c>
    </row>
    <row r="96" spans="1:7" ht="14" x14ac:dyDescent="0.15">
      <c r="A96" s="11" t="s">
        <v>56</v>
      </c>
      <c r="B96" s="17" t="s">
        <v>54</v>
      </c>
      <c r="C96" s="18" t="s">
        <v>17</v>
      </c>
      <c r="D96" s="14" t="s">
        <v>79</v>
      </c>
      <c r="E96" s="19">
        <v>2019</v>
      </c>
      <c r="F96" s="20">
        <v>1.32E-2</v>
      </c>
      <c r="G96" s="3" t="s">
        <v>46</v>
      </c>
    </row>
    <row r="97" spans="1:7" ht="14" x14ac:dyDescent="0.15">
      <c r="A97" s="11" t="s">
        <v>56</v>
      </c>
      <c r="B97" s="17" t="s">
        <v>54</v>
      </c>
      <c r="C97" s="18" t="s">
        <v>17</v>
      </c>
      <c r="D97" s="14" t="s">
        <v>79</v>
      </c>
      <c r="E97" s="19">
        <v>2020</v>
      </c>
      <c r="F97" s="20">
        <v>1.5700000000000002E-2</v>
      </c>
      <c r="G97" s="3" t="s">
        <v>46</v>
      </c>
    </row>
    <row r="98" spans="1:7" ht="14" x14ac:dyDescent="0.15">
      <c r="A98" s="11" t="s">
        <v>56</v>
      </c>
      <c r="B98" s="17" t="s">
        <v>54</v>
      </c>
      <c r="C98" s="18" t="s">
        <v>18</v>
      </c>
      <c r="D98" s="14" t="s">
        <v>85</v>
      </c>
      <c r="E98" s="19">
        <v>2019</v>
      </c>
      <c r="F98" s="20">
        <v>2.0299999999999999E-2</v>
      </c>
      <c r="G98" s="3" t="s">
        <v>46</v>
      </c>
    </row>
    <row r="99" spans="1:7" ht="14" x14ac:dyDescent="0.15">
      <c r="A99" s="11" t="s">
        <v>56</v>
      </c>
      <c r="B99" s="17" t="s">
        <v>54</v>
      </c>
      <c r="C99" s="18" t="s">
        <v>18</v>
      </c>
      <c r="D99" s="14" t="s">
        <v>85</v>
      </c>
      <c r="E99" s="19">
        <v>2020</v>
      </c>
      <c r="F99" s="20">
        <v>2.3E-2</v>
      </c>
      <c r="G99" s="3" t="s">
        <v>46</v>
      </c>
    </row>
    <row r="100" spans="1:7" ht="14" x14ac:dyDescent="0.15">
      <c r="A100" s="11" t="s">
        <v>56</v>
      </c>
      <c r="B100" s="17" t="s">
        <v>54</v>
      </c>
      <c r="C100" s="18" t="s">
        <v>19</v>
      </c>
      <c r="D100" s="14" t="s">
        <v>90</v>
      </c>
      <c r="E100" s="19">
        <v>2019</v>
      </c>
      <c r="F100" s="20">
        <v>2.0099999999999996E-2</v>
      </c>
      <c r="G100" s="3" t="s">
        <v>46</v>
      </c>
    </row>
    <row r="101" spans="1:7" ht="14" x14ac:dyDescent="0.15">
      <c r="A101" s="11" t="s">
        <v>56</v>
      </c>
      <c r="B101" s="17" t="s">
        <v>54</v>
      </c>
      <c r="C101" s="18" t="s">
        <v>19</v>
      </c>
      <c r="D101" s="14" t="s">
        <v>90</v>
      </c>
      <c r="E101" s="19">
        <v>2020</v>
      </c>
      <c r="F101" s="20">
        <v>2.12E-2</v>
      </c>
      <c r="G101" s="3" t="s">
        <v>46</v>
      </c>
    </row>
    <row r="102" spans="1:7" ht="14" x14ac:dyDescent="0.15">
      <c r="A102" s="11" t="s">
        <v>56</v>
      </c>
      <c r="B102" s="17" t="s">
        <v>54</v>
      </c>
      <c r="C102" s="18" t="s">
        <v>20</v>
      </c>
      <c r="D102" s="14" t="s">
        <v>63</v>
      </c>
      <c r="E102" s="19">
        <v>2019</v>
      </c>
      <c r="F102" s="20">
        <v>6.4000000000000003E-3</v>
      </c>
      <c r="G102" s="3" t="s">
        <v>46</v>
      </c>
    </row>
    <row r="103" spans="1:7" ht="14" x14ac:dyDescent="0.15">
      <c r="A103" s="11" t="s">
        <v>56</v>
      </c>
      <c r="B103" s="17" t="s">
        <v>54</v>
      </c>
      <c r="C103" s="18" t="s">
        <v>20</v>
      </c>
      <c r="D103" s="14" t="s">
        <v>63</v>
      </c>
      <c r="E103" s="19">
        <v>2020</v>
      </c>
      <c r="F103" s="20">
        <v>7.6E-3</v>
      </c>
      <c r="G103" s="3" t="s">
        <v>46</v>
      </c>
    </row>
    <row r="104" spans="1:7" ht="14" x14ac:dyDescent="0.15">
      <c r="A104" s="11" t="s">
        <v>56</v>
      </c>
      <c r="B104" s="17" t="s">
        <v>54</v>
      </c>
      <c r="C104" s="18" t="s">
        <v>21</v>
      </c>
      <c r="D104" s="14" t="s">
        <v>93</v>
      </c>
      <c r="E104" s="19">
        <v>2019</v>
      </c>
      <c r="F104" s="20">
        <v>5.5000000000000005E-3</v>
      </c>
      <c r="G104" s="3" t="s">
        <v>46</v>
      </c>
    </row>
    <row r="105" spans="1:7" ht="14" x14ac:dyDescent="0.15">
      <c r="A105" s="11" t="s">
        <v>56</v>
      </c>
      <c r="B105" s="17" t="s">
        <v>54</v>
      </c>
      <c r="C105" s="18" t="s">
        <v>21</v>
      </c>
      <c r="D105" s="14" t="s">
        <v>93</v>
      </c>
      <c r="E105" s="19">
        <v>2020</v>
      </c>
      <c r="F105" s="20">
        <v>5.6000000000000008E-3</v>
      </c>
      <c r="G105" s="3" t="s">
        <v>46</v>
      </c>
    </row>
    <row r="106" spans="1:7" ht="14" x14ac:dyDescent="0.15">
      <c r="A106" s="11" t="s">
        <v>56</v>
      </c>
      <c r="B106" s="17" t="s">
        <v>54</v>
      </c>
      <c r="C106" s="18" t="s">
        <v>22</v>
      </c>
      <c r="D106" s="14" t="s">
        <v>77</v>
      </c>
      <c r="E106" s="19">
        <v>2019</v>
      </c>
      <c r="F106" s="20">
        <v>1.32E-2</v>
      </c>
      <c r="G106" s="3" t="s">
        <v>46</v>
      </c>
    </row>
    <row r="107" spans="1:7" ht="14" x14ac:dyDescent="0.15">
      <c r="A107" s="11" t="s">
        <v>56</v>
      </c>
      <c r="B107" s="17" t="s">
        <v>54</v>
      </c>
      <c r="C107" s="18" t="s">
        <v>22</v>
      </c>
      <c r="D107" s="14" t="s">
        <v>77</v>
      </c>
      <c r="E107" s="19">
        <v>2020</v>
      </c>
      <c r="F107" s="20">
        <v>1.4199999999999999E-2</v>
      </c>
      <c r="G107" s="3" t="s">
        <v>46</v>
      </c>
    </row>
    <row r="108" spans="1:7" ht="14" x14ac:dyDescent="0.15">
      <c r="A108" s="11" t="s">
        <v>56</v>
      </c>
      <c r="B108" s="17" t="s">
        <v>54</v>
      </c>
      <c r="C108" s="18" t="s">
        <v>23</v>
      </c>
      <c r="D108" s="14" t="s">
        <v>78</v>
      </c>
      <c r="E108" s="19">
        <v>2019</v>
      </c>
      <c r="F108" s="20">
        <v>1.8500000000000003E-2</v>
      </c>
      <c r="G108" s="3" t="s">
        <v>46</v>
      </c>
    </row>
    <row r="109" spans="1:7" ht="14" x14ac:dyDescent="0.15">
      <c r="A109" s="11" t="s">
        <v>56</v>
      </c>
      <c r="B109" s="17" t="s">
        <v>54</v>
      </c>
      <c r="C109" s="18" t="s">
        <v>23</v>
      </c>
      <c r="D109" s="14" t="s">
        <v>78</v>
      </c>
      <c r="E109" s="19">
        <v>2020</v>
      </c>
      <c r="F109" s="20">
        <v>1.9400000000000001E-2</v>
      </c>
      <c r="G109" s="3" t="s">
        <v>46</v>
      </c>
    </row>
    <row r="110" spans="1:7" ht="14" x14ac:dyDescent="0.15">
      <c r="A110" s="11" t="s">
        <v>56</v>
      </c>
      <c r="B110" s="17" t="s">
        <v>54</v>
      </c>
      <c r="C110" s="18" t="s">
        <v>24</v>
      </c>
      <c r="D110" s="14" t="s">
        <v>89</v>
      </c>
      <c r="E110" s="19">
        <v>2019</v>
      </c>
      <c r="F110" s="20">
        <v>1.9799999999999998E-2</v>
      </c>
      <c r="G110" s="3" t="s">
        <v>46</v>
      </c>
    </row>
    <row r="111" spans="1:7" ht="14" x14ac:dyDescent="0.15">
      <c r="A111" s="11" t="s">
        <v>56</v>
      </c>
      <c r="B111" s="17" t="s">
        <v>54</v>
      </c>
      <c r="C111" s="18" t="s">
        <v>24</v>
      </c>
      <c r="D111" s="14" t="s">
        <v>89</v>
      </c>
      <c r="E111" s="19">
        <v>2020</v>
      </c>
      <c r="F111" s="20">
        <v>2.2200000000000001E-2</v>
      </c>
      <c r="G111" s="3" t="s">
        <v>46</v>
      </c>
    </row>
    <row r="112" spans="1:7" ht="14" x14ac:dyDescent="0.15">
      <c r="A112" s="11" t="s">
        <v>56</v>
      </c>
      <c r="B112" s="17" t="s">
        <v>54</v>
      </c>
      <c r="C112" s="18" t="s">
        <v>25</v>
      </c>
      <c r="D112" s="14" t="s">
        <v>69</v>
      </c>
      <c r="E112" s="19">
        <v>2019</v>
      </c>
      <c r="F112" s="20">
        <v>1.84E-2</v>
      </c>
      <c r="G112" s="3" t="s">
        <v>46</v>
      </c>
    </row>
    <row r="113" spans="1:7" ht="14" x14ac:dyDescent="0.15">
      <c r="A113" s="11" t="s">
        <v>56</v>
      </c>
      <c r="B113" s="17" t="s">
        <v>54</v>
      </c>
      <c r="C113" s="18" t="s">
        <v>25</v>
      </c>
      <c r="D113" s="14" t="s">
        <v>69</v>
      </c>
      <c r="E113" s="19">
        <v>2020</v>
      </c>
      <c r="F113" s="20">
        <v>2.1400000000000002E-2</v>
      </c>
      <c r="G113" s="3" t="s">
        <v>46</v>
      </c>
    </row>
    <row r="114" spans="1:7" ht="14" x14ac:dyDescent="0.15">
      <c r="A114" s="11" t="s">
        <v>56</v>
      </c>
      <c r="B114" s="17" t="s">
        <v>54</v>
      </c>
      <c r="C114" s="18" t="s">
        <v>26</v>
      </c>
      <c r="D114" s="14" t="s">
        <v>81</v>
      </c>
      <c r="E114" s="19">
        <v>2019</v>
      </c>
      <c r="F114" s="20">
        <v>1.84E-2</v>
      </c>
      <c r="G114" s="3" t="s">
        <v>46</v>
      </c>
    </row>
    <row r="115" spans="1:7" ht="14" x14ac:dyDescent="0.15">
      <c r="A115" s="11" t="s">
        <v>56</v>
      </c>
      <c r="B115" s="17" t="s">
        <v>54</v>
      </c>
      <c r="C115" s="18" t="s">
        <v>26</v>
      </c>
      <c r="D115" s="14" t="s">
        <v>81</v>
      </c>
      <c r="E115" s="19">
        <v>2020</v>
      </c>
      <c r="F115" s="20">
        <v>2.3099999999999999E-2</v>
      </c>
      <c r="G115" s="3" t="s">
        <v>46</v>
      </c>
    </row>
    <row r="116" spans="1:7" ht="14" x14ac:dyDescent="0.15">
      <c r="A116" s="11" t="s">
        <v>56</v>
      </c>
      <c r="B116" s="17" t="s">
        <v>54</v>
      </c>
      <c r="C116" s="13" t="s">
        <v>27</v>
      </c>
      <c r="D116" s="14" t="s">
        <v>82</v>
      </c>
      <c r="E116" s="19">
        <v>2019</v>
      </c>
      <c r="F116" s="20">
        <v>1.72E-2</v>
      </c>
      <c r="G116" s="3" t="s">
        <v>46</v>
      </c>
    </row>
    <row r="117" spans="1:7" ht="14" x14ac:dyDescent="0.15">
      <c r="A117" s="11" t="s">
        <v>56</v>
      </c>
      <c r="B117" s="17" t="s">
        <v>54</v>
      </c>
      <c r="C117" s="13" t="s">
        <v>27</v>
      </c>
      <c r="D117" s="14" t="s">
        <v>82</v>
      </c>
      <c r="E117" s="19">
        <v>2020</v>
      </c>
      <c r="F117" s="20">
        <v>1.8100000000000002E-2</v>
      </c>
      <c r="G117" s="3" t="s">
        <v>46</v>
      </c>
    </row>
    <row r="118" spans="1:7" ht="14" x14ac:dyDescent="0.15">
      <c r="A118" s="11" t="s">
        <v>56</v>
      </c>
      <c r="B118" s="17" t="s">
        <v>54</v>
      </c>
      <c r="C118" s="18" t="s">
        <v>28</v>
      </c>
      <c r="D118" s="14" t="s">
        <v>67</v>
      </c>
      <c r="E118" s="19">
        <v>2019</v>
      </c>
      <c r="F118" s="20">
        <v>1.06E-2</v>
      </c>
      <c r="G118" s="3" t="s">
        <v>46</v>
      </c>
    </row>
    <row r="119" spans="1:7" ht="14" x14ac:dyDescent="0.15">
      <c r="A119" s="11" t="s">
        <v>56</v>
      </c>
      <c r="B119" s="17" t="s">
        <v>54</v>
      </c>
      <c r="C119" s="18" t="s">
        <v>28</v>
      </c>
      <c r="D119" s="14" t="s">
        <v>67</v>
      </c>
      <c r="E119" s="19">
        <v>2020</v>
      </c>
      <c r="F119" s="20">
        <v>1.1000000000000001E-2</v>
      </c>
      <c r="G119" s="3" t="s">
        <v>46</v>
      </c>
    </row>
    <row r="120" spans="1:7" ht="14" x14ac:dyDescent="0.15">
      <c r="A120" s="11" t="s">
        <v>56</v>
      </c>
      <c r="B120" s="17" t="s">
        <v>54</v>
      </c>
      <c r="C120" s="18" t="s">
        <v>29</v>
      </c>
      <c r="D120" s="14" t="s">
        <v>73</v>
      </c>
      <c r="E120" s="19">
        <v>2019</v>
      </c>
      <c r="F120" s="20">
        <v>1.23E-2</v>
      </c>
      <c r="G120" s="3" t="s">
        <v>46</v>
      </c>
    </row>
    <row r="121" spans="1:7" ht="14" x14ac:dyDescent="0.15">
      <c r="A121" s="11" t="s">
        <v>56</v>
      </c>
      <c r="B121" s="17" t="s">
        <v>54</v>
      </c>
      <c r="C121" s="18" t="s">
        <v>29</v>
      </c>
      <c r="D121" s="14" t="s">
        <v>73</v>
      </c>
      <c r="E121" s="19">
        <v>2020</v>
      </c>
      <c r="F121" s="20">
        <v>1.3999999999999999E-2</v>
      </c>
      <c r="G121" s="3" t="s">
        <v>46</v>
      </c>
    </row>
    <row r="122" spans="1:7" ht="14" x14ac:dyDescent="0.15">
      <c r="A122" s="11" t="s">
        <v>56</v>
      </c>
      <c r="B122" s="17" t="s">
        <v>54</v>
      </c>
      <c r="C122" s="18" t="s">
        <v>30</v>
      </c>
      <c r="D122" s="14" t="s">
        <v>68</v>
      </c>
      <c r="E122" s="19">
        <v>2019</v>
      </c>
      <c r="F122" s="20">
        <v>1.1000000000000001E-2</v>
      </c>
      <c r="G122" s="3" t="s">
        <v>46</v>
      </c>
    </row>
    <row r="123" spans="1:7" ht="14" x14ac:dyDescent="0.15">
      <c r="A123" s="11" t="s">
        <v>56</v>
      </c>
      <c r="B123" s="17" t="s">
        <v>54</v>
      </c>
      <c r="C123" s="18" t="s">
        <v>30</v>
      </c>
      <c r="D123" s="14" t="s">
        <v>68</v>
      </c>
      <c r="E123" s="19">
        <v>2020</v>
      </c>
      <c r="F123" s="20">
        <v>1.2199999999999999E-2</v>
      </c>
      <c r="G123" s="3" t="s">
        <v>46</v>
      </c>
    </row>
    <row r="124" spans="1:7" ht="14" x14ac:dyDescent="0.15">
      <c r="A124" s="11" t="s">
        <v>56</v>
      </c>
      <c r="B124" s="17" t="s">
        <v>54</v>
      </c>
      <c r="C124" s="18" t="s">
        <v>31</v>
      </c>
      <c r="D124" s="14" t="s">
        <v>64</v>
      </c>
      <c r="E124" s="19">
        <v>2019</v>
      </c>
      <c r="F124" s="20">
        <v>6.9999999999999993E-3</v>
      </c>
      <c r="G124" s="3" t="s">
        <v>46</v>
      </c>
    </row>
    <row r="125" spans="1:7" ht="14" x14ac:dyDescent="0.15">
      <c r="A125" s="11" t="s">
        <v>56</v>
      </c>
      <c r="B125" s="17" t="s">
        <v>54</v>
      </c>
      <c r="C125" s="18" t="s">
        <v>31</v>
      </c>
      <c r="D125" s="14" t="s">
        <v>64</v>
      </c>
      <c r="E125" s="19">
        <v>2020</v>
      </c>
      <c r="F125" s="20">
        <v>7.8000000000000005E-3</v>
      </c>
      <c r="G125" s="3" t="s">
        <v>46</v>
      </c>
    </row>
    <row r="126" spans="1:7" ht="14" x14ac:dyDescent="0.15">
      <c r="A126" s="11" t="s">
        <v>56</v>
      </c>
      <c r="B126" s="17" t="s">
        <v>54</v>
      </c>
      <c r="C126" s="18" t="s">
        <v>32</v>
      </c>
      <c r="D126" s="14" t="s">
        <v>88</v>
      </c>
      <c r="E126" s="19">
        <v>2019</v>
      </c>
      <c r="F126" s="20">
        <v>2.0099999999999996E-2</v>
      </c>
      <c r="G126" s="3" t="s">
        <v>46</v>
      </c>
    </row>
    <row r="127" spans="1:7" ht="14" x14ac:dyDescent="0.15">
      <c r="A127" s="11" t="s">
        <v>56</v>
      </c>
      <c r="B127" s="17" t="s">
        <v>54</v>
      </c>
      <c r="C127" s="18" t="s">
        <v>32</v>
      </c>
      <c r="D127" s="14" t="s">
        <v>88</v>
      </c>
      <c r="E127" s="19">
        <v>2020</v>
      </c>
      <c r="F127" s="20">
        <v>2.2499999999999999E-2</v>
      </c>
      <c r="G127" s="3" t="s">
        <v>46</v>
      </c>
    </row>
    <row r="128" spans="1:7" ht="14" x14ac:dyDescent="0.15">
      <c r="A128" s="11" t="s">
        <v>56</v>
      </c>
      <c r="B128" s="17" t="s">
        <v>54</v>
      </c>
      <c r="C128" s="18" t="s">
        <v>33</v>
      </c>
      <c r="D128" s="14" t="s">
        <v>91</v>
      </c>
      <c r="E128" s="19">
        <v>2019</v>
      </c>
      <c r="F128" s="20">
        <v>3.4300000000000004E-2</v>
      </c>
      <c r="G128" s="3" t="s">
        <v>46</v>
      </c>
    </row>
    <row r="129" spans="1:7" ht="14" x14ac:dyDescent="0.15">
      <c r="A129" s="11" t="s">
        <v>56</v>
      </c>
      <c r="B129" s="17" t="s">
        <v>54</v>
      </c>
      <c r="C129" s="18" t="s">
        <v>33</v>
      </c>
      <c r="D129" s="14" t="s">
        <v>91</v>
      </c>
      <c r="E129" s="19">
        <v>2020</v>
      </c>
      <c r="F129" s="20">
        <v>3.7400000000000003E-2</v>
      </c>
      <c r="G129" s="3" t="s">
        <v>46</v>
      </c>
    </row>
    <row r="130" spans="1:7" ht="14" x14ac:dyDescent="0.15">
      <c r="A130" s="21" t="s">
        <v>38</v>
      </c>
      <c r="B130" s="12" t="s">
        <v>55</v>
      </c>
      <c r="C130" s="18" t="s">
        <v>1</v>
      </c>
      <c r="D130" s="14" t="s">
        <v>65</v>
      </c>
      <c r="E130" s="19">
        <v>2019</v>
      </c>
      <c r="F130" s="22">
        <v>361.56</v>
      </c>
      <c r="G130" s="3" t="s">
        <v>46</v>
      </c>
    </row>
    <row r="131" spans="1:7" ht="14" x14ac:dyDescent="0.15">
      <c r="A131" s="21" t="s">
        <v>38</v>
      </c>
      <c r="B131" s="12" t="s">
        <v>55</v>
      </c>
      <c r="C131" s="18" t="s">
        <v>1</v>
      </c>
      <c r="D131" s="14" t="s">
        <v>65</v>
      </c>
      <c r="E131" s="19">
        <v>2020</v>
      </c>
      <c r="F131" s="22">
        <v>399.9</v>
      </c>
      <c r="G131" s="3" t="s">
        <v>46</v>
      </c>
    </row>
    <row r="132" spans="1:7" ht="14" x14ac:dyDescent="0.15">
      <c r="A132" s="21" t="s">
        <v>38</v>
      </c>
      <c r="B132" s="12" t="s">
        <v>55</v>
      </c>
      <c r="C132" s="18" t="s">
        <v>2</v>
      </c>
      <c r="D132" s="14" t="s">
        <v>66</v>
      </c>
      <c r="E132" s="19">
        <v>2019</v>
      </c>
      <c r="F132" s="22">
        <v>412.61</v>
      </c>
      <c r="G132" s="3" t="s">
        <v>46</v>
      </c>
    </row>
    <row r="133" spans="1:7" ht="14" x14ac:dyDescent="0.15">
      <c r="A133" s="21" t="s">
        <v>38</v>
      </c>
      <c r="B133" s="12" t="s">
        <v>55</v>
      </c>
      <c r="C133" s="18" t="s">
        <v>2</v>
      </c>
      <c r="D133" s="14" t="s">
        <v>66</v>
      </c>
      <c r="E133" s="19">
        <v>2020</v>
      </c>
      <c r="F133" s="22">
        <v>471.21</v>
      </c>
      <c r="G133" s="3" t="s">
        <v>46</v>
      </c>
    </row>
    <row r="134" spans="1:7" ht="14" x14ac:dyDescent="0.15">
      <c r="A134" s="21" t="s">
        <v>38</v>
      </c>
      <c r="B134" s="12" t="s">
        <v>55</v>
      </c>
      <c r="C134" s="18" t="s">
        <v>3</v>
      </c>
      <c r="D134" s="14" t="s">
        <v>74</v>
      </c>
      <c r="E134" s="19">
        <v>2019</v>
      </c>
      <c r="F134" s="22">
        <v>308.36</v>
      </c>
      <c r="G134" s="3" t="s">
        <v>46</v>
      </c>
    </row>
    <row r="135" spans="1:7" ht="14" x14ac:dyDescent="0.15">
      <c r="A135" s="21" t="s">
        <v>38</v>
      </c>
      <c r="B135" s="12" t="s">
        <v>55</v>
      </c>
      <c r="C135" s="18" t="s">
        <v>3</v>
      </c>
      <c r="D135" s="14" t="s">
        <v>74</v>
      </c>
      <c r="E135" s="19">
        <v>2020</v>
      </c>
      <c r="F135" s="22">
        <v>179.5</v>
      </c>
      <c r="G135" s="3" t="s">
        <v>46</v>
      </c>
    </row>
    <row r="136" spans="1:7" ht="14" x14ac:dyDescent="0.15">
      <c r="A136" s="21" t="s">
        <v>38</v>
      </c>
      <c r="B136" s="12" t="s">
        <v>55</v>
      </c>
      <c r="C136" s="18" t="s">
        <v>4</v>
      </c>
      <c r="D136" s="14" t="s">
        <v>87</v>
      </c>
      <c r="E136" s="19">
        <v>2019</v>
      </c>
      <c r="F136" s="22">
        <v>242.55</v>
      </c>
      <c r="G136" s="3" t="s">
        <v>46</v>
      </c>
    </row>
    <row r="137" spans="1:7" ht="14" x14ac:dyDescent="0.15">
      <c r="A137" s="21" t="s">
        <v>38</v>
      </c>
      <c r="B137" s="12" t="s">
        <v>55</v>
      </c>
      <c r="C137" s="18" t="s">
        <v>4</v>
      </c>
      <c r="D137" s="14" t="s">
        <v>87</v>
      </c>
      <c r="E137" s="19">
        <v>2020</v>
      </c>
      <c r="F137" s="22">
        <v>252.1</v>
      </c>
      <c r="G137" s="3" t="s">
        <v>46</v>
      </c>
    </row>
    <row r="138" spans="1:7" ht="14" x14ac:dyDescent="0.15">
      <c r="A138" s="21" t="s">
        <v>38</v>
      </c>
      <c r="B138" s="12" t="s">
        <v>55</v>
      </c>
      <c r="C138" s="18" t="s">
        <v>5</v>
      </c>
      <c r="D138" s="14" t="s">
        <v>83</v>
      </c>
      <c r="E138" s="19">
        <v>2019</v>
      </c>
      <c r="F138" s="22">
        <v>335.06</v>
      </c>
      <c r="G138" s="3" t="s">
        <v>46</v>
      </c>
    </row>
    <row r="139" spans="1:7" ht="14" x14ac:dyDescent="0.15">
      <c r="A139" s="21" t="s">
        <v>38</v>
      </c>
      <c r="B139" s="12" t="s">
        <v>55</v>
      </c>
      <c r="C139" s="18" t="s">
        <v>5</v>
      </c>
      <c r="D139" s="14" t="s">
        <v>83</v>
      </c>
      <c r="E139" s="19">
        <v>2020</v>
      </c>
      <c r="F139" s="22">
        <v>346.86</v>
      </c>
      <c r="G139" s="3" t="s">
        <v>46</v>
      </c>
    </row>
    <row r="140" spans="1:7" ht="14" x14ac:dyDescent="0.15">
      <c r="A140" s="21" t="s">
        <v>38</v>
      </c>
      <c r="B140" s="12" t="s">
        <v>55</v>
      </c>
      <c r="C140" s="18" t="s">
        <v>6</v>
      </c>
      <c r="D140" s="14" t="s">
        <v>70</v>
      </c>
      <c r="E140" s="19">
        <v>2019</v>
      </c>
      <c r="F140" s="22">
        <v>272.26</v>
      </c>
      <c r="G140" s="3" t="s">
        <v>46</v>
      </c>
    </row>
    <row r="141" spans="1:7" ht="14" x14ac:dyDescent="0.15">
      <c r="A141" s="21" t="s">
        <v>38</v>
      </c>
      <c r="B141" s="12" t="s">
        <v>55</v>
      </c>
      <c r="C141" s="18" t="s">
        <v>6</v>
      </c>
      <c r="D141" s="14" t="s">
        <v>70</v>
      </c>
      <c r="E141" s="19">
        <v>2020</v>
      </c>
      <c r="F141" s="22">
        <v>303.72000000000003</v>
      </c>
      <c r="G141" s="3" t="s">
        <v>46</v>
      </c>
    </row>
    <row r="142" spans="1:7" ht="14" x14ac:dyDescent="0.15">
      <c r="A142" s="21" t="s">
        <v>38</v>
      </c>
      <c r="B142" s="12" t="s">
        <v>55</v>
      </c>
      <c r="C142" s="18" t="s">
        <v>7</v>
      </c>
      <c r="D142" s="14" t="s">
        <v>72</v>
      </c>
      <c r="E142" s="19">
        <v>2019</v>
      </c>
      <c r="F142" s="22">
        <v>789.48</v>
      </c>
      <c r="G142" s="3" t="s">
        <v>46</v>
      </c>
    </row>
    <row r="143" spans="1:7" ht="14" x14ac:dyDescent="0.15">
      <c r="A143" s="21" t="s">
        <v>38</v>
      </c>
      <c r="B143" s="12" t="s">
        <v>55</v>
      </c>
      <c r="C143" s="18" t="s">
        <v>7</v>
      </c>
      <c r="D143" s="14" t="s">
        <v>72</v>
      </c>
      <c r="E143" s="19">
        <v>2020</v>
      </c>
      <c r="F143" s="22">
        <v>855.18</v>
      </c>
      <c r="G143" s="3" t="s">
        <v>46</v>
      </c>
    </row>
    <row r="144" spans="1:7" ht="14" x14ac:dyDescent="0.15">
      <c r="A144" s="21" t="s">
        <v>38</v>
      </c>
      <c r="B144" s="12" t="s">
        <v>55</v>
      </c>
      <c r="C144" s="18" t="s">
        <v>8</v>
      </c>
      <c r="D144" s="14" t="s">
        <v>86</v>
      </c>
      <c r="E144" s="19">
        <v>2019</v>
      </c>
      <c r="F144" s="22">
        <v>480.55</v>
      </c>
      <c r="G144" s="3" t="s">
        <v>46</v>
      </c>
    </row>
    <row r="145" spans="1:7" ht="14" x14ac:dyDescent="0.15">
      <c r="A145" s="21" t="s">
        <v>38</v>
      </c>
      <c r="B145" s="12" t="s">
        <v>55</v>
      </c>
      <c r="C145" s="18" t="s">
        <v>8</v>
      </c>
      <c r="D145" s="14" t="s">
        <v>86</v>
      </c>
      <c r="E145" s="19">
        <v>2020</v>
      </c>
      <c r="F145" s="22">
        <v>528.45000000000005</v>
      </c>
      <c r="G145" s="3" t="s">
        <v>46</v>
      </c>
    </row>
    <row r="146" spans="1:7" ht="14" x14ac:dyDescent="0.15">
      <c r="A146" s="21" t="s">
        <v>38</v>
      </c>
      <c r="B146" s="12" t="s">
        <v>55</v>
      </c>
      <c r="C146" s="18" t="s">
        <v>10</v>
      </c>
      <c r="D146" s="14" t="s">
        <v>80</v>
      </c>
      <c r="E146" s="19">
        <v>2019</v>
      </c>
      <c r="F146" s="22">
        <v>656.1</v>
      </c>
      <c r="G146" s="3" t="s">
        <v>46</v>
      </c>
    </row>
    <row r="147" spans="1:7" ht="14" x14ac:dyDescent="0.15">
      <c r="A147" s="21" t="s">
        <v>38</v>
      </c>
      <c r="B147" s="12" t="s">
        <v>55</v>
      </c>
      <c r="C147" s="18" t="s">
        <v>10</v>
      </c>
      <c r="D147" s="14" t="s">
        <v>80</v>
      </c>
      <c r="E147" s="19">
        <v>2020</v>
      </c>
      <c r="F147" s="22">
        <v>737.73</v>
      </c>
      <c r="G147" s="3" t="s">
        <v>46</v>
      </c>
    </row>
    <row r="148" spans="1:7" ht="14" x14ac:dyDescent="0.15">
      <c r="A148" s="21" t="s">
        <v>38</v>
      </c>
      <c r="B148" s="12" t="s">
        <v>55</v>
      </c>
      <c r="C148" s="18" t="s">
        <v>11</v>
      </c>
      <c r="D148" s="14" t="s">
        <v>84</v>
      </c>
      <c r="E148" s="19">
        <v>2019</v>
      </c>
      <c r="F148" s="22">
        <v>769.52</v>
      </c>
      <c r="G148" s="3" t="s">
        <v>46</v>
      </c>
    </row>
    <row r="149" spans="1:7" ht="14" x14ac:dyDescent="0.15">
      <c r="A149" s="21" t="s">
        <v>38</v>
      </c>
      <c r="B149" s="12" t="s">
        <v>55</v>
      </c>
      <c r="C149" s="18" t="s">
        <v>11</v>
      </c>
      <c r="D149" s="14" t="s">
        <v>84</v>
      </c>
      <c r="E149" s="19">
        <v>2020</v>
      </c>
      <c r="F149" s="22">
        <v>808.09</v>
      </c>
      <c r="G149" s="3" t="s">
        <v>46</v>
      </c>
    </row>
    <row r="150" spans="1:7" ht="14" x14ac:dyDescent="0.15">
      <c r="A150" s="21" t="s">
        <v>38</v>
      </c>
      <c r="B150" s="12" t="s">
        <v>55</v>
      </c>
      <c r="C150" s="18" t="s">
        <v>12</v>
      </c>
      <c r="D150" s="14" t="s">
        <v>71</v>
      </c>
      <c r="E150" s="19">
        <v>2019</v>
      </c>
      <c r="F150" s="22">
        <v>586.79999999999995</v>
      </c>
      <c r="G150" s="3" t="s">
        <v>46</v>
      </c>
    </row>
    <row r="151" spans="1:7" ht="14" x14ac:dyDescent="0.15">
      <c r="A151" s="21" t="s">
        <v>38</v>
      </c>
      <c r="B151" s="12" t="s">
        <v>55</v>
      </c>
      <c r="C151" s="18" t="s">
        <v>12</v>
      </c>
      <c r="D151" s="14" t="s">
        <v>71</v>
      </c>
      <c r="E151" s="19">
        <v>2020</v>
      </c>
      <c r="F151" s="22">
        <v>629.77</v>
      </c>
      <c r="G151" s="3" t="s">
        <v>46</v>
      </c>
    </row>
    <row r="152" spans="1:7" ht="14" x14ac:dyDescent="0.15">
      <c r="A152" s="21" t="s">
        <v>38</v>
      </c>
      <c r="B152" s="12" t="s">
        <v>55</v>
      </c>
      <c r="C152" s="18" t="s">
        <v>13</v>
      </c>
      <c r="D152" s="14" t="s">
        <v>92</v>
      </c>
      <c r="E152" s="19">
        <v>2019</v>
      </c>
      <c r="F152" s="22">
        <v>522.41999999999996</v>
      </c>
      <c r="G152" s="3" t="s">
        <v>46</v>
      </c>
    </row>
    <row r="153" spans="1:7" ht="14" x14ac:dyDescent="0.15">
      <c r="A153" s="21" t="s">
        <v>38</v>
      </c>
      <c r="B153" s="12" t="s">
        <v>55</v>
      </c>
      <c r="C153" s="18" t="s">
        <v>13</v>
      </c>
      <c r="D153" s="14" t="s">
        <v>92</v>
      </c>
      <c r="E153" s="19">
        <v>2020</v>
      </c>
      <c r="F153" s="22">
        <v>508.62</v>
      </c>
      <c r="G153" s="3" t="s">
        <v>46</v>
      </c>
    </row>
    <row r="154" spans="1:7" ht="14" x14ac:dyDescent="0.15">
      <c r="A154" s="21" t="s">
        <v>38</v>
      </c>
      <c r="B154" s="12" t="s">
        <v>55</v>
      </c>
      <c r="C154" s="18" t="s">
        <v>14</v>
      </c>
      <c r="D154" s="14" t="s">
        <v>75</v>
      </c>
      <c r="E154" s="19">
        <v>2019</v>
      </c>
      <c r="F154" s="22">
        <v>211.78</v>
      </c>
      <c r="G154" s="3" t="s">
        <v>46</v>
      </c>
    </row>
    <row r="155" spans="1:7" ht="14" x14ac:dyDescent="0.15">
      <c r="A155" s="21" t="s">
        <v>38</v>
      </c>
      <c r="B155" s="12" t="s">
        <v>55</v>
      </c>
      <c r="C155" s="18" t="s">
        <v>14</v>
      </c>
      <c r="D155" s="14" t="s">
        <v>75</v>
      </c>
      <c r="E155" s="19">
        <v>2020</v>
      </c>
      <c r="F155" s="22">
        <v>249.42</v>
      </c>
      <c r="G155" s="3" t="s">
        <v>46</v>
      </c>
    </row>
    <row r="156" spans="1:7" ht="14" x14ac:dyDescent="0.15">
      <c r="A156" s="21" t="s">
        <v>38</v>
      </c>
      <c r="B156" s="12" t="s">
        <v>55</v>
      </c>
      <c r="C156" s="18" t="s">
        <v>15</v>
      </c>
      <c r="D156" s="14" t="s">
        <v>94</v>
      </c>
      <c r="E156" s="19">
        <v>2019</v>
      </c>
      <c r="F156" s="22">
        <v>0</v>
      </c>
      <c r="G156" s="3" t="s">
        <v>46</v>
      </c>
    </row>
    <row r="157" spans="1:7" ht="14" x14ac:dyDescent="0.15">
      <c r="A157" s="21" t="s">
        <v>38</v>
      </c>
      <c r="B157" s="12" t="s">
        <v>55</v>
      </c>
      <c r="C157" s="18" t="s">
        <v>15</v>
      </c>
      <c r="D157" s="14" t="s">
        <v>94</v>
      </c>
      <c r="E157" s="19">
        <v>2020</v>
      </c>
      <c r="F157" s="22">
        <v>0</v>
      </c>
      <c r="G157" s="3" t="s">
        <v>46</v>
      </c>
    </row>
    <row r="158" spans="1:7" ht="14" x14ac:dyDescent="0.15">
      <c r="A158" s="21" t="s">
        <v>38</v>
      </c>
      <c r="B158" s="12" t="s">
        <v>55</v>
      </c>
      <c r="C158" s="18" t="s">
        <v>16</v>
      </c>
      <c r="D158" s="14" t="s">
        <v>62</v>
      </c>
      <c r="E158" s="19">
        <v>2019</v>
      </c>
      <c r="F158" s="22">
        <v>227.9</v>
      </c>
      <c r="G158" s="3" t="s">
        <v>46</v>
      </c>
    </row>
    <row r="159" spans="1:7" ht="14" x14ac:dyDescent="0.15">
      <c r="A159" s="21" t="s">
        <v>38</v>
      </c>
      <c r="B159" s="12" t="s">
        <v>55</v>
      </c>
      <c r="C159" s="18" t="s">
        <v>16</v>
      </c>
      <c r="D159" s="14" t="s">
        <v>62</v>
      </c>
      <c r="E159" s="19">
        <v>2020</v>
      </c>
      <c r="F159" s="22">
        <v>231.77</v>
      </c>
      <c r="G159" s="3" t="s">
        <v>46</v>
      </c>
    </row>
    <row r="160" spans="1:7" ht="14" x14ac:dyDescent="0.15">
      <c r="A160" s="21" t="s">
        <v>38</v>
      </c>
      <c r="B160" s="12" t="s">
        <v>55</v>
      </c>
      <c r="C160" s="18" t="s">
        <v>17</v>
      </c>
      <c r="D160" s="14" t="s">
        <v>79</v>
      </c>
      <c r="E160" s="19">
        <v>2019</v>
      </c>
      <c r="F160" s="22">
        <v>435.68</v>
      </c>
      <c r="G160" s="3" t="s">
        <v>46</v>
      </c>
    </row>
    <row r="161" spans="1:7" ht="14" x14ac:dyDescent="0.15">
      <c r="A161" s="21" t="s">
        <v>38</v>
      </c>
      <c r="B161" s="12" t="s">
        <v>55</v>
      </c>
      <c r="C161" s="18" t="s">
        <v>17</v>
      </c>
      <c r="D161" s="14" t="s">
        <v>79</v>
      </c>
      <c r="E161" s="19">
        <v>2020</v>
      </c>
      <c r="F161" s="22">
        <v>478.34</v>
      </c>
      <c r="G161" s="3" t="s">
        <v>46</v>
      </c>
    </row>
    <row r="162" spans="1:7" ht="14" x14ac:dyDescent="0.15">
      <c r="A162" s="21" t="s">
        <v>38</v>
      </c>
      <c r="B162" s="12" t="s">
        <v>55</v>
      </c>
      <c r="C162" s="18" t="s">
        <v>18</v>
      </c>
      <c r="D162" s="14" t="s">
        <v>85</v>
      </c>
      <c r="E162" s="19">
        <v>2019</v>
      </c>
      <c r="F162" s="22">
        <v>362.87</v>
      </c>
      <c r="G162" s="3" t="s">
        <v>46</v>
      </c>
    </row>
    <row r="163" spans="1:7" ht="14" x14ac:dyDescent="0.15">
      <c r="A163" s="21" t="s">
        <v>38</v>
      </c>
      <c r="B163" s="12" t="s">
        <v>55</v>
      </c>
      <c r="C163" s="18" t="s">
        <v>18</v>
      </c>
      <c r="D163" s="14" t="s">
        <v>85</v>
      </c>
      <c r="E163" s="19">
        <v>2020</v>
      </c>
      <c r="F163" s="22">
        <v>401.27</v>
      </c>
      <c r="G163" s="3" t="s">
        <v>46</v>
      </c>
    </row>
    <row r="164" spans="1:7" ht="14" x14ac:dyDescent="0.15">
      <c r="A164" s="21" t="s">
        <v>38</v>
      </c>
      <c r="B164" s="12" t="s">
        <v>55</v>
      </c>
      <c r="C164" s="18" t="s">
        <v>19</v>
      </c>
      <c r="D164" s="14" t="s">
        <v>90</v>
      </c>
      <c r="E164" s="19">
        <v>2019</v>
      </c>
      <c r="F164" s="22">
        <v>396.36</v>
      </c>
      <c r="G164" s="3" t="s">
        <v>46</v>
      </c>
    </row>
    <row r="165" spans="1:7" ht="14" x14ac:dyDescent="0.15">
      <c r="A165" s="21" t="s">
        <v>38</v>
      </c>
      <c r="B165" s="12" t="s">
        <v>55</v>
      </c>
      <c r="C165" s="18" t="s">
        <v>19</v>
      </c>
      <c r="D165" s="14" t="s">
        <v>90</v>
      </c>
      <c r="E165" s="19">
        <v>2020</v>
      </c>
      <c r="F165" s="22">
        <v>430.02</v>
      </c>
      <c r="G165" s="3" t="s">
        <v>46</v>
      </c>
    </row>
    <row r="166" spans="1:7" ht="14" x14ac:dyDescent="0.15">
      <c r="A166" s="21" t="s">
        <v>38</v>
      </c>
      <c r="B166" s="12" t="s">
        <v>55</v>
      </c>
      <c r="C166" s="18" t="s">
        <v>20</v>
      </c>
      <c r="D166" s="14" t="s">
        <v>63</v>
      </c>
      <c r="E166" s="19">
        <v>2019</v>
      </c>
      <c r="F166" s="22">
        <v>696.36</v>
      </c>
      <c r="G166" s="3" t="s">
        <v>46</v>
      </c>
    </row>
    <row r="167" spans="1:7" ht="14" x14ac:dyDescent="0.15">
      <c r="A167" s="21" t="s">
        <v>38</v>
      </c>
      <c r="B167" s="12" t="s">
        <v>55</v>
      </c>
      <c r="C167" s="18" t="s">
        <v>20</v>
      </c>
      <c r="D167" s="14" t="s">
        <v>63</v>
      </c>
      <c r="E167" s="19">
        <v>2020</v>
      </c>
      <c r="F167" s="22">
        <v>782.03</v>
      </c>
      <c r="G167" s="3" t="s">
        <v>46</v>
      </c>
    </row>
    <row r="168" spans="1:7" ht="14" x14ac:dyDescent="0.15">
      <c r="A168" s="21" t="s">
        <v>38</v>
      </c>
      <c r="B168" s="12" t="s">
        <v>55</v>
      </c>
      <c r="C168" s="18" t="s">
        <v>21</v>
      </c>
      <c r="D168" s="14" t="s">
        <v>93</v>
      </c>
      <c r="E168" s="19">
        <v>2019</v>
      </c>
      <c r="F168" s="22">
        <v>189.92</v>
      </c>
      <c r="G168" s="3" t="s">
        <v>46</v>
      </c>
    </row>
    <row r="169" spans="1:7" ht="14" x14ac:dyDescent="0.15">
      <c r="A169" s="21" t="s">
        <v>38</v>
      </c>
      <c r="B169" s="12" t="s">
        <v>55</v>
      </c>
      <c r="C169" s="18" t="s">
        <v>21</v>
      </c>
      <c r="D169" s="14" t="s">
        <v>93</v>
      </c>
      <c r="E169" s="19">
        <v>2020</v>
      </c>
      <c r="F169" s="22">
        <v>182.57</v>
      </c>
      <c r="G169" s="3" t="s">
        <v>46</v>
      </c>
    </row>
    <row r="170" spans="1:7" ht="14" x14ac:dyDescent="0.15">
      <c r="A170" s="21" t="s">
        <v>38</v>
      </c>
      <c r="B170" s="12" t="s">
        <v>55</v>
      </c>
      <c r="C170" s="18" t="s">
        <v>22</v>
      </c>
      <c r="D170" s="14" t="s">
        <v>77</v>
      </c>
      <c r="E170" s="19">
        <v>2019</v>
      </c>
      <c r="F170" s="22">
        <v>701.91</v>
      </c>
      <c r="G170" s="3" t="s">
        <v>46</v>
      </c>
    </row>
    <row r="171" spans="1:7" ht="14" x14ac:dyDescent="0.15">
      <c r="A171" s="21" t="s">
        <v>38</v>
      </c>
      <c r="B171" s="12" t="s">
        <v>55</v>
      </c>
      <c r="C171" s="18" t="s">
        <v>22</v>
      </c>
      <c r="D171" s="14" t="s">
        <v>77</v>
      </c>
      <c r="E171" s="19">
        <v>2020</v>
      </c>
      <c r="F171" s="22">
        <v>734.08</v>
      </c>
      <c r="G171" s="3" t="s">
        <v>46</v>
      </c>
    </row>
    <row r="172" spans="1:7" ht="14" x14ac:dyDescent="0.15">
      <c r="A172" s="21" t="s">
        <v>38</v>
      </c>
      <c r="B172" s="12" t="s">
        <v>55</v>
      </c>
      <c r="C172" s="18" t="s">
        <v>23</v>
      </c>
      <c r="D172" s="14" t="s">
        <v>78</v>
      </c>
      <c r="E172" s="19">
        <v>2019</v>
      </c>
      <c r="F172" s="22">
        <v>1398.14</v>
      </c>
      <c r="G172" s="3" t="s">
        <v>46</v>
      </c>
    </row>
    <row r="173" spans="1:7" ht="14" x14ac:dyDescent="0.15">
      <c r="A173" s="21" t="s">
        <v>38</v>
      </c>
      <c r="B173" s="12" t="s">
        <v>55</v>
      </c>
      <c r="C173" s="18" t="s">
        <v>23</v>
      </c>
      <c r="D173" s="14" t="s">
        <v>78</v>
      </c>
      <c r="E173" s="19">
        <v>2020</v>
      </c>
      <c r="F173" s="22">
        <v>1311.98</v>
      </c>
      <c r="G173" s="3" t="s">
        <v>46</v>
      </c>
    </row>
    <row r="174" spans="1:7" ht="14" x14ac:dyDescent="0.15">
      <c r="A174" s="21" t="s">
        <v>38</v>
      </c>
      <c r="B174" s="12" t="s">
        <v>55</v>
      </c>
      <c r="C174" s="18" t="s">
        <v>24</v>
      </c>
      <c r="D174" s="14" t="s">
        <v>89</v>
      </c>
      <c r="E174" s="19">
        <v>2019</v>
      </c>
      <c r="F174" s="22">
        <v>311.08</v>
      </c>
      <c r="G174" s="3" t="s">
        <v>46</v>
      </c>
    </row>
    <row r="175" spans="1:7" ht="14" x14ac:dyDescent="0.15">
      <c r="A175" s="21" t="s">
        <v>38</v>
      </c>
      <c r="B175" s="12" t="s">
        <v>55</v>
      </c>
      <c r="C175" s="18" t="s">
        <v>24</v>
      </c>
      <c r="D175" s="14" t="s">
        <v>89</v>
      </c>
      <c r="E175" s="19">
        <v>2020</v>
      </c>
      <c r="F175" s="22">
        <v>344.2</v>
      </c>
      <c r="G175" s="3" t="s">
        <v>46</v>
      </c>
    </row>
    <row r="176" spans="1:7" ht="14" x14ac:dyDescent="0.15">
      <c r="A176" s="21" t="s">
        <v>38</v>
      </c>
      <c r="B176" s="12" t="s">
        <v>55</v>
      </c>
      <c r="C176" s="18" t="s">
        <v>25</v>
      </c>
      <c r="D176" s="14" t="s">
        <v>69</v>
      </c>
      <c r="E176" s="19">
        <v>2019</v>
      </c>
      <c r="F176" s="22">
        <v>418.33</v>
      </c>
      <c r="G176" s="3" t="s">
        <v>46</v>
      </c>
    </row>
    <row r="177" spans="1:7" ht="14" x14ac:dyDescent="0.15">
      <c r="A177" s="21" t="s">
        <v>38</v>
      </c>
      <c r="B177" s="12" t="s">
        <v>55</v>
      </c>
      <c r="C177" s="18" t="s">
        <v>25</v>
      </c>
      <c r="D177" s="14" t="s">
        <v>69</v>
      </c>
      <c r="E177" s="19">
        <v>2020</v>
      </c>
      <c r="F177" s="22">
        <v>454.96</v>
      </c>
      <c r="G177" s="3" t="s">
        <v>46</v>
      </c>
    </row>
    <row r="178" spans="1:7" ht="14" x14ac:dyDescent="0.15">
      <c r="A178" s="21" t="s">
        <v>38</v>
      </c>
      <c r="B178" s="12" t="s">
        <v>55</v>
      </c>
      <c r="C178" s="18" t="s">
        <v>26</v>
      </c>
      <c r="D178" s="14" t="s">
        <v>81</v>
      </c>
      <c r="E178" s="19">
        <v>2019</v>
      </c>
      <c r="F178" s="22">
        <v>238.22</v>
      </c>
      <c r="G178" s="3" t="s">
        <v>46</v>
      </c>
    </row>
    <row r="179" spans="1:7" ht="14" x14ac:dyDescent="0.15">
      <c r="A179" s="21" t="s">
        <v>38</v>
      </c>
      <c r="B179" s="12" t="s">
        <v>55</v>
      </c>
      <c r="C179" s="18" t="s">
        <v>26</v>
      </c>
      <c r="D179" s="14" t="s">
        <v>81</v>
      </c>
      <c r="E179" s="19">
        <v>2020</v>
      </c>
      <c r="F179" s="22">
        <v>297.69</v>
      </c>
      <c r="G179" s="3" t="s">
        <v>46</v>
      </c>
    </row>
    <row r="180" spans="1:7" ht="14" x14ac:dyDescent="0.15">
      <c r="A180" s="21" t="s">
        <v>38</v>
      </c>
      <c r="B180" s="12" t="s">
        <v>55</v>
      </c>
      <c r="C180" s="13" t="s">
        <v>27</v>
      </c>
      <c r="D180" s="14" t="s">
        <v>82</v>
      </c>
      <c r="E180" s="19">
        <v>2019</v>
      </c>
      <c r="F180" s="22">
        <v>330.31</v>
      </c>
      <c r="G180" s="3" t="s">
        <v>46</v>
      </c>
    </row>
    <row r="181" spans="1:7" ht="14" x14ac:dyDescent="0.15">
      <c r="A181" s="21" t="s">
        <v>38</v>
      </c>
      <c r="B181" s="12" t="s">
        <v>55</v>
      </c>
      <c r="C181" s="13" t="s">
        <v>27</v>
      </c>
      <c r="D181" s="14" t="s">
        <v>82</v>
      </c>
      <c r="E181" s="19">
        <v>2020</v>
      </c>
      <c r="F181" s="22">
        <v>336.55</v>
      </c>
      <c r="G181" s="3" t="s">
        <v>46</v>
      </c>
    </row>
    <row r="182" spans="1:7" ht="14" x14ac:dyDescent="0.15">
      <c r="A182" s="21" t="s">
        <v>38</v>
      </c>
      <c r="B182" s="12" t="s">
        <v>55</v>
      </c>
      <c r="C182" s="18" t="s">
        <v>28</v>
      </c>
      <c r="D182" s="14" t="s">
        <v>67</v>
      </c>
      <c r="E182" s="19">
        <v>2019</v>
      </c>
      <c r="F182" s="22">
        <v>275.60000000000002</v>
      </c>
      <c r="G182" s="3" t="s">
        <v>46</v>
      </c>
    </row>
    <row r="183" spans="1:7" ht="14" x14ac:dyDescent="0.15">
      <c r="A183" s="21" t="s">
        <v>38</v>
      </c>
      <c r="B183" s="12" t="s">
        <v>55</v>
      </c>
      <c r="C183" s="18" t="s">
        <v>28</v>
      </c>
      <c r="D183" s="14" t="s">
        <v>67</v>
      </c>
      <c r="E183" s="19">
        <v>2020</v>
      </c>
      <c r="F183" s="22">
        <v>276.5</v>
      </c>
      <c r="G183" s="3" t="s">
        <v>46</v>
      </c>
    </row>
    <row r="184" spans="1:7" ht="14" x14ac:dyDescent="0.15">
      <c r="A184" s="21" t="s">
        <v>38</v>
      </c>
      <c r="B184" s="12" t="s">
        <v>55</v>
      </c>
      <c r="C184" s="18" t="s">
        <v>29</v>
      </c>
      <c r="D184" s="14" t="s">
        <v>73</v>
      </c>
      <c r="E184" s="19">
        <v>2019</v>
      </c>
      <c r="F184" s="22">
        <v>367.79</v>
      </c>
      <c r="G184" s="3" t="s">
        <v>46</v>
      </c>
    </row>
    <row r="185" spans="1:7" ht="14" x14ac:dyDescent="0.15">
      <c r="A185" s="21" t="s">
        <v>38</v>
      </c>
      <c r="B185" s="12" t="s">
        <v>55</v>
      </c>
      <c r="C185" s="18" t="s">
        <v>29</v>
      </c>
      <c r="D185" s="14" t="s">
        <v>73</v>
      </c>
      <c r="E185" s="19">
        <v>2020</v>
      </c>
      <c r="F185" s="22">
        <v>372.83</v>
      </c>
      <c r="G185" s="3" t="s">
        <v>46</v>
      </c>
    </row>
    <row r="186" spans="1:7" ht="14" x14ac:dyDescent="0.15">
      <c r="A186" s="21" t="s">
        <v>38</v>
      </c>
      <c r="B186" s="12" t="s">
        <v>55</v>
      </c>
      <c r="C186" s="18" t="s">
        <v>30</v>
      </c>
      <c r="D186" s="14" t="s">
        <v>68</v>
      </c>
      <c r="E186" s="19">
        <v>2019</v>
      </c>
      <c r="F186" s="22">
        <v>581.84</v>
      </c>
      <c r="G186" s="3" t="s">
        <v>46</v>
      </c>
    </row>
    <row r="187" spans="1:7" ht="14" x14ac:dyDescent="0.15">
      <c r="A187" s="21" t="s">
        <v>38</v>
      </c>
      <c r="B187" s="12" t="s">
        <v>55</v>
      </c>
      <c r="C187" s="18" t="s">
        <v>30</v>
      </c>
      <c r="D187" s="14" t="s">
        <v>68</v>
      </c>
      <c r="E187" s="19">
        <v>2020</v>
      </c>
      <c r="F187" s="22">
        <v>639.02</v>
      </c>
      <c r="G187" s="3" t="s">
        <v>46</v>
      </c>
    </row>
    <row r="188" spans="1:7" ht="14" x14ac:dyDescent="0.15">
      <c r="A188" s="21" t="s">
        <v>38</v>
      </c>
      <c r="B188" s="12" t="s">
        <v>55</v>
      </c>
      <c r="C188" s="18" t="s">
        <v>31</v>
      </c>
      <c r="D188" s="14" t="s">
        <v>64</v>
      </c>
      <c r="E188" s="19">
        <v>2019</v>
      </c>
      <c r="F188" s="22">
        <v>595.21</v>
      </c>
      <c r="G188" s="3" t="s">
        <v>46</v>
      </c>
    </row>
    <row r="189" spans="1:7" ht="14" x14ac:dyDescent="0.15">
      <c r="A189" s="21" t="s">
        <v>38</v>
      </c>
      <c r="B189" s="12" t="s">
        <v>55</v>
      </c>
      <c r="C189" s="18" t="s">
        <v>31</v>
      </c>
      <c r="D189" s="14" t="s">
        <v>64</v>
      </c>
      <c r="E189" s="19">
        <v>2020</v>
      </c>
      <c r="F189" s="22">
        <v>658.82</v>
      </c>
      <c r="G189" s="3" t="s">
        <v>46</v>
      </c>
    </row>
    <row r="190" spans="1:7" ht="14" x14ac:dyDescent="0.15">
      <c r="A190" s="21" t="s">
        <v>38</v>
      </c>
      <c r="B190" s="12" t="s">
        <v>55</v>
      </c>
      <c r="C190" s="18" t="s">
        <v>32</v>
      </c>
      <c r="D190" s="14" t="s">
        <v>88</v>
      </c>
      <c r="E190" s="19">
        <v>2019</v>
      </c>
      <c r="F190" s="22">
        <v>841.94</v>
      </c>
      <c r="G190" s="3" t="s">
        <v>46</v>
      </c>
    </row>
    <row r="191" spans="1:7" ht="14" x14ac:dyDescent="0.15">
      <c r="A191" s="21" t="s">
        <v>38</v>
      </c>
      <c r="B191" s="12" t="s">
        <v>55</v>
      </c>
      <c r="C191" s="18" t="s">
        <v>32</v>
      </c>
      <c r="D191" s="14" t="s">
        <v>88</v>
      </c>
      <c r="E191" s="19">
        <v>2020</v>
      </c>
      <c r="F191" s="22">
        <v>872.62</v>
      </c>
      <c r="G191" s="3" t="s">
        <v>46</v>
      </c>
    </row>
    <row r="192" spans="1:7" ht="14" x14ac:dyDescent="0.15">
      <c r="A192" s="21" t="s">
        <v>38</v>
      </c>
      <c r="B192" s="12" t="s">
        <v>55</v>
      </c>
      <c r="C192" s="18" t="s">
        <v>33</v>
      </c>
      <c r="D192" s="14" t="s">
        <v>91</v>
      </c>
      <c r="E192" s="19">
        <v>2019</v>
      </c>
      <c r="F192" s="22">
        <v>2231.61</v>
      </c>
      <c r="G192" s="3" t="s">
        <v>46</v>
      </c>
    </row>
    <row r="193" spans="1:7" ht="14" x14ac:dyDescent="0.15">
      <c r="A193" s="21" t="s">
        <v>38</v>
      </c>
      <c r="B193" s="12" t="s">
        <v>55</v>
      </c>
      <c r="C193" s="18" t="s">
        <v>33</v>
      </c>
      <c r="D193" s="14" t="s">
        <v>91</v>
      </c>
      <c r="E193" s="19">
        <v>2020</v>
      </c>
      <c r="F193" s="22">
        <v>2351.14</v>
      </c>
      <c r="G193" s="3" t="s">
        <v>46</v>
      </c>
    </row>
    <row r="194" spans="1:7" ht="14" x14ac:dyDescent="0.15">
      <c r="A194" s="11" t="s">
        <v>56</v>
      </c>
      <c r="B194" s="23" t="s">
        <v>54</v>
      </c>
      <c r="C194" s="24" t="s">
        <v>40</v>
      </c>
      <c r="D194" s="14" t="s">
        <v>76</v>
      </c>
      <c r="E194" s="25">
        <v>2021</v>
      </c>
      <c r="F194" s="20">
        <v>1.5141593610724299E-2</v>
      </c>
      <c r="G194" s="13" t="s">
        <v>46</v>
      </c>
    </row>
    <row r="195" spans="1:7" ht="14" x14ac:dyDescent="0.15">
      <c r="A195" s="11" t="s">
        <v>56</v>
      </c>
      <c r="B195" s="23" t="s">
        <v>54</v>
      </c>
      <c r="C195" s="24" t="s">
        <v>1</v>
      </c>
      <c r="D195" s="14" t="s">
        <v>65</v>
      </c>
      <c r="E195" s="25">
        <v>2021</v>
      </c>
      <c r="F195" s="20">
        <v>8.7369484676633295E-3</v>
      </c>
      <c r="G195" s="13" t="s">
        <v>46</v>
      </c>
    </row>
    <row r="196" spans="1:7" ht="14" x14ac:dyDescent="0.15">
      <c r="A196" s="11" t="s">
        <v>56</v>
      </c>
      <c r="B196" s="23" t="s">
        <v>54</v>
      </c>
      <c r="C196" s="24" t="s">
        <v>2</v>
      </c>
      <c r="D196" s="14" t="s">
        <v>66</v>
      </c>
      <c r="E196" s="25">
        <v>2021</v>
      </c>
      <c r="F196" s="20">
        <v>1.0503440493908601E-2</v>
      </c>
      <c r="G196" s="13" t="s">
        <v>46</v>
      </c>
    </row>
    <row r="197" spans="1:7" ht="14" x14ac:dyDescent="0.15">
      <c r="A197" s="11" t="s">
        <v>56</v>
      </c>
      <c r="B197" s="23" t="s">
        <v>54</v>
      </c>
      <c r="C197" s="24" t="s">
        <v>3</v>
      </c>
      <c r="D197" s="14" t="s">
        <v>74</v>
      </c>
      <c r="E197" s="25">
        <v>2021</v>
      </c>
      <c r="F197" s="20">
        <v>1.5171316098363398E-2</v>
      </c>
      <c r="G197" s="13" t="s">
        <v>46</v>
      </c>
    </row>
    <row r="198" spans="1:7" ht="14" x14ac:dyDescent="0.15">
      <c r="A198" s="11" t="s">
        <v>56</v>
      </c>
      <c r="B198" s="23" t="s">
        <v>54</v>
      </c>
      <c r="C198" s="24" t="s">
        <v>4</v>
      </c>
      <c r="D198" s="14" t="s">
        <v>87</v>
      </c>
      <c r="E198" s="25">
        <v>2021</v>
      </c>
      <c r="F198" s="20">
        <v>2.0126653708696499E-2</v>
      </c>
      <c r="G198" s="13" t="s">
        <v>46</v>
      </c>
    </row>
    <row r="199" spans="1:7" ht="14" x14ac:dyDescent="0.15">
      <c r="A199" s="11" t="s">
        <v>56</v>
      </c>
      <c r="B199" s="23" t="s">
        <v>54</v>
      </c>
      <c r="C199" s="24" t="s">
        <v>5</v>
      </c>
      <c r="D199" s="14" t="s">
        <v>83</v>
      </c>
      <c r="E199" s="25">
        <v>2021</v>
      </c>
      <c r="F199" s="20">
        <v>1.9074600234848901E-2</v>
      </c>
      <c r="G199" s="13" t="s">
        <v>46</v>
      </c>
    </row>
    <row r="200" spans="1:7" ht="14" x14ac:dyDescent="0.15">
      <c r="A200" s="11" t="s">
        <v>56</v>
      </c>
      <c r="B200" s="23" t="s">
        <v>54</v>
      </c>
      <c r="C200" s="24" t="s">
        <v>6</v>
      </c>
      <c r="D200" s="14" t="s">
        <v>70</v>
      </c>
      <c r="E200" s="25">
        <v>2021</v>
      </c>
      <c r="F200" s="20">
        <v>1.3974119036845501E-2</v>
      </c>
      <c r="G200" s="13" t="s">
        <v>46</v>
      </c>
    </row>
    <row r="201" spans="1:7" ht="14" x14ac:dyDescent="0.15">
      <c r="A201" s="11" t="s">
        <v>56</v>
      </c>
      <c r="B201" s="23" t="s">
        <v>54</v>
      </c>
      <c r="C201" s="24" t="s">
        <v>7</v>
      </c>
      <c r="D201" s="14" t="s">
        <v>72</v>
      </c>
      <c r="E201" s="25">
        <v>2021</v>
      </c>
      <c r="F201" s="20">
        <v>1.32422710157036E-2</v>
      </c>
      <c r="G201" s="13" t="s">
        <v>46</v>
      </c>
    </row>
    <row r="202" spans="1:7" ht="14" x14ac:dyDescent="0.15">
      <c r="A202" s="11" t="s">
        <v>56</v>
      </c>
      <c r="B202" s="23" t="s">
        <v>54</v>
      </c>
      <c r="C202" s="24" t="s">
        <v>8</v>
      </c>
      <c r="D202" s="14" t="s">
        <v>86</v>
      </c>
      <c r="E202" s="25">
        <v>2021</v>
      </c>
      <c r="F202" s="20">
        <v>2.0130442340615701E-2</v>
      </c>
      <c r="G202" s="13" t="s">
        <v>46</v>
      </c>
    </row>
    <row r="203" spans="1:7" ht="14" x14ac:dyDescent="0.15">
      <c r="A203" s="11" t="s">
        <v>56</v>
      </c>
      <c r="B203" s="23" t="s">
        <v>54</v>
      </c>
      <c r="C203" s="24" t="s">
        <v>10</v>
      </c>
      <c r="D203" s="14" t="s">
        <v>80</v>
      </c>
      <c r="E203" s="25">
        <v>2021</v>
      </c>
      <c r="F203" s="20">
        <v>1.2615298982188298E-2</v>
      </c>
      <c r="G203" s="13" t="s">
        <v>46</v>
      </c>
    </row>
    <row r="204" spans="1:7" ht="14" x14ac:dyDescent="0.15">
      <c r="A204" s="11" t="s">
        <v>56</v>
      </c>
      <c r="B204" s="23" t="s">
        <v>54</v>
      </c>
      <c r="C204" s="24" t="s">
        <v>11</v>
      </c>
      <c r="D204" s="14" t="s">
        <v>84</v>
      </c>
      <c r="E204" s="25">
        <v>2021</v>
      </c>
      <c r="F204" s="20">
        <v>1.9153614542139302E-2</v>
      </c>
      <c r="G204" s="13" t="s">
        <v>46</v>
      </c>
    </row>
    <row r="205" spans="1:7" ht="14" x14ac:dyDescent="0.15">
      <c r="A205" s="11" t="s">
        <v>56</v>
      </c>
      <c r="B205" s="23" t="s">
        <v>54</v>
      </c>
      <c r="C205" s="24" t="s">
        <v>12</v>
      </c>
      <c r="D205" s="14" t="s">
        <v>71</v>
      </c>
      <c r="E205" s="25">
        <v>2021</v>
      </c>
      <c r="F205" s="20">
        <v>1.32678559033803E-2</v>
      </c>
      <c r="G205" s="13" t="s">
        <v>46</v>
      </c>
    </row>
    <row r="206" spans="1:7" ht="14" x14ac:dyDescent="0.15">
      <c r="A206" s="11" t="s">
        <v>56</v>
      </c>
      <c r="B206" s="23" t="s">
        <v>54</v>
      </c>
      <c r="C206" s="24" t="s">
        <v>13</v>
      </c>
      <c r="D206" s="14" t="s">
        <v>92</v>
      </c>
      <c r="E206" s="25">
        <v>2021</v>
      </c>
      <c r="F206" s="20">
        <v>3.8631706100809002E-2</v>
      </c>
      <c r="G206" s="13" t="s">
        <v>46</v>
      </c>
    </row>
    <row r="207" spans="1:7" ht="14" x14ac:dyDescent="0.15">
      <c r="A207" s="11" t="s">
        <v>56</v>
      </c>
      <c r="B207" s="23" t="s">
        <v>54</v>
      </c>
      <c r="C207" s="24" t="s">
        <v>14</v>
      </c>
      <c r="D207" s="14" t="s">
        <v>75</v>
      </c>
      <c r="E207" s="25">
        <v>2021</v>
      </c>
      <c r="F207" s="20">
        <v>1.68336608855554E-2</v>
      </c>
      <c r="G207" s="13" t="s">
        <v>46</v>
      </c>
    </row>
    <row r="208" spans="1:7" ht="14" x14ac:dyDescent="0.15">
      <c r="A208" s="11" t="s">
        <v>56</v>
      </c>
      <c r="B208" s="23" t="s">
        <v>54</v>
      </c>
      <c r="C208" s="24" t="s">
        <v>15</v>
      </c>
      <c r="D208" s="14" t="s">
        <v>94</v>
      </c>
      <c r="E208" s="25">
        <v>2021</v>
      </c>
      <c r="F208" s="20"/>
      <c r="G208" s="13" t="s">
        <v>46</v>
      </c>
    </row>
    <row r="209" spans="1:7" ht="14" x14ac:dyDescent="0.15">
      <c r="A209" s="11" t="s">
        <v>56</v>
      </c>
      <c r="B209" s="23" t="s">
        <v>54</v>
      </c>
      <c r="C209" s="24" t="s">
        <v>16</v>
      </c>
      <c r="D209" s="14" t="s">
        <v>62</v>
      </c>
      <c r="E209" s="25">
        <v>2021</v>
      </c>
      <c r="F209" s="20">
        <v>2.5147587490804602E-3</v>
      </c>
      <c r="G209" s="13" t="s">
        <v>46</v>
      </c>
    </row>
    <row r="210" spans="1:7" ht="14" x14ac:dyDescent="0.15">
      <c r="A210" s="11" t="s">
        <v>56</v>
      </c>
      <c r="B210" s="23" t="s">
        <v>54</v>
      </c>
      <c r="C210" s="24" t="s">
        <v>17</v>
      </c>
      <c r="D210" s="14" t="s">
        <v>79</v>
      </c>
      <c r="E210" s="25">
        <v>2021</v>
      </c>
      <c r="F210" s="20">
        <v>1.7200628309880801E-2</v>
      </c>
      <c r="G210" s="13" t="s">
        <v>46</v>
      </c>
    </row>
    <row r="211" spans="1:7" ht="14" x14ac:dyDescent="0.15">
      <c r="A211" s="11" t="s">
        <v>56</v>
      </c>
      <c r="B211" s="23" t="s">
        <v>54</v>
      </c>
      <c r="C211" s="24" t="s">
        <v>18</v>
      </c>
      <c r="D211" s="14" t="s">
        <v>85</v>
      </c>
      <c r="E211" s="25">
        <v>2021</v>
      </c>
      <c r="F211" s="20">
        <v>2.0655330728347899E-2</v>
      </c>
      <c r="G211" s="13" t="s">
        <v>46</v>
      </c>
    </row>
    <row r="212" spans="1:7" ht="14" x14ac:dyDescent="0.15">
      <c r="A212" s="11" t="s">
        <v>56</v>
      </c>
      <c r="B212" s="23" t="s">
        <v>54</v>
      </c>
      <c r="C212" s="24" t="s">
        <v>19</v>
      </c>
      <c r="D212" s="14" t="s">
        <v>90</v>
      </c>
      <c r="E212" s="25">
        <v>2021</v>
      </c>
      <c r="F212" s="20">
        <v>1.9669245168038099E-2</v>
      </c>
      <c r="G212" s="13" t="s">
        <v>46</v>
      </c>
    </row>
    <row r="213" spans="1:7" ht="14" x14ac:dyDescent="0.15">
      <c r="A213" s="11" t="s">
        <v>56</v>
      </c>
      <c r="B213" s="23" t="s">
        <v>54</v>
      </c>
      <c r="C213" s="24" t="s">
        <v>20</v>
      </c>
      <c r="D213" s="14" t="s">
        <v>63</v>
      </c>
      <c r="E213" s="25">
        <v>2021</v>
      </c>
      <c r="F213" s="20">
        <v>4.7167835663608796E-3</v>
      </c>
      <c r="G213" s="13" t="s">
        <v>46</v>
      </c>
    </row>
    <row r="214" spans="1:7" ht="14" x14ac:dyDescent="0.15">
      <c r="A214" s="11" t="s">
        <v>56</v>
      </c>
      <c r="B214" s="23" t="s">
        <v>54</v>
      </c>
      <c r="C214" s="24" t="s">
        <v>22</v>
      </c>
      <c r="D214" s="14" t="s">
        <v>77</v>
      </c>
      <c r="E214" s="25">
        <v>2021</v>
      </c>
      <c r="F214" s="20">
        <v>1.37664709536688E-2</v>
      </c>
      <c r="G214" s="13" t="s">
        <v>46</v>
      </c>
    </row>
    <row r="215" spans="1:7" ht="14" x14ac:dyDescent="0.15">
      <c r="A215" s="11" t="s">
        <v>56</v>
      </c>
      <c r="B215" s="23" t="s">
        <v>54</v>
      </c>
      <c r="C215" s="24" t="s">
        <v>23</v>
      </c>
      <c r="D215" s="14" t="s">
        <v>78</v>
      </c>
      <c r="E215" s="25">
        <v>2021</v>
      </c>
      <c r="F215" s="20">
        <v>1.7218868704433499E-2</v>
      </c>
      <c r="G215" s="13" t="s">
        <v>46</v>
      </c>
    </row>
    <row r="216" spans="1:7" ht="14" x14ac:dyDescent="0.15">
      <c r="A216" s="11" t="s">
        <v>56</v>
      </c>
      <c r="B216" s="23" t="s">
        <v>54</v>
      </c>
      <c r="C216" s="24" t="s">
        <v>24</v>
      </c>
      <c r="D216" s="14" t="s">
        <v>89</v>
      </c>
      <c r="E216" s="25">
        <v>2021</v>
      </c>
      <c r="F216" s="20">
        <v>2.2219952529547098E-2</v>
      </c>
      <c r="G216" s="13" t="s">
        <v>46</v>
      </c>
    </row>
    <row r="217" spans="1:7" ht="14" x14ac:dyDescent="0.15">
      <c r="A217" s="11" t="s">
        <v>56</v>
      </c>
      <c r="B217" s="23" t="s">
        <v>54</v>
      </c>
      <c r="C217" s="24" t="s">
        <v>25</v>
      </c>
      <c r="D217" s="14" t="s">
        <v>69</v>
      </c>
      <c r="E217" s="25">
        <v>2021</v>
      </c>
      <c r="F217" s="20">
        <v>1.53634038088802E-2</v>
      </c>
      <c r="G217" s="13" t="s">
        <v>46</v>
      </c>
    </row>
    <row r="218" spans="1:7" ht="14" x14ac:dyDescent="0.15">
      <c r="A218" s="11" t="s">
        <v>56</v>
      </c>
      <c r="B218" s="23" t="s">
        <v>54</v>
      </c>
      <c r="C218" s="24" t="s">
        <v>26</v>
      </c>
      <c r="D218" s="14" t="s">
        <v>81</v>
      </c>
      <c r="E218" s="25">
        <v>2021</v>
      </c>
      <c r="F218" s="20">
        <v>1.8636658265349899E-2</v>
      </c>
      <c r="G218" s="13" t="s">
        <v>46</v>
      </c>
    </row>
    <row r="219" spans="1:7" ht="14" x14ac:dyDescent="0.15">
      <c r="A219" s="11" t="s">
        <v>56</v>
      </c>
      <c r="B219" s="23" t="s">
        <v>54</v>
      </c>
      <c r="C219" s="13" t="s">
        <v>27</v>
      </c>
      <c r="D219" s="14" t="s">
        <v>82</v>
      </c>
      <c r="E219" s="25">
        <v>2021</v>
      </c>
      <c r="F219" s="20">
        <v>1.7721753668821699E-2</v>
      </c>
      <c r="G219" s="13" t="s">
        <v>46</v>
      </c>
    </row>
    <row r="220" spans="1:7" ht="14" x14ac:dyDescent="0.15">
      <c r="A220" s="11" t="s">
        <v>56</v>
      </c>
      <c r="B220" s="23" t="s">
        <v>54</v>
      </c>
      <c r="C220" s="24" t="s">
        <v>28</v>
      </c>
      <c r="D220" s="14" t="s">
        <v>67</v>
      </c>
      <c r="E220" s="25">
        <v>2021</v>
      </c>
      <c r="F220" s="20">
        <v>1.2354412382520698E-2</v>
      </c>
      <c r="G220" s="13" t="s">
        <v>46</v>
      </c>
    </row>
    <row r="221" spans="1:7" ht="14" x14ac:dyDescent="0.15">
      <c r="A221" s="11" t="s">
        <v>56</v>
      </c>
      <c r="B221" s="23" t="s">
        <v>54</v>
      </c>
      <c r="C221" s="24" t="s">
        <v>29</v>
      </c>
      <c r="D221" s="14" t="s">
        <v>73</v>
      </c>
      <c r="E221" s="25">
        <v>2021</v>
      </c>
      <c r="F221" s="20">
        <v>1.36942532659619E-2</v>
      </c>
      <c r="G221" s="13" t="s">
        <v>46</v>
      </c>
    </row>
    <row r="222" spans="1:7" ht="14" x14ac:dyDescent="0.15">
      <c r="A222" s="11" t="s">
        <v>56</v>
      </c>
      <c r="B222" s="23" t="s">
        <v>54</v>
      </c>
      <c r="C222" s="24" t="s">
        <v>30</v>
      </c>
      <c r="D222" s="14" t="s">
        <v>68</v>
      </c>
      <c r="E222" s="25">
        <v>2021</v>
      </c>
      <c r="F222" s="20">
        <v>1.1932765614961901E-2</v>
      </c>
      <c r="G222" s="13" t="s">
        <v>46</v>
      </c>
    </row>
    <row r="223" spans="1:7" ht="14" x14ac:dyDescent="0.15">
      <c r="A223" s="11" t="s">
        <v>56</v>
      </c>
      <c r="B223" s="23" t="s">
        <v>54</v>
      </c>
      <c r="C223" s="24" t="s">
        <v>31</v>
      </c>
      <c r="D223" s="14" t="s">
        <v>64</v>
      </c>
      <c r="E223" s="25">
        <v>2021</v>
      </c>
      <c r="F223" s="20">
        <v>7.7626042644676103E-3</v>
      </c>
      <c r="G223" s="13" t="s">
        <v>46</v>
      </c>
    </row>
    <row r="224" spans="1:7" ht="14" x14ac:dyDescent="0.15">
      <c r="A224" s="11" t="s">
        <v>56</v>
      </c>
      <c r="B224" s="23" t="s">
        <v>54</v>
      </c>
      <c r="C224" s="24" t="s">
        <v>32</v>
      </c>
      <c r="D224" s="14" t="s">
        <v>88</v>
      </c>
      <c r="E224" s="25">
        <v>2021</v>
      </c>
      <c r="F224" s="20">
        <v>2.1615719177569305E-2</v>
      </c>
      <c r="G224" s="13" t="s">
        <v>46</v>
      </c>
    </row>
    <row r="225" spans="1:7" ht="14" x14ac:dyDescent="0.15">
      <c r="A225" s="11" t="s">
        <v>56</v>
      </c>
      <c r="B225" s="23" t="s">
        <v>54</v>
      </c>
      <c r="C225" s="24" t="s">
        <v>33</v>
      </c>
      <c r="D225" s="14" t="s">
        <v>91</v>
      </c>
      <c r="E225" s="25">
        <v>2021</v>
      </c>
      <c r="F225" s="20">
        <v>3.4579772192344899E-2</v>
      </c>
      <c r="G225" s="13" t="s">
        <v>46</v>
      </c>
    </row>
    <row r="226" spans="1:7" ht="14" x14ac:dyDescent="0.15">
      <c r="A226" s="11" t="s">
        <v>56</v>
      </c>
      <c r="B226" s="23" t="s">
        <v>57</v>
      </c>
      <c r="C226" s="24" t="s">
        <v>40</v>
      </c>
      <c r="D226" s="14" t="s">
        <v>76</v>
      </c>
      <c r="E226" s="25">
        <v>2021</v>
      </c>
      <c r="F226" s="20">
        <v>2.9276056594084377E-2</v>
      </c>
      <c r="G226" s="13" t="s">
        <v>46</v>
      </c>
    </row>
    <row r="227" spans="1:7" ht="14" x14ac:dyDescent="0.15">
      <c r="A227" s="11" t="s">
        <v>56</v>
      </c>
      <c r="B227" s="23" t="s">
        <v>57</v>
      </c>
      <c r="C227" s="24" t="s">
        <v>1</v>
      </c>
      <c r="D227" s="14" t="s">
        <v>65</v>
      </c>
      <c r="E227" s="25">
        <v>2021</v>
      </c>
      <c r="F227" s="20">
        <v>1.5820823654773001E-2</v>
      </c>
      <c r="G227" s="13" t="s">
        <v>46</v>
      </c>
    </row>
    <row r="228" spans="1:7" ht="14" x14ac:dyDescent="0.15">
      <c r="A228" s="11" t="s">
        <v>56</v>
      </c>
      <c r="B228" s="23" t="s">
        <v>57</v>
      </c>
      <c r="C228" s="24" t="s">
        <v>2</v>
      </c>
      <c r="D228" s="14" t="s">
        <v>66</v>
      </c>
      <c r="E228" s="25">
        <v>2021</v>
      </c>
      <c r="F228" s="20">
        <v>1.8751043995294502E-2</v>
      </c>
      <c r="G228" s="13" t="s">
        <v>46</v>
      </c>
    </row>
    <row r="229" spans="1:7" ht="14" x14ac:dyDescent="0.15">
      <c r="A229" s="11" t="s">
        <v>56</v>
      </c>
      <c r="B229" s="23" t="s">
        <v>57</v>
      </c>
      <c r="C229" s="24" t="s">
        <v>3</v>
      </c>
      <c r="D229" s="14" t="s">
        <v>74</v>
      </c>
      <c r="E229" s="25">
        <v>2021</v>
      </c>
      <c r="F229" s="20">
        <v>3.9306681576740297E-2</v>
      </c>
      <c r="G229" s="13" t="s">
        <v>46</v>
      </c>
    </row>
    <row r="230" spans="1:7" ht="14" x14ac:dyDescent="0.15">
      <c r="A230" s="11" t="s">
        <v>56</v>
      </c>
      <c r="B230" s="23" t="s">
        <v>57</v>
      </c>
      <c r="C230" s="24" t="s">
        <v>4</v>
      </c>
      <c r="D230" s="14" t="s">
        <v>87</v>
      </c>
      <c r="E230" s="25">
        <v>2021</v>
      </c>
      <c r="F230" s="20">
        <v>3.9380060521795997E-2</v>
      </c>
      <c r="G230" s="13" t="s">
        <v>46</v>
      </c>
    </row>
    <row r="231" spans="1:7" ht="14" x14ac:dyDescent="0.15">
      <c r="A231" s="11" t="s">
        <v>56</v>
      </c>
      <c r="B231" s="23" t="s">
        <v>57</v>
      </c>
      <c r="C231" s="24" t="s">
        <v>5</v>
      </c>
      <c r="D231" s="14" t="s">
        <v>83</v>
      </c>
      <c r="E231" s="25">
        <v>2021</v>
      </c>
      <c r="F231" s="20">
        <v>4.4549786075457003E-2</v>
      </c>
      <c r="G231" s="13" t="s">
        <v>46</v>
      </c>
    </row>
    <row r="232" spans="1:7" ht="14" x14ac:dyDescent="0.15">
      <c r="A232" s="11" t="s">
        <v>56</v>
      </c>
      <c r="B232" s="23" t="s">
        <v>57</v>
      </c>
      <c r="C232" s="24" t="s">
        <v>6</v>
      </c>
      <c r="D232" s="14" t="s">
        <v>70</v>
      </c>
      <c r="E232" s="25">
        <v>2021</v>
      </c>
      <c r="F232" s="20">
        <v>2.9627311859754601E-2</v>
      </c>
      <c r="G232" s="13" t="s">
        <v>46</v>
      </c>
    </row>
    <row r="233" spans="1:7" ht="14" x14ac:dyDescent="0.15">
      <c r="A233" s="11" t="s">
        <v>56</v>
      </c>
      <c r="B233" s="23" t="s">
        <v>57</v>
      </c>
      <c r="C233" s="24" t="s">
        <v>7</v>
      </c>
      <c r="D233" s="14" t="s">
        <v>72</v>
      </c>
      <c r="E233" s="25">
        <v>2021</v>
      </c>
      <c r="F233" s="20">
        <v>2.5258268672541301E-2</v>
      </c>
      <c r="G233" s="13" t="s">
        <v>46</v>
      </c>
    </row>
    <row r="234" spans="1:7" ht="14" x14ac:dyDescent="0.15">
      <c r="A234" s="11" t="s">
        <v>56</v>
      </c>
      <c r="B234" s="23" t="s">
        <v>57</v>
      </c>
      <c r="C234" s="24" t="s">
        <v>8</v>
      </c>
      <c r="D234" s="14" t="s">
        <v>86</v>
      </c>
      <c r="E234" s="25">
        <v>2021</v>
      </c>
      <c r="F234" s="20">
        <v>4.8287436112594409E-2</v>
      </c>
      <c r="G234" s="13" t="s">
        <v>46</v>
      </c>
    </row>
    <row r="235" spans="1:7" ht="14" x14ac:dyDescent="0.15">
      <c r="A235" s="11" t="s">
        <v>56</v>
      </c>
      <c r="B235" s="23" t="s">
        <v>57</v>
      </c>
      <c r="C235" s="24" t="s">
        <v>10</v>
      </c>
      <c r="D235" s="14" t="s">
        <v>80</v>
      </c>
      <c r="E235" s="25">
        <v>2021</v>
      </c>
      <c r="F235" s="20">
        <v>2.2697521370578299E-2</v>
      </c>
      <c r="G235" s="13" t="s">
        <v>46</v>
      </c>
    </row>
    <row r="236" spans="1:7" ht="14" x14ac:dyDescent="0.15">
      <c r="A236" s="11" t="s">
        <v>56</v>
      </c>
      <c r="B236" s="23" t="s">
        <v>57</v>
      </c>
      <c r="C236" s="24" t="s">
        <v>11</v>
      </c>
      <c r="D236" s="14" t="s">
        <v>84</v>
      </c>
      <c r="E236" s="25">
        <v>2021</v>
      </c>
      <c r="F236" s="20">
        <v>3.2244399552758499E-2</v>
      </c>
      <c r="G236" s="13" t="s">
        <v>46</v>
      </c>
    </row>
    <row r="237" spans="1:7" ht="14" x14ac:dyDescent="0.15">
      <c r="A237" s="11" t="s">
        <v>56</v>
      </c>
      <c r="B237" s="23" t="s">
        <v>57</v>
      </c>
      <c r="C237" s="24" t="s">
        <v>12</v>
      </c>
      <c r="D237" s="14" t="s">
        <v>71</v>
      </c>
      <c r="E237" s="25">
        <v>2021</v>
      </c>
      <c r="F237" s="20">
        <v>2.5996630434132199E-2</v>
      </c>
      <c r="G237" s="13" t="s">
        <v>46</v>
      </c>
    </row>
    <row r="238" spans="1:7" ht="14" x14ac:dyDescent="0.15">
      <c r="A238" s="11" t="s">
        <v>56</v>
      </c>
      <c r="B238" s="23" t="s">
        <v>57</v>
      </c>
      <c r="C238" s="24" t="s">
        <v>13</v>
      </c>
      <c r="D238" s="14" t="s">
        <v>92</v>
      </c>
      <c r="E238" s="25">
        <v>2021</v>
      </c>
      <c r="F238" s="20">
        <v>6.63377379534585E-2</v>
      </c>
      <c r="G238" s="13" t="s">
        <v>46</v>
      </c>
    </row>
    <row r="239" spans="1:7" ht="14" x14ac:dyDescent="0.15">
      <c r="A239" s="11" t="s">
        <v>56</v>
      </c>
      <c r="B239" s="23" t="s">
        <v>57</v>
      </c>
      <c r="C239" s="24" t="s">
        <v>14</v>
      </c>
      <c r="D239" s="14" t="s">
        <v>75</v>
      </c>
      <c r="E239" s="25">
        <v>2021</v>
      </c>
      <c r="F239" s="20">
        <v>3.5853668242922403E-2</v>
      </c>
      <c r="G239" s="13" t="s">
        <v>46</v>
      </c>
    </row>
    <row r="240" spans="1:7" ht="14" x14ac:dyDescent="0.15">
      <c r="A240" s="11" t="s">
        <v>56</v>
      </c>
      <c r="B240" s="23" t="s">
        <v>57</v>
      </c>
      <c r="C240" s="24" t="s">
        <v>15</v>
      </c>
      <c r="D240" s="14" t="s">
        <v>94</v>
      </c>
      <c r="E240" s="25">
        <v>2021</v>
      </c>
      <c r="F240" s="20"/>
      <c r="G240" s="13" t="s">
        <v>46</v>
      </c>
    </row>
    <row r="241" spans="1:7" ht="14" x14ac:dyDescent="0.15">
      <c r="A241" s="11" t="s">
        <v>56</v>
      </c>
      <c r="B241" s="23" t="s">
        <v>57</v>
      </c>
      <c r="C241" s="24" t="s">
        <v>16</v>
      </c>
      <c r="D241" s="14" t="s">
        <v>62</v>
      </c>
      <c r="E241" s="25">
        <v>2021</v>
      </c>
      <c r="F241" s="20">
        <v>1.0231253042175301E-2</v>
      </c>
      <c r="G241" s="13" t="s">
        <v>46</v>
      </c>
    </row>
    <row r="242" spans="1:7" ht="14" x14ac:dyDescent="0.15">
      <c r="A242" s="11" t="s">
        <v>56</v>
      </c>
      <c r="B242" s="23" t="s">
        <v>57</v>
      </c>
      <c r="C242" s="24" t="s">
        <v>17</v>
      </c>
      <c r="D242" s="14" t="s">
        <v>79</v>
      </c>
      <c r="E242" s="25">
        <v>2021</v>
      </c>
      <c r="F242" s="20">
        <v>3.1135931008563E-2</v>
      </c>
      <c r="G242" s="13" t="s">
        <v>46</v>
      </c>
    </row>
    <row r="243" spans="1:7" ht="14" x14ac:dyDescent="0.15">
      <c r="A243" s="11" t="s">
        <v>56</v>
      </c>
      <c r="B243" s="23" t="s">
        <v>57</v>
      </c>
      <c r="C243" s="24" t="s">
        <v>18</v>
      </c>
      <c r="D243" s="14" t="s">
        <v>85</v>
      </c>
      <c r="E243" s="25">
        <v>2021</v>
      </c>
      <c r="F243" s="20">
        <v>4.8333333333333298E-2</v>
      </c>
      <c r="G243" s="13" t="s">
        <v>46</v>
      </c>
    </row>
    <row r="244" spans="1:7" ht="14" x14ac:dyDescent="0.15">
      <c r="A244" s="11" t="s">
        <v>56</v>
      </c>
      <c r="B244" s="23" t="s">
        <v>57</v>
      </c>
      <c r="C244" s="24" t="s">
        <v>19</v>
      </c>
      <c r="D244" s="14" t="s">
        <v>90</v>
      </c>
      <c r="E244" s="25">
        <v>2021</v>
      </c>
      <c r="F244" s="20">
        <v>5.0662509742790303E-2</v>
      </c>
      <c r="G244" s="13" t="s">
        <v>46</v>
      </c>
    </row>
    <row r="245" spans="1:7" ht="14" x14ac:dyDescent="0.15">
      <c r="A245" s="11" t="s">
        <v>56</v>
      </c>
      <c r="B245" s="23" t="s">
        <v>57</v>
      </c>
      <c r="C245" s="24" t="s">
        <v>20</v>
      </c>
      <c r="D245" s="14" t="s">
        <v>63</v>
      </c>
      <c r="E245" s="25">
        <v>2021</v>
      </c>
      <c r="F245" s="20">
        <v>1.0940006416426101E-2</v>
      </c>
      <c r="G245" s="13" t="s">
        <v>46</v>
      </c>
    </row>
    <row r="246" spans="1:7" ht="14" x14ac:dyDescent="0.15">
      <c r="A246" s="11" t="s">
        <v>56</v>
      </c>
      <c r="B246" s="23" t="s">
        <v>57</v>
      </c>
      <c r="C246" s="24" t="s">
        <v>22</v>
      </c>
      <c r="D246" s="14" t="s">
        <v>77</v>
      </c>
      <c r="E246" s="25">
        <v>2021</v>
      </c>
      <c r="F246" s="20">
        <v>2.9067588492302197E-2</v>
      </c>
      <c r="G246" s="13" t="s">
        <v>46</v>
      </c>
    </row>
    <row r="247" spans="1:7" ht="14" x14ac:dyDescent="0.15">
      <c r="A247" s="11" t="s">
        <v>56</v>
      </c>
      <c r="B247" s="23" t="s">
        <v>57</v>
      </c>
      <c r="C247" s="24" t="s">
        <v>23</v>
      </c>
      <c r="D247" s="14" t="s">
        <v>78</v>
      </c>
      <c r="E247" s="25">
        <v>2021</v>
      </c>
      <c r="F247" s="20">
        <v>3.5633976337423302E-2</v>
      </c>
      <c r="G247" s="13" t="s">
        <v>46</v>
      </c>
    </row>
    <row r="248" spans="1:7" ht="14" x14ac:dyDescent="0.15">
      <c r="A248" s="11" t="s">
        <v>56</v>
      </c>
      <c r="B248" s="23" t="s">
        <v>57</v>
      </c>
      <c r="C248" s="24" t="s">
        <v>24</v>
      </c>
      <c r="D248" s="14" t="s">
        <v>89</v>
      </c>
      <c r="E248" s="25">
        <v>2021</v>
      </c>
      <c r="F248" s="20">
        <v>5.0338966075764005E-2</v>
      </c>
      <c r="G248" s="13" t="s">
        <v>46</v>
      </c>
    </row>
    <row r="249" spans="1:7" ht="14" x14ac:dyDescent="0.15">
      <c r="A249" s="11" t="s">
        <v>56</v>
      </c>
      <c r="B249" s="23" t="s">
        <v>57</v>
      </c>
      <c r="C249" s="24" t="s">
        <v>25</v>
      </c>
      <c r="D249" s="14" t="s">
        <v>69</v>
      </c>
      <c r="E249" s="25">
        <v>2021</v>
      </c>
      <c r="F249" s="20">
        <v>3.2390614094586503E-2</v>
      </c>
      <c r="G249" s="13" t="s">
        <v>46</v>
      </c>
    </row>
    <row r="250" spans="1:7" ht="14" x14ac:dyDescent="0.15">
      <c r="A250" s="11" t="s">
        <v>56</v>
      </c>
      <c r="B250" s="23" t="s">
        <v>57</v>
      </c>
      <c r="C250" s="24" t="s">
        <v>26</v>
      </c>
      <c r="D250" s="14" t="s">
        <v>81</v>
      </c>
      <c r="E250" s="25">
        <v>2021</v>
      </c>
      <c r="F250" s="20">
        <v>4.9684551481153208E-2</v>
      </c>
      <c r="G250" s="13" t="s">
        <v>46</v>
      </c>
    </row>
    <row r="251" spans="1:7" ht="14" x14ac:dyDescent="0.15">
      <c r="A251" s="11" t="s">
        <v>56</v>
      </c>
      <c r="B251" s="23" t="s">
        <v>57</v>
      </c>
      <c r="C251" s="13" t="s">
        <v>27</v>
      </c>
      <c r="D251" s="14" t="s">
        <v>82</v>
      </c>
      <c r="E251" s="25">
        <v>2021</v>
      </c>
      <c r="F251" s="20">
        <v>3.6854103343464999E-2</v>
      </c>
      <c r="G251" s="13" t="s">
        <v>46</v>
      </c>
    </row>
    <row r="252" spans="1:7" ht="14" x14ac:dyDescent="0.15">
      <c r="A252" s="11" t="s">
        <v>56</v>
      </c>
      <c r="B252" s="23" t="s">
        <v>57</v>
      </c>
      <c r="C252" s="24" t="s">
        <v>28</v>
      </c>
      <c r="D252" s="14" t="s">
        <v>67</v>
      </c>
      <c r="E252" s="25">
        <v>2021</v>
      </c>
      <c r="F252" s="20">
        <v>2.5246594645373398E-2</v>
      </c>
      <c r="G252" s="13" t="s">
        <v>46</v>
      </c>
    </row>
    <row r="253" spans="1:7" ht="14" x14ac:dyDescent="0.15">
      <c r="A253" s="11" t="s">
        <v>56</v>
      </c>
      <c r="B253" s="23" t="s">
        <v>57</v>
      </c>
      <c r="C253" s="24" t="s">
        <v>29</v>
      </c>
      <c r="D253" s="14" t="s">
        <v>73</v>
      </c>
      <c r="E253" s="25">
        <v>2021</v>
      </c>
      <c r="F253" s="20">
        <v>2.73759849725939E-2</v>
      </c>
      <c r="G253" s="13" t="s">
        <v>46</v>
      </c>
    </row>
    <row r="254" spans="1:7" ht="14" x14ac:dyDescent="0.15">
      <c r="A254" s="11" t="s">
        <v>56</v>
      </c>
      <c r="B254" s="23" t="s">
        <v>57</v>
      </c>
      <c r="C254" s="24" t="s">
        <v>30</v>
      </c>
      <c r="D254" s="14" t="s">
        <v>68</v>
      </c>
      <c r="E254" s="25">
        <v>2021</v>
      </c>
      <c r="F254" s="20">
        <v>2.38905856147285E-2</v>
      </c>
      <c r="G254" s="13" t="s">
        <v>46</v>
      </c>
    </row>
    <row r="255" spans="1:7" ht="14" x14ac:dyDescent="0.15">
      <c r="A255" s="11" t="s">
        <v>56</v>
      </c>
      <c r="B255" s="23" t="s">
        <v>57</v>
      </c>
      <c r="C255" s="24" t="s">
        <v>31</v>
      </c>
      <c r="D255" s="14" t="s">
        <v>64</v>
      </c>
      <c r="E255" s="25">
        <v>2021</v>
      </c>
      <c r="F255" s="20">
        <v>2.1797080981091201E-2</v>
      </c>
      <c r="G255" s="13" t="s">
        <v>46</v>
      </c>
    </row>
    <row r="256" spans="1:7" ht="14" x14ac:dyDescent="0.15">
      <c r="A256" s="11" t="s">
        <v>56</v>
      </c>
      <c r="B256" s="23" t="s">
        <v>57</v>
      </c>
      <c r="C256" s="24" t="s">
        <v>32</v>
      </c>
      <c r="D256" s="14" t="s">
        <v>88</v>
      </c>
      <c r="E256" s="25">
        <v>2021</v>
      </c>
      <c r="F256" s="20">
        <v>4.7197103908069797E-2</v>
      </c>
      <c r="G256" s="13" t="s">
        <v>46</v>
      </c>
    </row>
    <row r="257" spans="1:7" ht="14" x14ac:dyDescent="0.15">
      <c r="A257" s="11" t="s">
        <v>56</v>
      </c>
      <c r="B257" s="23" t="s">
        <v>57</v>
      </c>
      <c r="C257" s="24" t="s">
        <v>33</v>
      </c>
      <c r="D257" s="14" t="s">
        <v>91</v>
      </c>
      <c r="E257" s="25">
        <v>2021</v>
      </c>
      <c r="F257" s="20">
        <v>8.0399999999999999E-2</v>
      </c>
      <c r="G257" s="13" t="s">
        <v>46</v>
      </c>
    </row>
    <row r="258" spans="1:7" ht="14" x14ac:dyDescent="0.15">
      <c r="A258" s="11" t="s">
        <v>56</v>
      </c>
      <c r="B258" s="23" t="s">
        <v>58</v>
      </c>
      <c r="C258" s="24" t="s">
        <v>40</v>
      </c>
      <c r="D258" s="14" t="s">
        <v>76</v>
      </c>
      <c r="E258" s="25">
        <v>2021</v>
      </c>
      <c r="F258" s="20">
        <v>260187953505.75287</v>
      </c>
      <c r="G258" s="13" t="s">
        <v>46</v>
      </c>
    </row>
    <row r="259" spans="1:7" ht="14" x14ac:dyDescent="0.15">
      <c r="A259" s="11" t="s">
        <v>56</v>
      </c>
      <c r="B259" s="23" t="s">
        <v>58</v>
      </c>
      <c r="C259" s="24" t="s">
        <v>1</v>
      </c>
      <c r="D259" s="14" t="s">
        <v>65</v>
      </c>
      <c r="E259" s="25">
        <v>2021</v>
      </c>
      <c r="F259" s="20">
        <v>4196428571.4285698</v>
      </c>
      <c r="G259" s="13" t="s">
        <v>46</v>
      </c>
    </row>
    <row r="260" spans="1:7" ht="14" x14ac:dyDescent="0.15">
      <c r="A260" s="11" t="s">
        <v>56</v>
      </c>
      <c r="B260" s="23" t="s">
        <v>58</v>
      </c>
      <c r="C260" s="24" t="s">
        <v>2</v>
      </c>
      <c r="D260" s="14" t="s">
        <v>66</v>
      </c>
      <c r="E260" s="25">
        <v>2021</v>
      </c>
      <c r="F260" s="20">
        <v>6239356669.8202505</v>
      </c>
      <c r="G260" s="13" t="s">
        <v>46</v>
      </c>
    </row>
    <row r="261" spans="1:7" ht="14" x14ac:dyDescent="0.15">
      <c r="A261" s="11" t="s">
        <v>56</v>
      </c>
      <c r="B261" s="23" t="s">
        <v>58</v>
      </c>
      <c r="C261" s="24" t="s">
        <v>3</v>
      </c>
      <c r="D261" s="14" t="s">
        <v>74</v>
      </c>
      <c r="E261" s="25">
        <v>2021</v>
      </c>
      <c r="F261" s="20">
        <v>1275244890.55509</v>
      </c>
      <c r="G261" s="13" t="s">
        <v>46</v>
      </c>
    </row>
    <row r="262" spans="1:7" ht="14" x14ac:dyDescent="0.15">
      <c r="A262" s="11" t="s">
        <v>56</v>
      </c>
      <c r="B262" s="23" t="s">
        <v>58</v>
      </c>
      <c r="C262" s="24" t="s">
        <v>4</v>
      </c>
      <c r="D262" s="14" t="s">
        <v>87</v>
      </c>
      <c r="E262" s="25">
        <v>2021</v>
      </c>
      <c r="F262" s="20">
        <v>1361237631.5376201</v>
      </c>
      <c r="G262" s="13" t="s">
        <v>46</v>
      </c>
    </row>
    <row r="263" spans="1:7" ht="14" x14ac:dyDescent="0.15">
      <c r="A263" s="11" t="s">
        <v>56</v>
      </c>
      <c r="B263" s="23" t="s">
        <v>58</v>
      </c>
      <c r="C263" s="24" t="s">
        <v>5</v>
      </c>
      <c r="D263" s="14" t="s">
        <v>83</v>
      </c>
      <c r="E263" s="25">
        <v>2021</v>
      </c>
      <c r="F263" s="20">
        <v>541804635.76158905</v>
      </c>
      <c r="G263" s="13" t="s">
        <v>46</v>
      </c>
    </row>
    <row r="264" spans="1:7" ht="14" x14ac:dyDescent="0.15">
      <c r="A264" s="11" t="s">
        <v>56</v>
      </c>
      <c r="B264" s="23" t="s">
        <v>58</v>
      </c>
      <c r="C264" s="24" t="s">
        <v>6</v>
      </c>
      <c r="D264" s="14" t="s">
        <v>70</v>
      </c>
      <c r="E264" s="25">
        <v>2021</v>
      </c>
      <c r="F264" s="20">
        <v>3935630965.0053</v>
      </c>
      <c r="G264" s="13" t="s">
        <v>46</v>
      </c>
    </row>
    <row r="265" spans="1:7" ht="14" x14ac:dyDescent="0.15">
      <c r="A265" s="11" t="s">
        <v>56</v>
      </c>
      <c r="B265" s="23" t="s">
        <v>58</v>
      </c>
      <c r="C265" s="24" t="s">
        <v>7</v>
      </c>
      <c r="D265" s="14" t="s">
        <v>72</v>
      </c>
      <c r="E265" s="25">
        <v>2021</v>
      </c>
      <c r="F265" s="20">
        <v>5273695928.7531796</v>
      </c>
      <c r="G265" s="13" t="s">
        <v>46</v>
      </c>
    </row>
    <row r="266" spans="1:7" ht="14" x14ac:dyDescent="0.15">
      <c r="A266" s="11" t="s">
        <v>56</v>
      </c>
      <c r="B266" s="23" t="s">
        <v>58</v>
      </c>
      <c r="C266" s="24" t="s">
        <v>8</v>
      </c>
      <c r="D266" s="14" t="s">
        <v>86</v>
      </c>
      <c r="E266" s="25">
        <v>2021</v>
      </c>
      <c r="F266" s="20">
        <v>748580889.30936599</v>
      </c>
      <c r="G266" s="13" t="s">
        <v>46</v>
      </c>
    </row>
    <row r="267" spans="1:7" ht="14" x14ac:dyDescent="0.15">
      <c r="A267" s="11" t="s">
        <v>56</v>
      </c>
      <c r="B267" s="23" t="s">
        <v>58</v>
      </c>
      <c r="C267" s="24" t="s">
        <v>10</v>
      </c>
      <c r="D267" s="14" t="s">
        <v>80</v>
      </c>
      <c r="E267" s="25">
        <v>2021</v>
      </c>
      <c r="F267" s="20">
        <v>3752365184.4843898</v>
      </c>
      <c r="G267" s="13" t="s">
        <v>46</v>
      </c>
    </row>
    <row r="268" spans="1:7" ht="14" x14ac:dyDescent="0.15">
      <c r="A268" s="11" t="s">
        <v>56</v>
      </c>
      <c r="B268" s="23" t="s">
        <v>58</v>
      </c>
      <c r="C268" s="24" t="s">
        <v>11</v>
      </c>
      <c r="D268" s="14" t="s">
        <v>84</v>
      </c>
      <c r="E268" s="25">
        <v>2021</v>
      </c>
      <c r="F268" s="20">
        <v>56646996215.704796</v>
      </c>
      <c r="G268" s="13" t="s">
        <v>46</v>
      </c>
    </row>
    <row r="269" spans="1:7" ht="14" x14ac:dyDescent="0.15">
      <c r="A269" s="11" t="s">
        <v>56</v>
      </c>
      <c r="B269" s="23" t="s">
        <v>58</v>
      </c>
      <c r="C269" s="24" t="s">
        <v>12</v>
      </c>
      <c r="D269" s="14" t="s">
        <v>71</v>
      </c>
      <c r="E269" s="25">
        <v>2021</v>
      </c>
      <c r="F269" s="20">
        <v>56513126773.888397</v>
      </c>
      <c r="G269" s="13" t="s">
        <v>46</v>
      </c>
    </row>
    <row r="270" spans="1:7" ht="14" x14ac:dyDescent="0.15">
      <c r="A270" s="11" t="s">
        <v>56</v>
      </c>
      <c r="B270" s="23" t="s">
        <v>58</v>
      </c>
      <c r="C270" s="24" t="s">
        <v>13</v>
      </c>
      <c r="D270" s="14" t="s">
        <v>92</v>
      </c>
      <c r="E270" s="25">
        <v>2021</v>
      </c>
      <c r="F270" s="20">
        <v>8299905392.6206303</v>
      </c>
      <c r="G270" s="13" t="s">
        <v>46</v>
      </c>
    </row>
    <row r="271" spans="1:7" ht="14" x14ac:dyDescent="0.15">
      <c r="A271" s="11" t="s">
        <v>56</v>
      </c>
      <c r="B271" s="23" t="s">
        <v>58</v>
      </c>
      <c r="C271" s="24" t="s">
        <v>14</v>
      </c>
      <c r="D271" s="14" t="s">
        <v>75</v>
      </c>
      <c r="E271" s="25">
        <v>2021</v>
      </c>
      <c r="F271" s="20">
        <v>3060136590.1273899</v>
      </c>
      <c r="G271" s="13" t="s">
        <v>46</v>
      </c>
    </row>
    <row r="272" spans="1:7" ht="14" x14ac:dyDescent="0.15">
      <c r="A272" s="11" t="s">
        <v>56</v>
      </c>
      <c r="B272" s="23" t="s">
        <v>58</v>
      </c>
      <c r="C272" s="24" t="s">
        <v>15</v>
      </c>
      <c r="D272" s="14" t="s">
        <v>94</v>
      </c>
      <c r="E272" s="25">
        <v>2021</v>
      </c>
      <c r="F272" s="20">
        <v>0</v>
      </c>
      <c r="G272" s="13" t="s">
        <v>46</v>
      </c>
    </row>
    <row r="273" spans="1:7" ht="14" x14ac:dyDescent="0.15">
      <c r="A273" s="11" t="s">
        <v>56</v>
      </c>
      <c r="B273" s="23" t="s">
        <v>58</v>
      </c>
      <c r="C273" s="24" t="s">
        <v>16</v>
      </c>
      <c r="D273" s="14" t="s">
        <v>62</v>
      </c>
      <c r="E273" s="25">
        <v>2021</v>
      </c>
      <c r="F273" s="20">
        <v>1267738883.63292</v>
      </c>
      <c r="G273" s="13" t="s">
        <v>46</v>
      </c>
    </row>
    <row r="274" spans="1:7" ht="14" x14ac:dyDescent="0.15">
      <c r="A274" s="11" t="s">
        <v>56</v>
      </c>
      <c r="B274" s="23" t="s">
        <v>58</v>
      </c>
      <c r="C274" s="24" t="s">
        <v>17</v>
      </c>
      <c r="D274" s="14" t="s">
        <v>79</v>
      </c>
      <c r="E274" s="25">
        <v>2021</v>
      </c>
      <c r="F274" s="20">
        <v>36249278618.7323</v>
      </c>
      <c r="G274" s="13" t="s">
        <v>46</v>
      </c>
    </row>
    <row r="275" spans="1:7" ht="14" x14ac:dyDescent="0.15">
      <c r="A275" s="11" t="s">
        <v>56</v>
      </c>
      <c r="B275" s="23" t="s">
        <v>58</v>
      </c>
      <c r="C275" s="24" t="s">
        <v>18</v>
      </c>
      <c r="D275" s="14" t="s">
        <v>85</v>
      </c>
      <c r="E275" s="25">
        <v>2021</v>
      </c>
      <c r="F275" s="20">
        <v>823084200.567644</v>
      </c>
      <c r="G275" s="13" t="s">
        <v>46</v>
      </c>
    </row>
    <row r="276" spans="1:7" ht="14" x14ac:dyDescent="0.15">
      <c r="A276" s="11" t="s">
        <v>56</v>
      </c>
      <c r="B276" s="23" t="s">
        <v>58</v>
      </c>
      <c r="C276" s="24" t="s">
        <v>19</v>
      </c>
      <c r="D276" s="14" t="s">
        <v>90</v>
      </c>
      <c r="E276" s="25">
        <v>2021</v>
      </c>
      <c r="F276" s="20">
        <v>1306764427.62535</v>
      </c>
      <c r="G276" s="13" t="s">
        <v>46</v>
      </c>
    </row>
    <row r="277" spans="1:7" ht="14" x14ac:dyDescent="0.15">
      <c r="A277" s="11" t="s">
        <v>56</v>
      </c>
      <c r="B277" s="23" t="s">
        <v>58</v>
      </c>
      <c r="C277" s="24" t="s">
        <v>20</v>
      </c>
      <c r="D277" s="14" t="s">
        <v>63</v>
      </c>
      <c r="E277" s="25">
        <v>2021</v>
      </c>
      <c r="F277" s="20">
        <v>403263954.588458</v>
      </c>
      <c r="G277" s="13" t="s">
        <v>46</v>
      </c>
    </row>
    <row r="278" spans="1:7" ht="14" x14ac:dyDescent="0.15">
      <c r="A278" s="11" t="s">
        <v>56</v>
      </c>
      <c r="B278" s="23" t="s">
        <v>58</v>
      </c>
      <c r="C278" s="24" t="s">
        <v>22</v>
      </c>
      <c r="D278" s="14" t="s">
        <v>77</v>
      </c>
      <c r="E278" s="25">
        <v>2021</v>
      </c>
      <c r="F278" s="20">
        <v>13941579943.2356</v>
      </c>
      <c r="G278" s="13" t="s">
        <v>46</v>
      </c>
    </row>
    <row r="279" spans="1:7" ht="14" x14ac:dyDescent="0.15">
      <c r="A279" s="11" t="s">
        <v>56</v>
      </c>
      <c r="B279" s="23" t="s">
        <v>58</v>
      </c>
      <c r="C279" s="24" t="s">
        <v>23</v>
      </c>
      <c r="D279" s="14" t="s">
        <v>78</v>
      </c>
      <c r="E279" s="25">
        <v>2021</v>
      </c>
      <c r="F279" s="20">
        <v>8435121610.6132908</v>
      </c>
      <c r="G279" s="13" t="s">
        <v>46</v>
      </c>
    </row>
    <row r="280" spans="1:7" ht="14" x14ac:dyDescent="0.15">
      <c r="A280" s="11" t="s">
        <v>56</v>
      </c>
      <c r="B280" s="23" t="s">
        <v>58</v>
      </c>
      <c r="C280" s="24" t="s">
        <v>24</v>
      </c>
      <c r="D280" s="14" t="s">
        <v>89</v>
      </c>
      <c r="E280" s="25">
        <v>2021</v>
      </c>
      <c r="F280" s="20">
        <v>15112493519.9585</v>
      </c>
      <c r="G280" s="13" t="s">
        <v>46</v>
      </c>
    </row>
    <row r="281" spans="1:7" ht="14" x14ac:dyDescent="0.15">
      <c r="A281" s="11" t="s">
        <v>56</v>
      </c>
      <c r="B281" s="23" t="s">
        <v>58</v>
      </c>
      <c r="C281" s="24" t="s">
        <v>25</v>
      </c>
      <c r="D281" s="14" t="s">
        <v>69</v>
      </c>
      <c r="E281" s="25">
        <v>2021</v>
      </c>
      <c r="F281" s="20">
        <v>3896641438.0321698</v>
      </c>
      <c r="G281" s="13" t="s">
        <v>46</v>
      </c>
    </row>
    <row r="282" spans="1:7" ht="14" x14ac:dyDescent="0.15">
      <c r="A282" s="11" t="s">
        <v>56</v>
      </c>
      <c r="B282" s="23" t="s">
        <v>58</v>
      </c>
      <c r="C282" s="24" t="s">
        <v>26</v>
      </c>
      <c r="D282" s="14" t="s">
        <v>81</v>
      </c>
      <c r="E282" s="25">
        <v>2021</v>
      </c>
      <c r="F282" s="20">
        <v>5300048123.1953802</v>
      </c>
      <c r="G282" s="13" t="s">
        <v>46</v>
      </c>
    </row>
    <row r="283" spans="1:7" ht="14" x14ac:dyDescent="0.15">
      <c r="A283" s="11" t="s">
        <v>56</v>
      </c>
      <c r="B283" s="23" t="s">
        <v>58</v>
      </c>
      <c r="C283" s="13" t="s">
        <v>27</v>
      </c>
      <c r="D283" s="14" t="s">
        <v>82</v>
      </c>
      <c r="E283" s="25">
        <v>2021</v>
      </c>
      <c r="F283" s="20">
        <v>2064806054.8722801</v>
      </c>
      <c r="G283" s="13" t="s">
        <v>46</v>
      </c>
    </row>
    <row r="284" spans="1:7" ht="14" x14ac:dyDescent="0.15">
      <c r="A284" s="11" t="s">
        <v>56</v>
      </c>
      <c r="B284" s="23" t="s">
        <v>58</v>
      </c>
      <c r="C284" s="24" t="s">
        <v>28</v>
      </c>
      <c r="D284" s="14" t="s">
        <v>67</v>
      </c>
      <c r="E284" s="25">
        <v>2021</v>
      </c>
      <c r="F284" s="20">
        <v>762771996.21570504</v>
      </c>
      <c r="G284" s="13" t="s">
        <v>46</v>
      </c>
    </row>
    <row r="285" spans="1:7" ht="14" x14ac:dyDescent="0.15">
      <c r="A285" s="11" t="s">
        <v>56</v>
      </c>
      <c r="B285" s="23" t="s">
        <v>58</v>
      </c>
      <c r="C285" s="24" t="s">
        <v>29</v>
      </c>
      <c r="D285" s="14" t="s">
        <v>73</v>
      </c>
      <c r="E285" s="25">
        <v>2021</v>
      </c>
      <c r="F285" s="20">
        <v>19544465468.306499</v>
      </c>
      <c r="G285" s="13" t="s">
        <v>46</v>
      </c>
    </row>
    <row r="286" spans="1:7" ht="14" x14ac:dyDescent="0.15">
      <c r="A286" s="11" t="s">
        <v>56</v>
      </c>
      <c r="B286" s="23" t="s">
        <v>58</v>
      </c>
      <c r="C286" s="24" t="s">
        <v>30</v>
      </c>
      <c r="D286" s="14" t="s">
        <v>68</v>
      </c>
      <c r="E286" s="25">
        <v>2021</v>
      </c>
      <c r="F286" s="20">
        <v>7582555970.14925</v>
      </c>
      <c r="G286" s="13" t="s">
        <v>46</v>
      </c>
    </row>
    <row r="287" spans="1:7" ht="14" x14ac:dyDescent="0.15">
      <c r="A287" s="11" t="s">
        <v>56</v>
      </c>
      <c r="B287" s="23" t="s">
        <v>58</v>
      </c>
      <c r="C287" s="24" t="s">
        <v>31</v>
      </c>
      <c r="D287" s="14" t="s">
        <v>64</v>
      </c>
      <c r="E287" s="25">
        <v>2021</v>
      </c>
      <c r="F287" s="20">
        <v>6214004376.36761</v>
      </c>
      <c r="G287" s="13" t="s">
        <v>46</v>
      </c>
    </row>
    <row r="288" spans="1:7" ht="14" x14ac:dyDescent="0.15">
      <c r="A288" s="11" t="s">
        <v>56</v>
      </c>
      <c r="B288" s="23" t="s">
        <v>58</v>
      </c>
      <c r="C288" s="24" t="s">
        <v>32</v>
      </c>
      <c r="D288" s="14" t="s">
        <v>88</v>
      </c>
      <c r="E288" s="25">
        <v>2021</v>
      </c>
      <c r="F288" s="20">
        <v>67500687757.909195</v>
      </c>
      <c r="G288" s="13" t="s">
        <v>46</v>
      </c>
    </row>
    <row r="289" spans="1:7" ht="14" x14ac:dyDescent="0.15">
      <c r="A289" s="11" t="s">
        <v>56</v>
      </c>
      <c r="B289" s="23" t="s">
        <v>58</v>
      </c>
      <c r="C289" s="24" t="s">
        <v>33</v>
      </c>
      <c r="D289" s="14" t="s">
        <v>91</v>
      </c>
      <c r="E289" s="25">
        <v>2021</v>
      </c>
      <c r="F289" s="20">
        <v>806230200000</v>
      </c>
      <c r="G289" s="13" t="s">
        <v>46</v>
      </c>
    </row>
    <row r="290" spans="1:7" ht="14" x14ac:dyDescent="0.15">
      <c r="A290" s="11" t="s">
        <v>56</v>
      </c>
      <c r="B290" s="23" t="s">
        <v>54</v>
      </c>
      <c r="C290" s="24" t="s">
        <v>40</v>
      </c>
      <c r="D290" s="14" t="s">
        <v>76</v>
      </c>
      <c r="E290" s="25">
        <v>2022</v>
      </c>
      <c r="F290" s="20">
        <v>1.5637356105141567E-2</v>
      </c>
      <c r="G290" s="13" t="s">
        <v>46</v>
      </c>
    </row>
    <row r="291" spans="1:7" ht="14" x14ac:dyDescent="0.15">
      <c r="A291" s="11" t="s">
        <v>56</v>
      </c>
      <c r="B291" s="23" t="s">
        <v>54</v>
      </c>
      <c r="C291" s="24" t="s">
        <v>1</v>
      </c>
      <c r="D291" s="14" t="s">
        <v>65</v>
      </c>
      <c r="E291" s="25">
        <v>2022</v>
      </c>
      <c r="F291" s="20">
        <v>7.7260715738691399E-3</v>
      </c>
      <c r="G291" s="13" t="s">
        <v>46</v>
      </c>
    </row>
    <row r="292" spans="1:7" ht="14" x14ac:dyDescent="0.15">
      <c r="A292" s="11" t="s">
        <v>56</v>
      </c>
      <c r="B292" s="23" t="s">
        <v>54</v>
      </c>
      <c r="C292" s="24" t="s">
        <v>2</v>
      </c>
      <c r="D292" s="14" t="s">
        <v>66</v>
      </c>
      <c r="E292" s="25">
        <v>2022</v>
      </c>
      <c r="F292" s="20">
        <v>1.17973708133594E-2</v>
      </c>
      <c r="G292" s="13" t="s">
        <v>46</v>
      </c>
    </row>
    <row r="293" spans="1:7" ht="14" x14ac:dyDescent="0.15">
      <c r="A293" s="11" t="s">
        <v>56</v>
      </c>
      <c r="B293" s="23" t="s">
        <v>54</v>
      </c>
      <c r="C293" s="24" t="s">
        <v>3</v>
      </c>
      <c r="D293" s="14" t="s">
        <v>74</v>
      </c>
      <c r="E293" s="25">
        <v>2022</v>
      </c>
      <c r="F293" s="20">
        <v>1.5081234547460701E-2</v>
      </c>
      <c r="G293" s="13" t="s">
        <v>46</v>
      </c>
    </row>
    <row r="294" spans="1:7" ht="14" x14ac:dyDescent="0.15">
      <c r="A294" s="11" t="s">
        <v>56</v>
      </c>
      <c r="B294" s="23" t="s">
        <v>54</v>
      </c>
      <c r="C294" s="24" t="s">
        <v>4</v>
      </c>
      <c r="D294" s="14" t="s">
        <v>87</v>
      </c>
      <c r="E294" s="25">
        <v>2022</v>
      </c>
      <c r="F294" s="20">
        <v>2.1674905163411699E-2</v>
      </c>
      <c r="G294" s="13" t="s">
        <v>46</v>
      </c>
    </row>
    <row r="295" spans="1:7" ht="14" x14ac:dyDescent="0.15">
      <c r="A295" s="11" t="s">
        <v>56</v>
      </c>
      <c r="B295" s="23" t="s">
        <v>54</v>
      </c>
      <c r="C295" s="24" t="s">
        <v>5</v>
      </c>
      <c r="D295" s="14" t="s">
        <v>83</v>
      </c>
      <c r="E295" s="25">
        <v>2022</v>
      </c>
      <c r="F295" s="20">
        <v>1.81479665162789E-2</v>
      </c>
      <c r="G295" s="13" t="s">
        <v>46</v>
      </c>
    </row>
    <row r="296" spans="1:7" ht="14" x14ac:dyDescent="0.15">
      <c r="A296" s="11" t="s">
        <v>56</v>
      </c>
      <c r="B296" s="23" t="s">
        <v>54</v>
      </c>
      <c r="C296" s="24" t="s">
        <v>6</v>
      </c>
      <c r="D296" s="14" t="s">
        <v>70</v>
      </c>
      <c r="E296" s="25">
        <v>2022</v>
      </c>
      <c r="F296" s="20">
        <v>1.35806383214179E-2</v>
      </c>
      <c r="G296" s="13" t="s">
        <v>46</v>
      </c>
    </row>
    <row r="297" spans="1:7" ht="14" x14ac:dyDescent="0.15">
      <c r="A297" s="11" t="s">
        <v>56</v>
      </c>
      <c r="B297" s="23" t="s">
        <v>54</v>
      </c>
      <c r="C297" s="24" t="s">
        <v>7</v>
      </c>
      <c r="D297" s="14" t="s">
        <v>72</v>
      </c>
      <c r="E297" s="25">
        <v>2022</v>
      </c>
      <c r="F297" s="20">
        <v>1.418960371433E-2</v>
      </c>
      <c r="G297" s="13" t="s">
        <v>46</v>
      </c>
    </row>
    <row r="298" spans="1:7" ht="14" x14ac:dyDescent="0.15">
      <c r="A298" s="11" t="s">
        <v>56</v>
      </c>
      <c r="B298" s="23" t="s">
        <v>54</v>
      </c>
      <c r="C298" s="24" t="s">
        <v>8</v>
      </c>
      <c r="D298" s="14" t="s">
        <v>86</v>
      </c>
      <c r="E298" s="25">
        <v>2022</v>
      </c>
      <c r="F298" s="20">
        <v>2.0866657905942797E-2</v>
      </c>
      <c r="G298" s="13" t="s">
        <v>46</v>
      </c>
    </row>
    <row r="299" spans="1:7" ht="14" x14ac:dyDescent="0.15">
      <c r="A299" s="11" t="s">
        <v>56</v>
      </c>
      <c r="B299" s="23" t="s">
        <v>54</v>
      </c>
      <c r="C299" s="24" t="s">
        <v>10</v>
      </c>
      <c r="D299" s="14" t="s">
        <v>80</v>
      </c>
      <c r="E299" s="25">
        <v>2022</v>
      </c>
      <c r="F299" s="20">
        <v>1.7216829026165299E-2</v>
      </c>
      <c r="G299" s="13" t="s">
        <v>46</v>
      </c>
    </row>
    <row r="300" spans="1:7" ht="14" x14ac:dyDescent="0.15">
      <c r="A300" s="11" t="s">
        <v>56</v>
      </c>
      <c r="B300" s="23" t="s">
        <v>54</v>
      </c>
      <c r="C300" s="24" t="s">
        <v>11</v>
      </c>
      <c r="D300" s="14" t="s">
        <v>84</v>
      </c>
      <c r="E300" s="25">
        <v>2022</v>
      </c>
      <c r="F300" s="20">
        <v>1.93872341806871E-2</v>
      </c>
      <c r="G300" s="13" t="s">
        <v>46</v>
      </c>
    </row>
    <row r="301" spans="1:7" ht="14" x14ac:dyDescent="0.15">
      <c r="A301" s="11" t="s">
        <v>56</v>
      </c>
      <c r="B301" s="23" t="s">
        <v>54</v>
      </c>
      <c r="C301" s="24" t="s">
        <v>12</v>
      </c>
      <c r="D301" s="14" t="s">
        <v>71</v>
      </c>
      <c r="E301" s="25">
        <v>2022</v>
      </c>
      <c r="F301" s="20">
        <v>1.3900550095965298E-2</v>
      </c>
      <c r="G301" s="13" t="s">
        <v>46</v>
      </c>
    </row>
    <row r="302" spans="1:7" ht="14" x14ac:dyDescent="0.15">
      <c r="A302" s="11" t="s">
        <v>56</v>
      </c>
      <c r="B302" s="23" t="s">
        <v>54</v>
      </c>
      <c r="C302" s="24" t="s">
        <v>13</v>
      </c>
      <c r="D302" s="14" t="s">
        <v>92</v>
      </c>
      <c r="E302" s="25">
        <v>2022</v>
      </c>
      <c r="F302" s="20">
        <v>3.6920744951686402E-2</v>
      </c>
      <c r="G302" s="13" t="s">
        <v>46</v>
      </c>
    </row>
    <row r="303" spans="1:7" ht="14" x14ac:dyDescent="0.15">
      <c r="A303" s="11" t="s">
        <v>56</v>
      </c>
      <c r="B303" s="23" t="s">
        <v>54</v>
      </c>
      <c r="C303" s="24" t="s">
        <v>14</v>
      </c>
      <c r="D303" s="14" t="s">
        <v>75</v>
      </c>
      <c r="E303" s="25">
        <v>2022</v>
      </c>
      <c r="F303" s="20">
        <v>1.5257372069076201E-2</v>
      </c>
      <c r="G303" s="13" t="s">
        <v>46</v>
      </c>
    </row>
    <row r="304" spans="1:7" ht="14" x14ac:dyDescent="0.15">
      <c r="A304" s="11" t="s">
        <v>56</v>
      </c>
      <c r="B304" s="23" t="s">
        <v>54</v>
      </c>
      <c r="C304" s="24" t="s">
        <v>15</v>
      </c>
      <c r="D304" s="14" t="s">
        <v>94</v>
      </c>
      <c r="E304" s="25">
        <v>2022</v>
      </c>
      <c r="F304" s="20"/>
      <c r="G304" s="13" t="s">
        <v>46</v>
      </c>
    </row>
    <row r="305" spans="1:7" ht="14" x14ac:dyDescent="0.15">
      <c r="A305" s="11" t="s">
        <v>56</v>
      </c>
      <c r="B305" s="23" t="s">
        <v>54</v>
      </c>
      <c r="C305" s="24" t="s">
        <v>16</v>
      </c>
      <c r="D305" s="14" t="s">
        <v>62</v>
      </c>
      <c r="E305" s="25">
        <v>2022</v>
      </c>
      <c r="F305" s="20">
        <v>2.2510912171670198E-3</v>
      </c>
      <c r="G305" s="13" t="s">
        <v>46</v>
      </c>
    </row>
    <row r="306" spans="1:7" ht="14" x14ac:dyDescent="0.15">
      <c r="A306" s="11" t="s">
        <v>56</v>
      </c>
      <c r="B306" s="23" t="s">
        <v>54</v>
      </c>
      <c r="C306" s="24" t="s">
        <v>17</v>
      </c>
      <c r="D306" s="14" t="s">
        <v>79</v>
      </c>
      <c r="E306" s="25">
        <v>2022</v>
      </c>
      <c r="F306" s="20">
        <v>1.6790923384615599E-2</v>
      </c>
      <c r="G306" s="13" t="s">
        <v>46</v>
      </c>
    </row>
    <row r="307" spans="1:7" ht="14" x14ac:dyDescent="0.15">
      <c r="A307" s="11" t="s">
        <v>56</v>
      </c>
      <c r="B307" s="23" t="s">
        <v>54</v>
      </c>
      <c r="C307" s="24" t="s">
        <v>18</v>
      </c>
      <c r="D307" s="14" t="s">
        <v>85</v>
      </c>
      <c r="E307" s="25">
        <v>2022</v>
      </c>
      <c r="F307" s="20">
        <v>2.0498651345644305E-2</v>
      </c>
      <c r="G307" s="13" t="s">
        <v>46</v>
      </c>
    </row>
    <row r="308" spans="1:7" ht="14" x14ac:dyDescent="0.15">
      <c r="A308" s="11" t="s">
        <v>56</v>
      </c>
      <c r="B308" s="23" t="s">
        <v>54</v>
      </c>
      <c r="C308" s="24" t="s">
        <v>19</v>
      </c>
      <c r="D308" s="14" t="s">
        <v>90</v>
      </c>
      <c r="E308" s="25">
        <v>2022</v>
      </c>
      <c r="F308" s="20">
        <v>2.52262366538611E-2</v>
      </c>
      <c r="G308" s="13" t="s">
        <v>46</v>
      </c>
    </row>
    <row r="309" spans="1:7" ht="14" x14ac:dyDescent="0.15">
      <c r="A309" s="11" t="s">
        <v>56</v>
      </c>
      <c r="B309" s="23" t="s">
        <v>54</v>
      </c>
      <c r="C309" s="24" t="s">
        <v>20</v>
      </c>
      <c r="D309" s="14" t="s">
        <v>63</v>
      </c>
      <c r="E309" s="25">
        <v>2022</v>
      </c>
      <c r="F309" s="20">
        <v>7.0040672489694502E-3</v>
      </c>
      <c r="G309" s="13" t="s">
        <v>46</v>
      </c>
    </row>
    <row r="310" spans="1:7" ht="14" x14ac:dyDescent="0.15">
      <c r="A310" s="11" t="s">
        <v>56</v>
      </c>
      <c r="B310" s="23" t="s">
        <v>54</v>
      </c>
      <c r="C310" s="24" t="s">
        <v>22</v>
      </c>
      <c r="D310" s="14" t="s">
        <v>77</v>
      </c>
      <c r="E310" s="25">
        <v>2022</v>
      </c>
      <c r="F310" s="20">
        <v>1.5832811384634798E-2</v>
      </c>
      <c r="G310" s="13" t="s">
        <v>46</v>
      </c>
    </row>
    <row r="311" spans="1:7" ht="14" x14ac:dyDescent="0.15">
      <c r="A311" s="11" t="s">
        <v>56</v>
      </c>
      <c r="B311" s="23" t="s">
        <v>54</v>
      </c>
      <c r="C311" s="24" t="s">
        <v>23</v>
      </c>
      <c r="D311" s="14" t="s">
        <v>78</v>
      </c>
      <c r="E311" s="25">
        <v>2022</v>
      </c>
      <c r="F311" s="20">
        <v>1.63766554089693E-2</v>
      </c>
      <c r="G311" s="13" t="s">
        <v>46</v>
      </c>
    </row>
    <row r="312" spans="1:7" ht="14" x14ac:dyDescent="0.15">
      <c r="A312" s="11" t="s">
        <v>56</v>
      </c>
      <c r="B312" s="23" t="s">
        <v>54</v>
      </c>
      <c r="C312" s="24" t="s">
        <v>24</v>
      </c>
      <c r="D312" s="14" t="s">
        <v>89</v>
      </c>
      <c r="E312" s="25">
        <v>2022</v>
      </c>
      <c r="F312" s="20">
        <v>2.3885118883061801E-2</v>
      </c>
      <c r="G312" s="13" t="s">
        <v>46</v>
      </c>
    </row>
    <row r="313" spans="1:7" ht="14" x14ac:dyDescent="0.15">
      <c r="A313" s="11" t="s">
        <v>56</v>
      </c>
      <c r="B313" s="23" t="s">
        <v>54</v>
      </c>
      <c r="C313" s="24" t="s">
        <v>25</v>
      </c>
      <c r="D313" s="14" t="s">
        <v>69</v>
      </c>
      <c r="E313" s="25">
        <v>2022</v>
      </c>
      <c r="F313" s="20">
        <v>1.3543893401962402E-2</v>
      </c>
      <c r="G313" s="13" t="s">
        <v>46</v>
      </c>
    </row>
    <row r="314" spans="1:7" ht="14" x14ac:dyDescent="0.15">
      <c r="A314" s="11" t="s">
        <v>56</v>
      </c>
      <c r="B314" s="23" t="s">
        <v>54</v>
      </c>
      <c r="C314" s="24" t="s">
        <v>26</v>
      </c>
      <c r="D314" s="14" t="s">
        <v>81</v>
      </c>
      <c r="E314" s="25">
        <v>2022</v>
      </c>
      <c r="F314" s="20">
        <v>1.7305450659253301E-2</v>
      </c>
      <c r="G314" s="13" t="s">
        <v>46</v>
      </c>
    </row>
    <row r="315" spans="1:7" ht="14" x14ac:dyDescent="0.15">
      <c r="A315" s="11" t="s">
        <v>56</v>
      </c>
      <c r="B315" s="23" t="s">
        <v>54</v>
      </c>
      <c r="C315" s="13" t="s">
        <v>27</v>
      </c>
      <c r="D315" s="14" t="s">
        <v>82</v>
      </c>
      <c r="E315" s="25">
        <v>2022</v>
      </c>
      <c r="F315" s="20">
        <v>1.7573110203219298E-2</v>
      </c>
      <c r="G315" s="13" t="s">
        <v>46</v>
      </c>
    </row>
    <row r="316" spans="1:7" ht="14" x14ac:dyDescent="0.15">
      <c r="A316" s="11" t="s">
        <v>56</v>
      </c>
      <c r="B316" s="23" t="s">
        <v>54</v>
      </c>
      <c r="C316" s="24" t="s">
        <v>28</v>
      </c>
      <c r="D316" s="14" t="s">
        <v>67</v>
      </c>
      <c r="E316" s="25">
        <v>2022</v>
      </c>
      <c r="F316" s="20">
        <v>1.1879860151950101E-2</v>
      </c>
      <c r="G316" s="13" t="s">
        <v>46</v>
      </c>
    </row>
    <row r="317" spans="1:7" ht="14" x14ac:dyDescent="0.15">
      <c r="A317" s="11" t="s">
        <v>56</v>
      </c>
      <c r="B317" s="23" t="s">
        <v>54</v>
      </c>
      <c r="C317" s="24" t="s">
        <v>29</v>
      </c>
      <c r="D317" s="14" t="s">
        <v>73</v>
      </c>
      <c r="E317" s="25">
        <v>2022</v>
      </c>
      <c r="F317" s="20">
        <v>1.4660338438573299E-2</v>
      </c>
      <c r="G317" s="13" t="s">
        <v>46</v>
      </c>
    </row>
    <row r="318" spans="1:7" ht="14" x14ac:dyDescent="0.15">
      <c r="A318" s="11" t="s">
        <v>56</v>
      </c>
      <c r="B318" s="23" t="s">
        <v>54</v>
      </c>
      <c r="C318" s="24" t="s">
        <v>30</v>
      </c>
      <c r="D318" s="14" t="s">
        <v>68</v>
      </c>
      <c r="E318" s="25">
        <v>2022</v>
      </c>
      <c r="F318" s="20">
        <v>1.3074631185262399E-2</v>
      </c>
      <c r="G318" s="13" t="s">
        <v>46</v>
      </c>
    </row>
    <row r="319" spans="1:7" ht="14" x14ac:dyDescent="0.15">
      <c r="A319" s="11" t="s">
        <v>56</v>
      </c>
      <c r="B319" s="23" t="s">
        <v>54</v>
      </c>
      <c r="C319" s="24" t="s">
        <v>31</v>
      </c>
      <c r="D319" s="14" t="s">
        <v>64</v>
      </c>
      <c r="E319" s="25">
        <v>2022</v>
      </c>
      <c r="F319" s="20">
        <v>7.6465339190691702E-3</v>
      </c>
      <c r="G319" s="13" t="s">
        <v>46</v>
      </c>
    </row>
    <row r="320" spans="1:7" ht="14" x14ac:dyDescent="0.15">
      <c r="A320" s="11" t="s">
        <v>56</v>
      </c>
      <c r="B320" s="23" t="s">
        <v>54</v>
      </c>
      <c r="C320" s="24" t="s">
        <v>32</v>
      </c>
      <c r="D320" s="14" t="s">
        <v>88</v>
      </c>
      <c r="E320" s="25">
        <v>2022</v>
      </c>
      <c r="F320" s="20">
        <v>2.2271839786605095E-2</v>
      </c>
      <c r="G320" s="13" t="s">
        <v>46</v>
      </c>
    </row>
    <row r="321" spans="1:7" ht="14" x14ac:dyDescent="0.15">
      <c r="A321" s="11" t="s">
        <v>56</v>
      </c>
      <c r="B321" s="23" t="s">
        <v>54</v>
      </c>
      <c r="C321" s="24" t="s">
        <v>33</v>
      </c>
      <c r="D321" s="14" t="s">
        <v>91</v>
      </c>
      <c r="E321" s="25">
        <v>2022</v>
      </c>
      <c r="F321" s="20">
        <v>3.4549197977343897E-2</v>
      </c>
      <c r="G321" s="13" t="s">
        <v>46</v>
      </c>
    </row>
    <row r="322" spans="1:7" ht="14" x14ac:dyDescent="0.15">
      <c r="A322" s="11" t="s">
        <v>56</v>
      </c>
      <c r="B322" s="23" t="s">
        <v>57</v>
      </c>
      <c r="C322" s="24" t="s">
        <v>40</v>
      </c>
      <c r="D322" s="14" t="s">
        <v>76</v>
      </c>
      <c r="E322" s="25">
        <v>2022</v>
      </c>
      <c r="F322" s="20">
        <v>3.1990858766916853E-2</v>
      </c>
      <c r="G322" s="13" t="s">
        <v>46</v>
      </c>
    </row>
    <row r="323" spans="1:7" ht="14" x14ac:dyDescent="0.15">
      <c r="A323" s="11" t="s">
        <v>56</v>
      </c>
      <c r="B323" s="23" t="s">
        <v>57</v>
      </c>
      <c r="C323" s="24" t="s">
        <v>1</v>
      </c>
      <c r="D323" s="14" t="s">
        <v>65</v>
      </c>
      <c r="E323" s="25">
        <v>2022</v>
      </c>
      <c r="F323" s="20">
        <v>1.51814498370475E-2</v>
      </c>
      <c r="G323" s="13" t="s">
        <v>46</v>
      </c>
    </row>
    <row r="324" spans="1:7" ht="14" x14ac:dyDescent="0.15">
      <c r="A324" s="11" t="s">
        <v>56</v>
      </c>
      <c r="B324" s="23" t="s">
        <v>57</v>
      </c>
      <c r="C324" s="24" t="s">
        <v>2</v>
      </c>
      <c r="D324" s="14" t="s">
        <v>66</v>
      </c>
      <c r="E324" s="25">
        <v>2022</v>
      </c>
      <c r="F324" s="20">
        <v>2.2295375306053501E-2</v>
      </c>
      <c r="G324" s="13" t="s">
        <v>46</v>
      </c>
    </row>
    <row r="325" spans="1:7" ht="14" x14ac:dyDescent="0.15">
      <c r="A325" s="11" t="s">
        <v>56</v>
      </c>
      <c r="B325" s="23" t="s">
        <v>57</v>
      </c>
      <c r="C325" s="24" t="s">
        <v>3</v>
      </c>
      <c r="D325" s="14" t="s">
        <v>74</v>
      </c>
      <c r="E325" s="25">
        <v>2022</v>
      </c>
      <c r="F325" s="20">
        <v>4.0599771204445204E-2</v>
      </c>
      <c r="G325" s="13" t="s">
        <v>46</v>
      </c>
    </row>
    <row r="326" spans="1:7" ht="14" x14ac:dyDescent="0.15">
      <c r="A326" s="11" t="s">
        <v>56</v>
      </c>
      <c r="B326" s="23" t="s">
        <v>57</v>
      </c>
      <c r="C326" s="24" t="s">
        <v>4</v>
      </c>
      <c r="D326" s="14" t="s">
        <v>87</v>
      </c>
      <c r="E326" s="25">
        <v>2022</v>
      </c>
      <c r="F326" s="20">
        <v>3.9303580638803702E-2</v>
      </c>
      <c r="G326" s="13" t="s">
        <v>46</v>
      </c>
    </row>
    <row r="327" spans="1:7" ht="14" x14ac:dyDescent="0.15">
      <c r="A327" s="11" t="s">
        <v>56</v>
      </c>
      <c r="B327" s="23" t="s">
        <v>57</v>
      </c>
      <c r="C327" s="24" t="s">
        <v>5</v>
      </c>
      <c r="D327" s="14" t="s">
        <v>83</v>
      </c>
      <c r="E327" s="25">
        <v>2022</v>
      </c>
      <c r="F327" s="20">
        <v>4.5231494850322497E-2</v>
      </c>
      <c r="G327" s="13" t="s">
        <v>46</v>
      </c>
    </row>
    <row r="328" spans="1:7" ht="14" x14ac:dyDescent="0.15">
      <c r="A328" s="11" t="s">
        <v>56</v>
      </c>
      <c r="B328" s="23" t="s">
        <v>57</v>
      </c>
      <c r="C328" s="24" t="s">
        <v>6</v>
      </c>
      <c r="D328" s="14" t="s">
        <v>70</v>
      </c>
      <c r="E328" s="25">
        <v>2022</v>
      </c>
      <c r="F328" s="20">
        <v>3.1733198636568399E-2</v>
      </c>
      <c r="G328" s="13" t="s">
        <v>46</v>
      </c>
    </row>
    <row r="329" spans="1:7" ht="14" x14ac:dyDescent="0.15">
      <c r="A329" s="11" t="s">
        <v>56</v>
      </c>
      <c r="B329" s="23" t="s">
        <v>57</v>
      </c>
      <c r="C329" s="24" t="s">
        <v>7</v>
      </c>
      <c r="D329" s="14" t="s">
        <v>72</v>
      </c>
      <c r="E329" s="25">
        <v>2022</v>
      </c>
      <c r="F329" s="20">
        <v>2.9280878698910301E-2</v>
      </c>
      <c r="G329" s="13" t="s">
        <v>46</v>
      </c>
    </row>
    <row r="330" spans="1:7" ht="14" x14ac:dyDescent="0.15">
      <c r="A330" s="11" t="s">
        <v>56</v>
      </c>
      <c r="B330" s="23" t="s">
        <v>57</v>
      </c>
      <c r="C330" s="24" t="s">
        <v>8</v>
      </c>
      <c r="D330" s="14" t="s">
        <v>86</v>
      </c>
      <c r="E330" s="25">
        <v>2022</v>
      </c>
      <c r="F330" s="20">
        <v>5.3419247557680301E-2</v>
      </c>
      <c r="G330" s="13" t="s">
        <v>46</v>
      </c>
    </row>
    <row r="331" spans="1:7" ht="14" x14ac:dyDescent="0.15">
      <c r="A331" s="11" t="s">
        <v>56</v>
      </c>
      <c r="B331" s="23" t="s">
        <v>57</v>
      </c>
      <c r="C331" s="24" t="s">
        <v>10</v>
      </c>
      <c r="D331" s="14" t="s">
        <v>80</v>
      </c>
      <c r="E331" s="25">
        <v>2022</v>
      </c>
      <c r="F331" s="20">
        <v>3.2206746876251101E-2</v>
      </c>
      <c r="G331" s="13" t="s">
        <v>46</v>
      </c>
    </row>
    <row r="332" spans="1:7" ht="14" x14ac:dyDescent="0.15">
      <c r="A332" s="11" t="s">
        <v>56</v>
      </c>
      <c r="B332" s="23" t="s">
        <v>57</v>
      </c>
      <c r="C332" s="24" t="s">
        <v>11</v>
      </c>
      <c r="D332" s="14" t="s">
        <v>84</v>
      </c>
      <c r="E332" s="25">
        <v>2022</v>
      </c>
      <c r="F332" s="20">
        <v>3.4341201076596002E-2</v>
      </c>
      <c r="G332" s="13" t="s">
        <v>46</v>
      </c>
    </row>
    <row r="333" spans="1:7" ht="14" x14ac:dyDescent="0.15">
      <c r="A333" s="11" t="s">
        <v>56</v>
      </c>
      <c r="B333" s="23" t="s">
        <v>57</v>
      </c>
      <c r="C333" s="24" t="s">
        <v>12</v>
      </c>
      <c r="D333" s="14" t="s">
        <v>71</v>
      </c>
      <c r="E333" s="25">
        <v>2022</v>
      </c>
      <c r="F333" s="20">
        <v>2.74617276506781E-2</v>
      </c>
      <c r="G333" s="13" t="s">
        <v>46</v>
      </c>
    </row>
    <row r="334" spans="1:7" ht="14" x14ac:dyDescent="0.15">
      <c r="A334" s="11" t="s">
        <v>56</v>
      </c>
      <c r="B334" s="23" t="s">
        <v>57</v>
      </c>
      <c r="C334" s="24" t="s">
        <v>13</v>
      </c>
      <c r="D334" s="14" t="s">
        <v>92</v>
      </c>
      <c r="E334" s="25">
        <v>2022</v>
      </c>
      <c r="F334" s="20">
        <v>7.2642345399698299E-2</v>
      </c>
      <c r="G334" s="13" t="s">
        <v>46</v>
      </c>
    </row>
    <row r="335" spans="1:7" ht="14" x14ac:dyDescent="0.15">
      <c r="A335" s="11" t="s">
        <v>56</v>
      </c>
      <c r="B335" s="23" t="s">
        <v>57</v>
      </c>
      <c r="C335" s="24" t="s">
        <v>14</v>
      </c>
      <c r="D335" s="14" t="s">
        <v>75</v>
      </c>
      <c r="E335" s="25">
        <v>2022</v>
      </c>
      <c r="F335" s="20">
        <v>3.3040738208876402E-2</v>
      </c>
      <c r="G335" s="13" t="s">
        <v>46</v>
      </c>
    </row>
    <row r="336" spans="1:7" ht="14" x14ac:dyDescent="0.15">
      <c r="A336" s="11" t="s">
        <v>56</v>
      </c>
      <c r="B336" s="23" t="s">
        <v>57</v>
      </c>
      <c r="C336" s="24" t="s">
        <v>15</v>
      </c>
      <c r="D336" s="14" t="s">
        <v>94</v>
      </c>
      <c r="E336" s="25">
        <v>2022</v>
      </c>
      <c r="F336" s="20"/>
      <c r="G336" s="13" t="s">
        <v>46</v>
      </c>
    </row>
    <row r="337" spans="1:7" ht="14" x14ac:dyDescent="0.15">
      <c r="A337" s="11" t="s">
        <v>56</v>
      </c>
      <c r="B337" s="23" t="s">
        <v>57</v>
      </c>
      <c r="C337" s="24" t="s">
        <v>16</v>
      </c>
      <c r="D337" s="14" t="s">
        <v>62</v>
      </c>
      <c r="E337" s="25">
        <v>2022</v>
      </c>
      <c r="F337" s="20">
        <v>1.02734958655443E-2</v>
      </c>
      <c r="G337" s="13" t="s">
        <v>46</v>
      </c>
    </row>
    <row r="338" spans="1:7" ht="14" x14ac:dyDescent="0.15">
      <c r="A338" s="11" t="s">
        <v>56</v>
      </c>
      <c r="B338" s="23" t="s">
        <v>57</v>
      </c>
      <c r="C338" s="24" t="s">
        <v>17</v>
      </c>
      <c r="D338" s="14" t="s">
        <v>79</v>
      </c>
      <c r="E338" s="25">
        <v>2022</v>
      </c>
      <c r="F338" s="20">
        <v>3.1744387617765803E-2</v>
      </c>
      <c r="G338" s="13" t="s">
        <v>46</v>
      </c>
    </row>
    <row r="339" spans="1:7" ht="14" x14ac:dyDescent="0.15">
      <c r="A339" s="11" t="s">
        <v>56</v>
      </c>
      <c r="B339" s="23" t="s">
        <v>57</v>
      </c>
      <c r="C339" s="24" t="s">
        <v>18</v>
      </c>
      <c r="D339" s="14" t="s">
        <v>85</v>
      </c>
      <c r="E339" s="25">
        <v>2022</v>
      </c>
      <c r="F339" s="20">
        <v>5.1581975071908003E-2</v>
      </c>
      <c r="G339" s="13" t="s">
        <v>46</v>
      </c>
    </row>
    <row r="340" spans="1:7" ht="14" x14ac:dyDescent="0.15">
      <c r="A340" s="11" t="s">
        <v>56</v>
      </c>
      <c r="B340" s="23" t="s">
        <v>57</v>
      </c>
      <c r="C340" s="24" t="s">
        <v>19</v>
      </c>
      <c r="D340" s="14" t="s">
        <v>90</v>
      </c>
      <c r="E340" s="25">
        <v>2022</v>
      </c>
      <c r="F340" s="20">
        <v>6.4110548851693303E-2</v>
      </c>
      <c r="G340" s="13" t="s">
        <v>46</v>
      </c>
    </row>
    <row r="341" spans="1:7" ht="14" x14ac:dyDescent="0.15">
      <c r="A341" s="11" t="s">
        <v>56</v>
      </c>
      <c r="B341" s="23" t="s">
        <v>57</v>
      </c>
      <c r="C341" s="24" t="s">
        <v>20</v>
      </c>
      <c r="D341" s="14" t="s">
        <v>63</v>
      </c>
      <c r="E341" s="25">
        <v>2022</v>
      </c>
      <c r="F341" s="20">
        <v>1.5964779771017599E-2</v>
      </c>
      <c r="G341" s="13" t="s">
        <v>46</v>
      </c>
    </row>
    <row r="342" spans="1:7" ht="14" x14ac:dyDescent="0.15">
      <c r="A342" s="11" t="s">
        <v>56</v>
      </c>
      <c r="B342" s="23" t="s">
        <v>57</v>
      </c>
      <c r="C342" s="24" t="s">
        <v>22</v>
      </c>
      <c r="D342" s="14" t="s">
        <v>77</v>
      </c>
      <c r="E342" s="25">
        <v>2022</v>
      </c>
      <c r="F342" s="20">
        <v>3.6702911814467103E-2</v>
      </c>
      <c r="G342" s="13" t="s">
        <v>46</v>
      </c>
    </row>
    <row r="343" spans="1:7" ht="14" x14ac:dyDescent="0.15">
      <c r="A343" s="11" t="s">
        <v>56</v>
      </c>
      <c r="B343" s="23" t="s">
        <v>57</v>
      </c>
      <c r="C343" s="24" t="s">
        <v>23</v>
      </c>
      <c r="D343" s="14" t="s">
        <v>78</v>
      </c>
      <c r="E343" s="25">
        <v>2022</v>
      </c>
      <c r="F343" s="20">
        <v>3.7756624679994903E-2</v>
      </c>
      <c r="G343" s="13" t="s">
        <v>46</v>
      </c>
    </row>
    <row r="344" spans="1:7" ht="14" x14ac:dyDescent="0.15">
      <c r="A344" s="11" t="s">
        <v>56</v>
      </c>
      <c r="B344" s="23" t="s">
        <v>57</v>
      </c>
      <c r="C344" s="24" t="s">
        <v>24</v>
      </c>
      <c r="D344" s="14" t="s">
        <v>89</v>
      </c>
      <c r="E344" s="25">
        <v>2022</v>
      </c>
      <c r="F344" s="20">
        <v>5.8400082875134499E-2</v>
      </c>
      <c r="G344" s="13" t="s">
        <v>46</v>
      </c>
    </row>
    <row r="345" spans="1:7" ht="14" x14ac:dyDescent="0.15">
      <c r="A345" s="11" t="s">
        <v>56</v>
      </c>
      <c r="B345" s="23" t="s">
        <v>57</v>
      </c>
      <c r="C345" s="24" t="s">
        <v>25</v>
      </c>
      <c r="D345" s="14" t="s">
        <v>69</v>
      </c>
      <c r="E345" s="25">
        <v>2022</v>
      </c>
      <c r="F345" s="20">
        <v>3.1364565957005701E-2</v>
      </c>
      <c r="G345" s="13" t="s">
        <v>46</v>
      </c>
    </row>
    <row r="346" spans="1:7" ht="14" x14ac:dyDescent="0.15">
      <c r="A346" s="11" t="s">
        <v>56</v>
      </c>
      <c r="B346" s="23" t="s">
        <v>57</v>
      </c>
      <c r="C346" s="24" t="s">
        <v>26</v>
      </c>
      <c r="D346" s="14" t="s">
        <v>81</v>
      </c>
      <c r="E346" s="25">
        <v>2022</v>
      </c>
      <c r="F346" s="20">
        <v>4.9705378428221501E-2</v>
      </c>
      <c r="G346" s="13" t="s">
        <v>46</v>
      </c>
    </row>
    <row r="347" spans="1:7" ht="14" x14ac:dyDescent="0.15">
      <c r="A347" s="11" t="s">
        <v>56</v>
      </c>
      <c r="B347" s="23" t="s">
        <v>57</v>
      </c>
      <c r="C347" s="13" t="s">
        <v>27</v>
      </c>
      <c r="D347" s="14" t="s">
        <v>82</v>
      </c>
      <c r="E347" s="25">
        <v>2022</v>
      </c>
      <c r="F347" s="20">
        <v>3.8209628987727E-2</v>
      </c>
      <c r="G347" s="13" t="s">
        <v>46</v>
      </c>
    </row>
    <row r="348" spans="1:7" ht="14" x14ac:dyDescent="0.15">
      <c r="A348" s="11" t="s">
        <v>56</v>
      </c>
      <c r="B348" s="23" t="s">
        <v>57</v>
      </c>
      <c r="C348" s="24" t="s">
        <v>28</v>
      </c>
      <c r="D348" s="14" t="s">
        <v>67</v>
      </c>
      <c r="E348" s="25">
        <v>2022</v>
      </c>
      <c r="F348" s="20">
        <v>2.5480260999526098E-2</v>
      </c>
      <c r="G348" s="13" t="s">
        <v>46</v>
      </c>
    </row>
    <row r="349" spans="1:7" ht="14" x14ac:dyDescent="0.15">
      <c r="A349" s="11" t="s">
        <v>56</v>
      </c>
      <c r="B349" s="23" t="s">
        <v>57</v>
      </c>
      <c r="C349" s="24" t="s">
        <v>29</v>
      </c>
      <c r="D349" s="14" t="s">
        <v>73</v>
      </c>
      <c r="E349" s="25">
        <v>2022</v>
      </c>
      <c r="F349" s="20">
        <v>3.1448722960646297E-2</v>
      </c>
      <c r="G349" s="13" t="s">
        <v>46</v>
      </c>
    </row>
    <row r="350" spans="1:7" ht="14" x14ac:dyDescent="0.15">
      <c r="A350" s="11" t="s">
        <v>56</v>
      </c>
      <c r="B350" s="23" t="s">
        <v>57</v>
      </c>
      <c r="C350" s="24" t="s">
        <v>30</v>
      </c>
      <c r="D350" s="14" t="s">
        <v>68</v>
      </c>
      <c r="E350" s="25">
        <v>2022</v>
      </c>
      <c r="F350" s="20">
        <v>2.7156280451903901E-2</v>
      </c>
      <c r="G350" s="13" t="s">
        <v>46</v>
      </c>
    </row>
    <row r="351" spans="1:7" ht="14" x14ac:dyDescent="0.15">
      <c r="A351" s="11" t="s">
        <v>56</v>
      </c>
      <c r="B351" s="23" t="s">
        <v>57</v>
      </c>
      <c r="C351" s="24" t="s">
        <v>31</v>
      </c>
      <c r="D351" s="14" t="s">
        <v>64</v>
      </c>
      <c r="E351" s="25">
        <v>2022</v>
      </c>
      <c r="F351" s="20">
        <v>2.2338663305445899E-2</v>
      </c>
      <c r="G351" s="13" t="s">
        <v>46</v>
      </c>
    </row>
    <row r="352" spans="1:7" ht="14" x14ac:dyDescent="0.15">
      <c r="A352" s="11" t="s">
        <v>56</v>
      </c>
      <c r="B352" s="23" t="s">
        <v>57</v>
      </c>
      <c r="C352" s="24" t="s">
        <v>32</v>
      </c>
      <c r="D352" s="14" t="s">
        <v>88</v>
      </c>
      <c r="E352" s="25">
        <v>2022</v>
      </c>
      <c r="F352" s="20">
        <v>5.2881715212286101E-2</v>
      </c>
      <c r="G352" s="13" t="s">
        <v>46</v>
      </c>
    </row>
    <row r="353" spans="1:7" ht="14" x14ac:dyDescent="0.15">
      <c r="A353" s="11" t="s">
        <v>56</v>
      </c>
      <c r="B353" s="23" t="s">
        <v>57</v>
      </c>
      <c r="C353" s="24" t="s">
        <v>33</v>
      </c>
      <c r="D353" s="14" t="s">
        <v>91</v>
      </c>
      <c r="E353" s="25">
        <v>2022</v>
      </c>
      <c r="F353" s="20">
        <v>9.3200000000000005E-2</v>
      </c>
      <c r="G353" s="13" t="s">
        <v>46</v>
      </c>
    </row>
    <row r="354" spans="1:7" ht="14" x14ac:dyDescent="0.15">
      <c r="A354" s="11" t="s">
        <v>56</v>
      </c>
      <c r="B354" s="23" t="s">
        <v>58</v>
      </c>
      <c r="C354" s="24" t="s">
        <v>40</v>
      </c>
      <c r="D354" s="14" t="s">
        <v>76</v>
      </c>
      <c r="E354" s="25">
        <v>2022</v>
      </c>
      <c r="F354" s="20">
        <v>258325901652.86102</v>
      </c>
      <c r="G354" s="13" t="s">
        <v>46</v>
      </c>
    </row>
    <row r="355" spans="1:7" ht="14" x14ac:dyDescent="0.15">
      <c r="A355" s="11" t="s">
        <v>56</v>
      </c>
      <c r="B355" s="23" t="s">
        <v>58</v>
      </c>
      <c r="C355" s="24" t="s">
        <v>1</v>
      </c>
      <c r="D355" s="14" t="s">
        <v>65</v>
      </c>
      <c r="E355" s="25">
        <v>2022</v>
      </c>
      <c r="F355" s="20">
        <v>3625564801.8039999</v>
      </c>
      <c r="G355" s="13" t="s">
        <v>46</v>
      </c>
    </row>
    <row r="356" spans="1:7" ht="14" x14ac:dyDescent="0.15">
      <c r="A356" s="11" t="s">
        <v>56</v>
      </c>
      <c r="B356" s="23" t="s">
        <v>58</v>
      </c>
      <c r="C356" s="24" t="s">
        <v>2</v>
      </c>
      <c r="D356" s="14" t="s">
        <v>66</v>
      </c>
      <c r="E356" s="25">
        <v>2022</v>
      </c>
      <c r="F356" s="20">
        <v>6867022305.9900599</v>
      </c>
      <c r="G356" s="13" t="s">
        <v>46</v>
      </c>
    </row>
    <row r="357" spans="1:7" ht="14" x14ac:dyDescent="0.15">
      <c r="A357" s="11" t="s">
        <v>56</v>
      </c>
      <c r="B357" s="23" t="s">
        <v>58</v>
      </c>
      <c r="C357" s="24" t="s">
        <v>3</v>
      </c>
      <c r="D357" s="14" t="s">
        <v>74</v>
      </c>
      <c r="E357" s="25">
        <v>2022</v>
      </c>
      <c r="F357" s="20">
        <v>1335963350.4108799</v>
      </c>
      <c r="G357" s="13" t="s">
        <v>46</v>
      </c>
    </row>
    <row r="358" spans="1:7" ht="14" x14ac:dyDescent="0.15">
      <c r="A358" s="11" t="s">
        <v>56</v>
      </c>
      <c r="B358" s="23" t="s">
        <v>58</v>
      </c>
      <c r="C358" s="24" t="s">
        <v>4</v>
      </c>
      <c r="D358" s="14" t="s">
        <v>87</v>
      </c>
      <c r="E358" s="25">
        <v>2022</v>
      </c>
      <c r="F358" s="20">
        <v>1308520628.98896</v>
      </c>
      <c r="G358" s="13" t="s">
        <v>46</v>
      </c>
    </row>
    <row r="359" spans="1:7" ht="14" x14ac:dyDescent="0.15">
      <c r="A359" s="11" t="s">
        <v>56</v>
      </c>
      <c r="B359" s="23" t="s">
        <v>58</v>
      </c>
      <c r="C359" s="24" t="s">
        <v>5</v>
      </c>
      <c r="D359" s="14" t="s">
        <v>83</v>
      </c>
      <c r="E359" s="25">
        <v>2022</v>
      </c>
      <c r="F359" s="20">
        <v>494238390.53573102</v>
      </c>
      <c r="G359" s="13" t="s">
        <v>46</v>
      </c>
    </row>
    <row r="360" spans="1:7" ht="14" x14ac:dyDescent="0.15">
      <c r="A360" s="11" t="s">
        <v>56</v>
      </c>
      <c r="B360" s="23" t="s">
        <v>58</v>
      </c>
      <c r="C360" s="24" t="s">
        <v>6</v>
      </c>
      <c r="D360" s="14" t="s">
        <v>70</v>
      </c>
      <c r="E360" s="25">
        <v>2022</v>
      </c>
      <c r="F360" s="20">
        <v>4005428325.6640902</v>
      </c>
      <c r="G360" s="13" t="s">
        <v>46</v>
      </c>
    </row>
    <row r="361" spans="1:7" ht="14" x14ac:dyDescent="0.15">
      <c r="A361" s="11" t="s">
        <v>56</v>
      </c>
      <c r="B361" s="23" t="s">
        <v>58</v>
      </c>
      <c r="C361" s="24" t="s">
        <v>7</v>
      </c>
      <c r="D361" s="14" t="s">
        <v>72</v>
      </c>
      <c r="E361" s="25">
        <v>2022</v>
      </c>
      <c r="F361" s="20">
        <v>5467946573.7113895</v>
      </c>
      <c r="G361" s="13" t="s">
        <v>46</v>
      </c>
    </row>
    <row r="362" spans="1:7" ht="14" x14ac:dyDescent="0.15">
      <c r="A362" s="11" t="s">
        <v>56</v>
      </c>
      <c r="B362" s="23" t="s">
        <v>58</v>
      </c>
      <c r="C362" s="24" t="s">
        <v>8</v>
      </c>
      <c r="D362" s="14" t="s">
        <v>86</v>
      </c>
      <c r="E362" s="25">
        <v>2022</v>
      </c>
      <c r="F362" s="20">
        <v>810916556.58115101</v>
      </c>
      <c r="G362" s="13" t="s">
        <v>46</v>
      </c>
    </row>
    <row r="363" spans="1:7" ht="14" x14ac:dyDescent="0.15">
      <c r="A363" s="11" t="s">
        <v>56</v>
      </c>
      <c r="B363" s="23" t="s">
        <v>58</v>
      </c>
      <c r="C363" s="24" t="s">
        <v>10</v>
      </c>
      <c r="D363" s="14" t="s">
        <v>80</v>
      </c>
      <c r="E363" s="25">
        <v>2022</v>
      </c>
      <c r="F363" s="20">
        <v>4822902555.3863401</v>
      </c>
      <c r="G363" s="13" t="s">
        <v>46</v>
      </c>
    </row>
    <row r="364" spans="1:7" ht="14" x14ac:dyDescent="0.15">
      <c r="A364" s="11" t="s">
        <v>56</v>
      </c>
      <c r="B364" s="23" t="s">
        <v>58</v>
      </c>
      <c r="C364" s="24" t="s">
        <v>11</v>
      </c>
      <c r="D364" s="14" t="s">
        <v>84</v>
      </c>
      <c r="E364" s="25">
        <v>2022</v>
      </c>
      <c r="F364" s="20">
        <v>53638748769.426201</v>
      </c>
      <c r="G364" s="13" t="s">
        <v>46</v>
      </c>
    </row>
    <row r="365" spans="1:7" ht="14" x14ac:dyDescent="0.15">
      <c r="A365" s="11" t="s">
        <v>56</v>
      </c>
      <c r="B365" s="23" t="s">
        <v>58</v>
      </c>
      <c r="C365" s="24" t="s">
        <v>12</v>
      </c>
      <c r="D365" s="14" t="s">
        <v>71</v>
      </c>
      <c r="E365" s="25">
        <v>2022</v>
      </c>
      <c r="F365" s="20">
        <v>55759747827.038101</v>
      </c>
      <c r="G365" s="13" t="s">
        <v>46</v>
      </c>
    </row>
    <row r="366" spans="1:7" ht="14" x14ac:dyDescent="0.15">
      <c r="A366" s="11" t="s">
        <v>56</v>
      </c>
      <c r="B366" s="23" t="s">
        <v>58</v>
      </c>
      <c r="C366" s="24" t="s">
        <v>13</v>
      </c>
      <c r="D366" s="14" t="s">
        <v>92</v>
      </c>
      <c r="E366" s="25">
        <v>2022</v>
      </c>
      <c r="F366" s="20">
        <v>8104853298.7791004</v>
      </c>
      <c r="G366" s="13" t="s">
        <v>46</v>
      </c>
    </row>
    <row r="367" spans="1:7" ht="14" x14ac:dyDescent="0.15">
      <c r="A367" s="11" t="s">
        <v>56</v>
      </c>
      <c r="B367" s="23" t="s">
        <v>58</v>
      </c>
      <c r="C367" s="24" t="s">
        <v>14</v>
      </c>
      <c r="D367" s="14" t="s">
        <v>75</v>
      </c>
      <c r="E367" s="25">
        <v>2022</v>
      </c>
      <c r="F367" s="20">
        <v>2572246361.7013798</v>
      </c>
      <c r="G367" s="13" t="s">
        <v>46</v>
      </c>
    </row>
    <row r="368" spans="1:7" ht="14" x14ac:dyDescent="0.15">
      <c r="A368" s="11" t="s">
        <v>56</v>
      </c>
      <c r="B368" s="23" t="s">
        <v>58</v>
      </c>
      <c r="C368" s="24" t="s">
        <v>15</v>
      </c>
      <c r="D368" s="14" t="s">
        <v>94</v>
      </c>
      <c r="E368" s="25">
        <v>2022</v>
      </c>
      <c r="F368" s="20">
        <v>0</v>
      </c>
      <c r="G368" s="13" t="s">
        <v>46</v>
      </c>
    </row>
    <row r="369" spans="1:7" ht="14" x14ac:dyDescent="0.15">
      <c r="A369" s="11" t="s">
        <v>56</v>
      </c>
      <c r="B369" s="23" t="s">
        <v>58</v>
      </c>
      <c r="C369" s="24" t="s">
        <v>16</v>
      </c>
      <c r="D369" s="14" t="s">
        <v>62</v>
      </c>
      <c r="E369" s="25">
        <v>2022</v>
      </c>
      <c r="F369" s="20">
        <v>1164312098.7488101</v>
      </c>
      <c r="G369" s="13" t="s">
        <v>46</v>
      </c>
    </row>
    <row r="370" spans="1:7" ht="14" x14ac:dyDescent="0.15">
      <c r="A370" s="11" t="s">
        <v>56</v>
      </c>
      <c r="B370" s="23" t="s">
        <v>58</v>
      </c>
      <c r="C370" s="24" t="s">
        <v>17</v>
      </c>
      <c r="D370" s="14" t="s">
        <v>79</v>
      </c>
      <c r="E370" s="25">
        <v>2022</v>
      </c>
      <c r="F370" s="20">
        <v>33489705251.289501</v>
      </c>
      <c r="G370" s="13" t="s">
        <v>46</v>
      </c>
    </row>
    <row r="371" spans="1:7" ht="14" x14ac:dyDescent="0.15">
      <c r="A371" s="11" t="s">
        <v>56</v>
      </c>
      <c r="B371" s="23" t="s">
        <v>58</v>
      </c>
      <c r="C371" s="24" t="s">
        <v>18</v>
      </c>
      <c r="D371" s="14" t="s">
        <v>85</v>
      </c>
      <c r="E371" s="25">
        <v>2022</v>
      </c>
      <c r="F371" s="20">
        <v>848780364.67054296</v>
      </c>
      <c r="G371" s="13" t="s">
        <v>46</v>
      </c>
    </row>
    <row r="372" spans="1:7" ht="14" x14ac:dyDescent="0.15">
      <c r="A372" s="11" t="s">
        <v>56</v>
      </c>
      <c r="B372" s="23" t="s">
        <v>58</v>
      </c>
      <c r="C372" s="24" t="s">
        <v>19</v>
      </c>
      <c r="D372" s="14" t="s">
        <v>90</v>
      </c>
      <c r="E372" s="25">
        <v>2022</v>
      </c>
      <c r="F372" s="20">
        <v>1732269220.0897</v>
      </c>
      <c r="G372" s="13" t="s">
        <v>46</v>
      </c>
    </row>
    <row r="373" spans="1:7" ht="14" x14ac:dyDescent="0.15">
      <c r="A373" s="11" t="s">
        <v>56</v>
      </c>
      <c r="B373" s="23" t="s">
        <v>58</v>
      </c>
      <c r="C373" s="24" t="s">
        <v>20</v>
      </c>
      <c r="D373" s="14" t="s">
        <v>63</v>
      </c>
      <c r="E373" s="25">
        <v>2022</v>
      </c>
      <c r="F373" s="20">
        <v>564624774.47920108</v>
      </c>
      <c r="G373" s="13" t="s">
        <v>46</v>
      </c>
    </row>
    <row r="374" spans="1:7" ht="14" x14ac:dyDescent="0.15">
      <c r="A374" s="11" t="s">
        <v>56</v>
      </c>
      <c r="B374" s="23" t="s">
        <v>58</v>
      </c>
      <c r="C374" s="24" t="s">
        <v>22</v>
      </c>
      <c r="D374" s="14" t="s">
        <v>77</v>
      </c>
      <c r="E374" s="25">
        <v>2022</v>
      </c>
      <c r="F374" s="20">
        <v>15606620276.489901</v>
      </c>
      <c r="G374" s="13" t="s">
        <v>46</v>
      </c>
    </row>
    <row r="375" spans="1:7" ht="14" x14ac:dyDescent="0.15">
      <c r="A375" s="11" t="s">
        <v>56</v>
      </c>
      <c r="B375" s="23" t="s">
        <v>58</v>
      </c>
      <c r="C375" s="24" t="s">
        <v>23</v>
      </c>
      <c r="D375" s="14" t="s">
        <v>78</v>
      </c>
      <c r="E375" s="25">
        <v>2022</v>
      </c>
      <c r="F375" s="20">
        <v>8388363488.1898508</v>
      </c>
      <c r="G375" s="13" t="s">
        <v>46</v>
      </c>
    </row>
    <row r="376" spans="1:7" ht="14" x14ac:dyDescent="0.15">
      <c r="A376" s="11" t="s">
        <v>56</v>
      </c>
      <c r="B376" s="23" t="s">
        <v>58</v>
      </c>
      <c r="C376" s="24" t="s">
        <v>24</v>
      </c>
      <c r="D376" s="14" t="s">
        <v>89</v>
      </c>
      <c r="E376" s="25">
        <v>2022</v>
      </c>
      <c r="F376" s="20">
        <v>16573133749.565498</v>
      </c>
      <c r="G376" s="13" t="s">
        <v>46</v>
      </c>
    </row>
    <row r="377" spans="1:7" ht="14" x14ac:dyDescent="0.15">
      <c r="A377" s="11" t="s">
        <v>56</v>
      </c>
      <c r="B377" s="23" t="s">
        <v>58</v>
      </c>
      <c r="C377" s="24" t="s">
        <v>25</v>
      </c>
      <c r="D377" s="14" t="s">
        <v>69</v>
      </c>
      <c r="E377" s="25">
        <v>2022</v>
      </c>
      <c r="F377" s="20">
        <v>3500298703.3749299</v>
      </c>
      <c r="G377" s="13" t="s">
        <v>46</v>
      </c>
    </row>
    <row r="378" spans="1:7" ht="14" x14ac:dyDescent="0.15">
      <c r="A378" s="11" t="s">
        <v>56</v>
      </c>
      <c r="B378" s="23" t="s">
        <v>58</v>
      </c>
      <c r="C378" s="24" t="s">
        <v>26</v>
      </c>
      <c r="D378" s="14" t="s">
        <v>81</v>
      </c>
      <c r="E378" s="25">
        <v>2022</v>
      </c>
      <c r="F378" s="20">
        <v>5186685253.48001</v>
      </c>
      <c r="G378" s="13" t="s">
        <v>46</v>
      </c>
    </row>
    <row r="379" spans="1:7" ht="14" x14ac:dyDescent="0.15">
      <c r="A379" s="11" t="s">
        <v>56</v>
      </c>
      <c r="B379" s="23" t="s">
        <v>58</v>
      </c>
      <c r="C379" s="13" t="s">
        <v>27</v>
      </c>
      <c r="D379" s="14" t="s">
        <v>82</v>
      </c>
      <c r="E379" s="25">
        <v>2022</v>
      </c>
      <c r="F379" s="20">
        <v>1994160559.37466</v>
      </c>
      <c r="G379" s="13" t="s">
        <v>46</v>
      </c>
    </row>
    <row r="380" spans="1:7" ht="14" x14ac:dyDescent="0.15">
      <c r="A380" s="11" t="s">
        <v>56</v>
      </c>
      <c r="B380" s="23" t="s">
        <v>58</v>
      </c>
      <c r="C380" s="24" t="s">
        <v>28</v>
      </c>
      <c r="D380" s="14" t="s">
        <v>67</v>
      </c>
      <c r="E380" s="25">
        <v>2022</v>
      </c>
      <c r="F380" s="20">
        <v>735188940.40236604</v>
      </c>
      <c r="G380" s="13" t="s">
        <v>46</v>
      </c>
    </row>
    <row r="381" spans="1:7" ht="14" x14ac:dyDescent="0.15">
      <c r="A381" s="11" t="s">
        <v>56</v>
      </c>
      <c r="B381" s="23" t="s">
        <v>58</v>
      </c>
      <c r="C381" s="24" t="s">
        <v>29</v>
      </c>
      <c r="D381" s="14" t="s">
        <v>73</v>
      </c>
      <c r="E381" s="25">
        <v>2022</v>
      </c>
      <c r="F381" s="20">
        <v>20306570632.830399</v>
      </c>
      <c r="G381" s="13" t="s">
        <v>46</v>
      </c>
    </row>
    <row r="382" spans="1:7" ht="14" x14ac:dyDescent="0.15">
      <c r="A382" s="11" t="s">
        <v>56</v>
      </c>
      <c r="B382" s="23" t="s">
        <v>58</v>
      </c>
      <c r="C382" s="24" t="s">
        <v>30</v>
      </c>
      <c r="D382" s="14" t="s">
        <v>68</v>
      </c>
      <c r="E382" s="25">
        <v>2022</v>
      </c>
      <c r="F382" s="20">
        <v>7722479440.7529898</v>
      </c>
      <c r="G382" s="13" t="s">
        <v>46</v>
      </c>
    </row>
    <row r="383" spans="1:7" ht="14" x14ac:dyDescent="0.15">
      <c r="A383" s="11" t="s">
        <v>56</v>
      </c>
      <c r="B383" s="23" t="s">
        <v>58</v>
      </c>
      <c r="C383" s="24" t="s">
        <v>31</v>
      </c>
      <c r="D383" s="14" t="s">
        <v>64</v>
      </c>
      <c r="E383" s="25">
        <v>2022</v>
      </c>
      <c r="F383" s="20">
        <v>6145191703.3312407</v>
      </c>
      <c r="G383" s="13" t="s">
        <v>46</v>
      </c>
    </row>
    <row r="384" spans="1:7" ht="14" x14ac:dyDescent="0.15">
      <c r="A384" s="11" t="s">
        <v>56</v>
      </c>
      <c r="B384" s="23" t="s">
        <v>58</v>
      </c>
      <c r="C384" s="24" t="s">
        <v>32</v>
      </c>
      <c r="D384" s="14" t="s">
        <v>88</v>
      </c>
      <c r="E384" s="25">
        <v>2022</v>
      </c>
      <c r="F384" s="20">
        <v>68462578611.612495</v>
      </c>
      <c r="G384" s="13" t="s">
        <v>46</v>
      </c>
    </row>
    <row r="385" spans="1:7" ht="14" x14ac:dyDescent="0.15">
      <c r="A385" s="11" t="s">
        <v>56</v>
      </c>
      <c r="B385" s="26" t="s">
        <v>58</v>
      </c>
      <c r="C385" s="27" t="s">
        <v>33</v>
      </c>
      <c r="D385" s="14" t="s">
        <v>91</v>
      </c>
      <c r="E385" s="28">
        <v>2022</v>
      </c>
      <c r="F385" s="29">
        <v>876943200000</v>
      </c>
      <c r="G385" s="13" t="s">
        <v>46</v>
      </c>
    </row>
    <row r="386" spans="1:7" ht="14" x14ac:dyDescent="0.15">
      <c r="A386" s="11" t="s">
        <v>56</v>
      </c>
      <c r="B386" s="43" t="s">
        <v>54</v>
      </c>
      <c r="C386" s="12" t="s">
        <v>1</v>
      </c>
      <c r="D386" s="13" t="s">
        <v>65</v>
      </c>
      <c r="E386" s="25">
        <v>2023</v>
      </c>
      <c r="F386" s="15">
        <v>8.4427479999999999E-3</v>
      </c>
      <c r="G386" s="13" t="s">
        <v>46</v>
      </c>
    </row>
    <row r="387" spans="1:7" ht="14" x14ac:dyDescent="0.15">
      <c r="A387" s="11" t="s">
        <v>56</v>
      </c>
      <c r="B387" s="43" t="s">
        <v>54</v>
      </c>
      <c r="C387" s="12" t="s">
        <v>2</v>
      </c>
      <c r="D387" s="13" t="s">
        <v>66</v>
      </c>
      <c r="E387" s="25">
        <v>2023</v>
      </c>
      <c r="F387" s="15">
        <v>1.2146160999999999E-2</v>
      </c>
      <c r="G387" s="13" t="s">
        <v>46</v>
      </c>
    </row>
    <row r="388" spans="1:7" ht="14" x14ac:dyDescent="0.15">
      <c r="A388" s="11" t="s">
        <v>56</v>
      </c>
      <c r="B388" s="43" t="s">
        <v>54</v>
      </c>
      <c r="C388" s="12" t="s">
        <v>3</v>
      </c>
      <c r="D388" s="13" t="s">
        <v>74</v>
      </c>
      <c r="E388" s="25">
        <v>2023</v>
      </c>
      <c r="F388" s="15">
        <v>1.8473728000000002E-2</v>
      </c>
      <c r="G388" s="13" t="s">
        <v>46</v>
      </c>
    </row>
    <row r="389" spans="1:7" ht="14" x14ac:dyDescent="0.15">
      <c r="A389" s="11" t="s">
        <v>56</v>
      </c>
      <c r="B389" s="43" t="s">
        <v>54</v>
      </c>
      <c r="C389" s="12" t="s">
        <v>4</v>
      </c>
      <c r="D389" s="13" t="s">
        <v>87</v>
      </c>
      <c r="E389" s="25">
        <v>2023</v>
      </c>
      <c r="F389" s="15">
        <v>1.7798921000000002E-2</v>
      </c>
      <c r="G389" s="13" t="s">
        <v>46</v>
      </c>
    </row>
    <row r="390" spans="1:7" ht="14" x14ac:dyDescent="0.15">
      <c r="A390" s="11" t="s">
        <v>56</v>
      </c>
      <c r="B390" s="43" t="s">
        <v>54</v>
      </c>
      <c r="C390" s="12" t="s">
        <v>5</v>
      </c>
      <c r="D390" s="13" t="s">
        <v>83</v>
      </c>
      <c r="E390" s="25">
        <v>2023</v>
      </c>
      <c r="F390" s="15">
        <v>1.8246030999999999E-2</v>
      </c>
      <c r="G390" s="13" t="s">
        <v>46</v>
      </c>
    </row>
    <row r="391" spans="1:7" ht="14" x14ac:dyDescent="0.15">
      <c r="A391" s="11" t="s">
        <v>56</v>
      </c>
      <c r="B391" s="43" t="s">
        <v>54</v>
      </c>
      <c r="C391" s="12" t="s">
        <v>6</v>
      </c>
      <c r="D391" s="13" t="s">
        <v>70</v>
      </c>
      <c r="E391" s="25">
        <v>2023</v>
      </c>
      <c r="F391" s="15">
        <v>1.5241896E-2</v>
      </c>
      <c r="G391" s="13" t="s">
        <v>46</v>
      </c>
    </row>
    <row r="392" spans="1:7" ht="14" x14ac:dyDescent="0.15">
      <c r="A392" s="11" t="s">
        <v>56</v>
      </c>
      <c r="B392" s="43" t="s">
        <v>54</v>
      </c>
      <c r="C392" s="12" t="s">
        <v>7</v>
      </c>
      <c r="D392" s="13" t="s">
        <v>72</v>
      </c>
      <c r="E392" s="25">
        <v>2023</v>
      </c>
      <c r="F392" s="15">
        <v>1.9531959000000002E-2</v>
      </c>
      <c r="G392" s="13" t="s">
        <v>46</v>
      </c>
    </row>
    <row r="393" spans="1:7" ht="14" x14ac:dyDescent="0.15">
      <c r="A393" s="11" t="s">
        <v>56</v>
      </c>
      <c r="B393" s="43" t="s">
        <v>54</v>
      </c>
      <c r="C393" s="12" t="s">
        <v>8</v>
      </c>
      <c r="D393" s="13" t="s">
        <v>86</v>
      </c>
      <c r="E393" s="25">
        <v>2023</v>
      </c>
      <c r="F393" s="15">
        <v>2.8666540000000001E-2</v>
      </c>
      <c r="G393" s="13" t="s">
        <v>46</v>
      </c>
    </row>
    <row r="394" spans="1:7" ht="14" x14ac:dyDescent="0.15">
      <c r="A394" s="11" t="s">
        <v>56</v>
      </c>
      <c r="B394" s="43" t="s">
        <v>54</v>
      </c>
      <c r="C394" s="12" t="s">
        <v>102</v>
      </c>
      <c r="D394" s="13" t="s">
        <v>76</v>
      </c>
      <c r="E394" s="25">
        <v>2023</v>
      </c>
      <c r="F394" s="15">
        <v>6.7481254000000001E-5</v>
      </c>
      <c r="G394" s="13" t="s">
        <v>46</v>
      </c>
    </row>
    <row r="395" spans="1:7" ht="14" x14ac:dyDescent="0.15">
      <c r="A395" s="11" t="s">
        <v>56</v>
      </c>
      <c r="B395" s="43" t="s">
        <v>54</v>
      </c>
      <c r="C395" s="12" t="s">
        <v>10</v>
      </c>
      <c r="D395" s="13" t="s">
        <v>80</v>
      </c>
      <c r="E395" s="25">
        <v>2023</v>
      </c>
      <c r="F395" s="15">
        <v>2.4214861000000001E-2</v>
      </c>
      <c r="G395" s="13" t="s">
        <v>46</v>
      </c>
    </row>
    <row r="396" spans="1:7" ht="14" x14ac:dyDescent="0.15">
      <c r="A396" s="11" t="s">
        <v>56</v>
      </c>
      <c r="B396" s="43" t="s">
        <v>54</v>
      </c>
      <c r="C396" s="12" t="s">
        <v>11</v>
      </c>
      <c r="D396" s="13" t="s">
        <v>84</v>
      </c>
      <c r="E396" s="25">
        <v>2023</v>
      </c>
      <c r="F396" s="15">
        <v>2.0563867E-2</v>
      </c>
      <c r="G396" s="13" t="s">
        <v>46</v>
      </c>
    </row>
    <row r="397" spans="1:7" ht="14" x14ac:dyDescent="0.15">
      <c r="A397" s="11" t="s">
        <v>56</v>
      </c>
      <c r="B397" s="43" t="s">
        <v>54</v>
      </c>
      <c r="C397" s="12" t="s">
        <v>12</v>
      </c>
      <c r="D397" s="13" t="s">
        <v>71</v>
      </c>
      <c r="E397" s="25">
        <v>2023</v>
      </c>
      <c r="F397" s="15">
        <v>1.5196518999999999E-2</v>
      </c>
      <c r="G397" s="13" t="s">
        <v>46</v>
      </c>
    </row>
    <row r="398" spans="1:7" ht="14" x14ac:dyDescent="0.15">
      <c r="A398" s="11" t="s">
        <v>56</v>
      </c>
      <c r="B398" s="43" t="s">
        <v>54</v>
      </c>
      <c r="C398" s="12" t="s">
        <v>13</v>
      </c>
      <c r="D398" s="13" t="s">
        <v>92</v>
      </c>
      <c r="E398" s="25">
        <v>2023</v>
      </c>
      <c r="F398" s="15">
        <v>3.2344076999999999E-2</v>
      </c>
      <c r="G398" s="13" t="s">
        <v>46</v>
      </c>
    </row>
    <row r="399" spans="1:7" ht="14" x14ac:dyDescent="0.15">
      <c r="A399" s="11" t="s">
        <v>56</v>
      </c>
      <c r="B399" s="43" t="s">
        <v>54</v>
      </c>
      <c r="C399" s="12" t="s">
        <v>14</v>
      </c>
      <c r="D399" s="13" t="s">
        <v>75</v>
      </c>
      <c r="E399" s="25">
        <v>2023</v>
      </c>
      <c r="F399" s="15">
        <v>2.1278431E-2</v>
      </c>
      <c r="G399" s="13" t="s">
        <v>46</v>
      </c>
    </row>
    <row r="400" spans="1:7" ht="14" x14ac:dyDescent="0.15">
      <c r="A400" s="11" t="s">
        <v>56</v>
      </c>
      <c r="B400" s="43" t="s">
        <v>54</v>
      </c>
      <c r="C400" s="12" t="s">
        <v>16</v>
      </c>
      <c r="D400" s="13" t="s">
        <v>62</v>
      </c>
      <c r="E400" s="25">
        <v>2023</v>
      </c>
      <c r="F400" s="15">
        <v>2.1685787999999998E-3</v>
      </c>
      <c r="G400" s="13" t="s">
        <v>46</v>
      </c>
    </row>
    <row r="401" spans="1:7" ht="14" x14ac:dyDescent="0.15">
      <c r="A401" s="11" t="s">
        <v>56</v>
      </c>
      <c r="B401" s="43" t="s">
        <v>54</v>
      </c>
      <c r="C401" s="12" t="s">
        <v>17</v>
      </c>
      <c r="D401" s="13" t="s">
        <v>79</v>
      </c>
      <c r="E401" s="25">
        <v>2023</v>
      </c>
      <c r="F401" s="15">
        <v>1.6057828999999999E-2</v>
      </c>
      <c r="G401" s="13" t="s">
        <v>46</v>
      </c>
    </row>
    <row r="402" spans="1:7" ht="14" x14ac:dyDescent="0.15">
      <c r="A402" s="11" t="s">
        <v>56</v>
      </c>
      <c r="B402" s="43" t="s">
        <v>54</v>
      </c>
      <c r="C402" s="12" t="s">
        <v>18</v>
      </c>
      <c r="D402" s="13" t="s">
        <v>85</v>
      </c>
      <c r="E402" s="25">
        <v>2023</v>
      </c>
      <c r="F402" s="15">
        <v>2.2675426000000002E-2</v>
      </c>
      <c r="G402" s="13" t="s">
        <v>46</v>
      </c>
    </row>
    <row r="403" spans="1:7" ht="14" x14ac:dyDescent="0.15">
      <c r="A403" s="11" t="s">
        <v>56</v>
      </c>
      <c r="B403" s="43" t="s">
        <v>54</v>
      </c>
      <c r="C403" s="12" t="s">
        <v>19</v>
      </c>
      <c r="D403" s="13" t="s">
        <v>90</v>
      </c>
      <c r="E403" s="25">
        <v>2023</v>
      </c>
      <c r="F403" s="15">
        <v>2.7156782000000001E-2</v>
      </c>
      <c r="G403" s="13" t="s">
        <v>46</v>
      </c>
    </row>
    <row r="404" spans="1:7" ht="14" x14ac:dyDescent="0.15">
      <c r="A404" s="11" t="s">
        <v>56</v>
      </c>
      <c r="B404" s="43" t="s">
        <v>54</v>
      </c>
      <c r="C404" s="12" t="s">
        <v>20</v>
      </c>
      <c r="D404" s="13" t="s">
        <v>63</v>
      </c>
      <c r="E404" s="25">
        <v>2023</v>
      </c>
      <c r="F404" s="15">
        <v>7.4905455000000001E-3</v>
      </c>
      <c r="G404" s="13" t="s">
        <v>46</v>
      </c>
    </row>
    <row r="405" spans="1:7" ht="14" x14ac:dyDescent="0.15">
      <c r="A405" s="11" t="s">
        <v>56</v>
      </c>
      <c r="B405" s="43" t="s">
        <v>54</v>
      </c>
      <c r="C405" s="12" t="s">
        <v>21</v>
      </c>
      <c r="D405" s="13" t="s">
        <v>103</v>
      </c>
      <c r="E405" s="25">
        <v>2023</v>
      </c>
      <c r="F405" s="15">
        <v>5.5864400000000007E-3</v>
      </c>
      <c r="G405" s="13" t="s">
        <v>46</v>
      </c>
    </row>
    <row r="406" spans="1:7" ht="14" x14ac:dyDescent="0.15">
      <c r="A406" s="11" t="s">
        <v>56</v>
      </c>
      <c r="B406" s="43" t="s">
        <v>54</v>
      </c>
      <c r="C406" s="12" t="s">
        <v>22</v>
      </c>
      <c r="D406" s="13" t="s">
        <v>77</v>
      </c>
      <c r="E406" s="25">
        <v>2023</v>
      </c>
      <c r="F406" s="15">
        <v>1.5325625000000001E-2</v>
      </c>
      <c r="G406" s="13" t="s">
        <v>46</v>
      </c>
    </row>
    <row r="407" spans="1:7" ht="14" x14ac:dyDescent="0.15">
      <c r="A407" s="11" t="s">
        <v>56</v>
      </c>
      <c r="B407" s="43" t="s">
        <v>54</v>
      </c>
      <c r="C407" s="12" t="s">
        <v>23</v>
      </c>
      <c r="D407" s="13" t="s">
        <v>78</v>
      </c>
      <c r="E407" s="25">
        <v>2023</v>
      </c>
      <c r="F407" s="15">
        <v>1.6072812000000002E-2</v>
      </c>
      <c r="G407" s="13" t="s">
        <v>46</v>
      </c>
    </row>
    <row r="408" spans="1:7" ht="14" x14ac:dyDescent="0.15">
      <c r="A408" s="11" t="s">
        <v>56</v>
      </c>
      <c r="B408" s="43" t="s">
        <v>54</v>
      </c>
      <c r="C408" s="12" t="s">
        <v>24</v>
      </c>
      <c r="D408" s="13" t="s">
        <v>89</v>
      </c>
      <c r="E408" s="25">
        <v>2023</v>
      </c>
      <c r="F408" s="15">
        <v>3.8327284000000003E-2</v>
      </c>
      <c r="G408" s="13" t="s">
        <v>46</v>
      </c>
    </row>
    <row r="409" spans="1:7" ht="14" x14ac:dyDescent="0.15">
      <c r="A409" s="11" t="s">
        <v>56</v>
      </c>
      <c r="B409" s="43" t="s">
        <v>54</v>
      </c>
      <c r="C409" s="12" t="s">
        <v>25</v>
      </c>
      <c r="D409" s="13" t="s">
        <v>69</v>
      </c>
      <c r="E409" s="25">
        <v>2023</v>
      </c>
      <c r="F409" s="15">
        <v>1.5192971E-2</v>
      </c>
      <c r="G409" s="13" t="s">
        <v>46</v>
      </c>
    </row>
    <row r="410" spans="1:7" ht="14" x14ac:dyDescent="0.15">
      <c r="A410" s="11" t="s">
        <v>56</v>
      </c>
      <c r="B410" s="43" t="s">
        <v>54</v>
      </c>
      <c r="C410" s="12" t="s">
        <v>26</v>
      </c>
      <c r="D410" s="13" t="s">
        <v>81</v>
      </c>
      <c r="E410" s="25">
        <v>2023</v>
      </c>
      <c r="F410" s="15">
        <v>1.6138951999999998E-2</v>
      </c>
      <c r="G410" s="13" t="s">
        <v>46</v>
      </c>
    </row>
    <row r="411" spans="1:7" ht="14" x14ac:dyDescent="0.15">
      <c r="A411" s="11" t="s">
        <v>56</v>
      </c>
      <c r="B411" s="43" t="s">
        <v>54</v>
      </c>
      <c r="C411" s="12" t="s">
        <v>27</v>
      </c>
      <c r="D411" s="13" t="s">
        <v>82</v>
      </c>
      <c r="E411" s="25">
        <v>2023</v>
      </c>
      <c r="F411" s="15">
        <v>2.0165346000000001E-2</v>
      </c>
      <c r="G411" s="13" t="s">
        <v>46</v>
      </c>
    </row>
    <row r="412" spans="1:7" ht="14" x14ac:dyDescent="0.15">
      <c r="A412" s="11" t="s">
        <v>56</v>
      </c>
      <c r="B412" s="43" t="s">
        <v>54</v>
      </c>
      <c r="C412" s="12" t="s">
        <v>28</v>
      </c>
      <c r="D412" s="13" t="s">
        <v>67</v>
      </c>
      <c r="E412" s="25">
        <v>2023</v>
      </c>
      <c r="F412" s="15">
        <v>1.3366500999999999E-2</v>
      </c>
      <c r="G412" s="13" t="s">
        <v>46</v>
      </c>
    </row>
    <row r="413" spans="1:7" ht="14" x14ac:dyDescent="0.15">
      <c r="A413" s="11" t="s">
        <v>56</v>
      </c>
      <c r="B413" s="43" t="s">
        <v>54</v>
      </c>
      <c r="C413" s="12" t="s">
        <v>29</v>
      </c>
      <c r="D413" s="13" t="s">
        <v>73</v>
      </c>
      <c r="E413" s="25">
        <v>2023</v>
      </c>
      <c r="F413" s="15">
        <v>1.5090121999999999E-2</v>
      </c>
      <c r="G413" s="13" t="s">
        <v>46</v>
      </c>
    </row>
    <row r="414" spans="1:7" ht="14" x14ac:dyDescent="0.15">
      <c r="A414" s="11" t="s">
        <v>56</v>
      </c>
      <c r="B414" s="43" t="s">
        <v>54</v>
      </c>
      <c r="C414" s="12" t="s">
        <v>30</v>
      </c>
      <c r="D414" s="13" t="s">
        <v>68</v>
      </c>
      <c r="E414" s="25">
        <v>2023</v>
      </c>
      <c r="F414" s="15">
        <v>1.4734106E-2</v>
      </c>
      <c r="G414" s="13" t="s">
        <v>46</v>
      </c>
    </row>
    <row r="415" spans="1:7" ht="14" x14ac:dyDescent="0.15">
      <c r="A415" s="11" t="s">
        <v>56</v>
      </c>
      <c r="B415" s="43" t="s">
        <v>54</v>
      </c>
      <c r="C415" s="12" t="s">
        <v>31</v>
      </c>
      <c r="D415" s="13" t="s">
        <v>64</v>
      </c>
      <c r="E415" s="25">
        <v>2023</v>
      </c>
      <c r="F415" s="15">
        <v>7.0271799999999992E-3</v>
      </c>
      <c r="G415" s="13" t="s">
        <v>46</v>
      </c>
    </row>
    <row r="416" spans="1:7" ht="14" x14ac:dyDescent="0.15">
      <c r="A416" s="11" t="s">
        <v>56</v>
      </c>
      <c r="B416" s="43" t="s">
        <v>54</v>
      </c>
      <c r="C416" s="12" t="s">
        <v>32</v>
      </c>
      <c r="D416" s="13" t="s">
        <v>104</v>
      </c>
      <c r="E416" s="25">
        <v>2023</v>
      </c>
      <c r="F416" s="15">
        <v>2.2648790000000002E-2</v>
      </c>
      <c r="G416" s="13" t="s">
        <v>46</v>
      </c>
    </row>
    <row r="417" spans="1:7" ht="14" x14ac:dyDescent="0.15">
      <c r="A417" s="11" t="s">
        <v>56</v>
      </c>
      <c r="B417" s="43" t="s">
        <v>54</v>
      </c>
      <c r="C417" s="41" t="s">
        <v>33</v>
      </c>
      <c r="D417" s="42" t="s">
        <v>91</v>
      </c>
      <c r="E417" s="28">
        <v>2023</v>
      </c>
      <c r="F417" s="15">
        <v>3.3618363999999998E-2</v>
      </c>
      <c r="G417" s="13" t="s">
        <v>46</v>
      </c>
    </row>
    <row r="418" spans="1:7" ht="14" x14ac:dyDescent="0.15">
      <c r="A418" s="11" t="s">
        <v>56</v>
      </c>
      <c r="B418" s="23" t="s">
        <v>57</v>
      </c>
      <c r="C418" s="24" t="s">
        <v>40</v>
      </c>
      <c r="D418" s="25" t="s">
        <v>76</v>
      </c>
      <c r="E418" s="25">
        <v>2023</v>
      </c>
      <c r="F418" s="20"/>
      <c r="G418" s="13" t="s">
        <v>46</v>
      </c>
    </row>
    <row r="419" spans="1:7" ht="14" x14ac:dyDescent="0.15">
      <c r="A419" s="11" t="s">
        <v>56</v>
      </c>
      <c r="B419" s="23" t="s">
        <v>57</v>
      </c>
      <c r="C419" s="24" t="s">
        <v>1</v>
      </c>
      <c r="D419" s="25" t="s">
        <v>65</v>
      </c>
      <c r="E419" s="25">
        <v>2023</v>
      </c>
      <c r="F419" s="20">
        <v>1.6325771513590479E-2</v>
      </c>
      <c r="G419" s="13" t="s">
        <v>46</v>
      </c>
    </row>
    <row r="420" spans="1:7" ht="14" x14ac:dyDescent="0.15">
      <c r="A420" s="11" t="s">
        <v>56</v>
      </c>
      <c r="B420" s="23" t="s">
        <v>57</v>
      </c>
      <c r="C420" s="24" t="s">
        <v>2</v>
      </c>
      <c r="D420" s="25" t="s">
        <v>66</v>
      </c>
      <c r="E420" s="25">
        <v>2023</v>
      </c>
      <c r="F420" s="20">
        <v>2.2165166871208009E-2</v>
      </c>
      <c r="G420" s="13" t="s">
        <v>46</v>
      </c>
    </row>
    <row r="421" spans="1:7" ht="14" x14ac:dyDescent="0.15">
      <c r="A421" s="11" t="s">
        <v>56</v>
      </c>
      <c r="B421" s="23" t="s">
        <v>57</v>
      </c>
      <c r="C421" s="24" t="s">
        <v>3</v>
      </c>
      <c r="D421" s="25" t="s">
        <v>74</v>
      </c>
      <c r="E421" s="25">
        <v>2023</v>
      </c>
      <c r="F421" s="20">
        <v>5.0192938592054114E-2</v>
      </c>
      <c r="G421" s="13" t="s">
        <v>46</v>
      </c>
    </row>
    <row r="422" spans="1:7" ht="14" x14ac:dyDescent="0.15">
      <c r="A422" s="11" t="s">
        <v>56</v>
      </c>
      <c r="B422" s="23" t="s">
        <v>57</v>
      </c>
      <c r="C422" s="24" t="s">
        <v>4</v>
      </c>
      <c r="D422" s="25" t="s">
        <v>87</v>
      </c>
      <c r="E422" s="25">
        <v>2023</v>
      </c>
      <c r="F422" s="20">
        <v>3.8988408851422546E-2</v>
      </c>
      <c r="G422" s="13" t="s">
        <v>46</v>
      </c>
    </row>
    <row r="423" spans="1:7" ht="14" x14ac:dyDescent="0.15">
      <c r="A423" s="11" t="s">
        <v>56</v>
      </c>
      <c r="B423" s="23" t="s">
        <v>57</v>
      </c>
      <c r="C423" s="24" t="s">
        <v>5</v>
      </c>
      <c r="D423" s="25" t="s">
        <v>83</v>
      </c>
      <c r="E423" s="25">
        <v>2023</v>
      </c>
      <c r="F423" s="20">
        <v>4.6163997888439209E-2</v>
      </c>
      <c r="G423" s="13" t="s">
        <v>46</v>
      </c>
    </row>
    <row r="424" spans="1:7" ht="14" x14ac:dyDescent="0.15">
      <c r="A424" s="11" t="s">
        <v>56</v>
      </c>
      <c r="B424" s="23" t="s">
        <v>57</v>
      </c>
      <c r="C424" s="24" t="s">
        <v>6</v>
      </c>
      <c r="D424" s="25" t="s">
        <v>70</v>
      </c>
      <c r="E424" s="25">
        <v>2023</v>
      </c>
      <c r="F424" s="20">
        <v>3.3006149235981712E-2</v>
      </c>
      <c r="G424" s="13" t="s">
        <v>46</v>
      </c>
    </row>
    <row r="425" spans="1:7" ht="14" x14ac:dyDescent="0.15">
      <c r="A425" s="11" t="s">
        <v>56</v>
      </c>
      <c r="B425" s="23" t="s">
        <v>57</v>
      </c>
      <c r="C425" s="24" t="s">
        <v>7</v>
      </c>
      <c r="D425" s="25" t="s">
        <v>72</v>
      </c>
      <c r="E425" s="25">
        <v>2023</v>
      </c>
      <c r="F425" s="20">
        <v>4.1000167886888032E-2</v>
      </c>
      <c r="G425" s="13" t="s">
        <v>46</v>
      </c>
    </row>
    <row r="426" spans="1:7" ht="14" x14ac:dyDescent="0.15">
      <c r="A426" s="11" t="s">
        <v>56</v>
      </c>
      <c r="B426" s="23" t="s">
        <v>57</v>
      </c>
      <c r="C426" s="24" t="s">
        <v>8</v>
      </c>
      <c r="D426" s="25" t="s">
        <v>86</v>
      </c>
      <c r="E426" s="25">
        <v>2023</v>
      </c>
      <c r="F426" s="20">
        <v>6.7703849465010443E-2</v>
      </c>
      <c r="G426" s="13" t="s">
        <v>46</v>
      </c>
    </row>
    <row r="427" spans="1:7" ht="14" x14ac:dyDescent="0.15">
      <c r="A427" s="11" t="s">
        <v>56</v>
      </c>
      <c r="B427" s="23" t="s">
        <v>57</v>
      </c>
      <c r="C427" s="24" t="s">
        <v>10</v>
      </c>
      <c r="D427" s="25" t="s">
        <v>80</v>
      </c>
      <c r="E427" s="25">
        <v>2023</v>
      </c>
      <c r="F427" s="20">
        <v>4.4407236923719791E-2</v>
      </c>
      <c r="G427" s="13" t="s">
        <v>46</v>
      </c>
    </row>
    <row r="428" spans="1:7" ht="14" x14ac:dyDescent="0.15">
      <c r="A428" s="11" t="s">
        <v>56</v>
      </c>
      <c r="B428" s="23" t="s">
        <v>57</v>
      </c>
      <c r="C428" s="24" t="s">
        <v>11</v>
      </c>
      <c r="D428" s="25" t="s">
        <v>84</v>
      </c>
      <c r="E428" s="25">
        <v>2023</v>
      </c>
      <c r="F428" s="20">
        <v>3.5668713893271808E-2</v>
      </c>
      <c r="G428" s="13" t="s">
        <v>46</v>
      </c>
    </row>
    <row r="429" spans="1:7" ht="14" x14ac:dyDescent="0.15">
      <c r="A429" s="11" t="s">
        <v>56</v>
      </c>
      <c r="B429" s="23" t="s">
        <v>57</v>
      </c>
      <c r="C429" s="24" t="s">
        <v>12</v>
      </c>
      <c r="D429" s="25" t="s">
        <v>71</v>
      </c>
      <c r="E429" s="25">
        <v>2023</v>
      </c>
      <c r="F429" s="20">
        <v>3.0810880816111021E-2</v>
      </c>
      <c r="G429" s="13" t="s">
        <v>46</v>
      </c>
    </row>
    <row r="430" spans="1:7" ht="14" x14ac:dyDescent="0.15">
      <c r="A430" s="11" t="s">
        <v>56</v>
      </c>
      <c r="B430" s="23" t="s">
        <v>57</v>
      </c>
      <c r="C430" s="24" t="s">
        <v>13</v>
      </c>
      <c r="D430" s="25" t="s">
        <v>92</v>
      </c>
      <c r="E430" s="25">
        <v>2023</v>
      </c>
      <c r="F430" s="20">
        <v>6.5653302990539286E-2</v>
      </c>
      <c r="G430" s="13" t="s">
        <v>46</v>
      </c>
    </row>
    <row r="431" spans="1:7" ht="14" x14ac:dyDescent="0.15">
      <c r="A431" s="11" t="s">
        <v>56</v>
      </c>
      <c r="B431" s="23" t="s">
        <v>57</v>
      </c>
      <c r="C431" s="24" t="s">
        <v>14</v>
      </c>
      <c r="D431" s="25" t="s">
        <v>75</v>
      </c>
      <c r="E431" s="25">
        <v>2023</v>
      </c>
      <c r="F431" s="20">
        <v>4.4118854526939623E-2</v>
      </c>
      <c r="G431" s="13" t="s">
        <v>46</v>
      </c>
    </row>
    <row r="432" spans="1:7" ht="14" x14ac:dyDescent="0.15">
      <c r="A432" s="11" t="s">
        <v>56</v>
      </c>
      <c r="B432" s="23" t="s">
        <v>57</v>
      </c>
      <c r="C432" s="24" t="s">
        <v>15</v>
      </c>
      <c r="D432" s="25" t="s">
        <v>94</v>
      </c>
      <c r="E432" s="25">
        <v>2023</v>
      </c>
      <c r="F432" s="20"/>
      <c r="G432" s="13" t="s">
        <v>46</v>
      </c>
    </row>
    <row r="433" spans="1:7" ht="14" x14ac:dyDescent="0.15">
      <c r="A433" s="11" t="s">
        <v>56</v>
      </c>
      <c r="B433" s="23" t="s">
        <v>57</v>
      </c>
      <c r="C433" s="24" t="s">
        <v>16</v>
      </c>
      <c r="D433" s="25" t="s">
        <v>62</v>
      </c>
      <c r="E433" s="25">
        <v>2023</v>
      </c>
      <c r="F433" s="20">
        <v>1.016360112816431E-2</v>
      </c>
      <c r="G433" s="13" t="s">
        <v>46</v>
      </c>
    </row>
    <row r="434" spans="1:7" ht="14" x14ac:dyDescent="0.15">
      <c r="A434" s="11" t="s">
        <v>56</v>
      </c>
      <c r="B434" s="23" t="s">
        <v>57</v>
      </c>
      <c r="C434" s="24" t="s">
        <v>17</v>
      </c>
      <c r="D434" s="25" t="s">
        <v>79</v>
      </c>
      <c r="E434" s="25">
        <v>2023</v>
      </c>
      <c r="F434" s="20">
        <v>3.0434517926222076E-2</v>
      </c>
      <c r="G434" s="13" t="s">
        <v>46</v>
      </c>
    </row>
    <row r="435" spans="1:7" ht="14" x14ac:dyDescent="0.15">
      <c r="A435" s="11" t="s">
        <v>56</v>
      </c>
      <c r="B435" s="23" t="s">
        <v>57</v>
      </c>
      <c r="C435" s="24" t="s">
        <v>18</v>
      </c>
      <c r="D435" s="25" t="s">
        <v>85</v>
      </c>
      <c r="E435" s="25">
        <v>2023</v>
      </c>
      <c r="F435" s="20">
        <v>5.6316589057043079E-2</v>
      </c>
      <c r="G435" s="13" t="s">
        <v>46</v>
      </c>
    </row>
    <row r="436" spans="1:7" ht="14" x14ac:dyDescent="0.15">
      <c r="A436" s="11" t="s">
        <v>56</v>
      </c>
      <c r="B436" s="23" t="s">
        <v>57</v>
      </c>
      <c r="C436" s="24" t="s">
        <v>19</v>
      </c>
      <c r="D436" s="25" t="s">
        <v>90</v>
      </c>
      <c r="E436" s="25">
        <v>2023</v>
      </c>
      <c r="F436" s="20">
        <v>6.9285664795953716E-2</v>
      </c>
      <c r="G436" s="13" t="s">
        <v>46</v>
      </c>
    </row>
    <row r="437" spans="1:7" ht="14" x14ac:dyDescent="0.15">
      <c r="A437" s="11" t="s">
        <v>56</v>
      </c>
      <c r="B437" s="23" t="s">
        <v>57</v>
      </c>
      <c r="C437" s="24" t="s">
        <v>20</v>
      </c>
      <c r="D437" s="25" t="s">
        <v>63</v>
      </c>
      <c r="E437" s="25">
        <v>2023</v>
      </c>
      <c r="F437" s="20">
        <v>1.6226673723207199E-2</v>
      </c>
      <c r="G437" s="13" t="s">
        <v>46</v>
      </c>
    </row>
    <row r="438" spans="1:7" ht="14" x14ac:dyDescent="0.15">
      <c r="A438" s="11" t="s">
        <v>56</v>
      </c>
      <c r="B438" s="23" t="s">
        <v>57</v>
      </c>
      <c r="C438" s="24" t="s">
        <v>22</v>
      </c>
      <c r="D438" s="25" t="s">
        <v>77</v>
      </c>
      <c r="E438" s="25">
        <v>2023</v>
      </c>
      <c r="F438" s="20">
        <v>3.3884048205717658E-2</v>
      </c>
      <c r="G438" s="13" t="s">
        <v>46</v>
      </c>
    </row>
    <row r="439" spans="1:7" ht="14" x14ac:dyDescent="0.15">
      <c r="A439" s="11" t="s">
        <v>56</v>
      </c>
      <c r="B439" s="23" t="s">
        <v>57</v>
      </c>
      <c r="C439" s="24" t="s">
        <v>23</v>
      </c>
      <c r="D439" s="25" t="s">
        <v>78</v>
      </c>
      <c r="E439" s="25">
        <v>2023</v>
      </c>
      <c r="F439" s="20">
        <v>4.0019226147560677E-2</v>
      </c>
      <c r="G439" s="13" t="s">
        <v>46</v>
      </c>
    </row>
    <row r="440" spans="1:7" ht="14" x14ac:dyDescent="0.15">
      <c r="A440" s="11" t="s">
        <v>56</v>
      </c>
      <c r="B440" s="23" t="s">
        <v>57</v>
      </c>
      <c r="C440" s="24" t="s">
        <v>24</v>
      </c>
      <c r="D440" s="25" t="s">
        <v>89</v>
      </c>
      <c r="E440" s="25">
        <v>2023</v>
      </c>
      <c r="F440" s="20">
        <v>8.1191559684308384E-2</v>
      </c>
      <c r="G440" s="13" t="s">
        <v>46</v>
      </c>
    </row>
    <row r="441" spans="1:7" ht="14" x14ac:dyDescent="0.15">
      <c r="A441" s="11" t="s">
        <v>56</v>
      </c>
      <c r="B441" s="23" t="s">
        <v>57</v>
      </c>
      <c r="C441" s="24" t="s">
        <v>25</v>
      </c>
      <c r="D441" s="25" t="s">
        <v>69</v>
      </c>
      <c r="E441" s="25">
        <v>2023</v>
      </c>
      <c r="F441" s="20">
        <v>3.4422028689426822E-2</v>
      </c>
      <c r="G441" s="13" t="s">
        <v>46</v>
      </c>
    </row>
    <row r="442" spans="1:7" ht="14" x14ac:dyDescent="0.15">
      <c r="A442" s="11" t="s">
        <v>56</v>
      </c>
      <c r="B442" s="23" t="s">
        <v>57</v>
      </c>
      <c r="C442" s="24" t="s">
        <v>26</v>
      </c>
      <c r="D442" s="25" t="s">
        <v>81</v>
      </c>
      <c r="E442" s="25">
        <v>2023</v>
      </c>
      <c r="F442" s="20">
        <v>4.3681425815141964E-2</v>
      </c>
      <c r="G442" s="13" t="s">
        <v>46</v>
      </c>
    </row>
    <row r="443" spans="1:7" ht="14" x14ac:dyDescent="0.15">
      <c r="A443" s="11" t="s">
        <v>56</v>
      </c>
      <c r="B443" s="23" t="s">
        <v>57</v>
      </c>
      <c r="C443" s="13" t="s">
        <v>27</v>
      </c>
      <c r="D443" s="25" t="s">
        <v>82</v>
      </c>
      <c r="E443" s="25">
        <v>2023</v>
      </c>
      <c r="F443" s="20">
        <v>4.1883304448295786E-2</v>
      </c>
      <c r="G443" s="13" t="s">
        <v>46</v>
      </c>
    </row>
    <row r="444" spans="1:7" ht="14" x14ac:dyDescent="0.15">
      <c r="A444" s="11" t="s">
        <v>56</v>
      </c>
      <c r="B444" s="23" t="s">
        <v>57</v>
      </c>
      <c r="C444" s="24" t="s">
        <v>28</v>
      </c>
      <c r="D444" s="25" t="s">
        <v>67</v>
      </c>
      <c r="E444" s="25">
        <v>2023</v>
      </c>
      <c r="F444" s="20">
        <v>2.8299026378735305E-2</v>
      </c>
      <c r="G444" s="13" t="s">
        <v>46</v>
      </c>
    </row>
    <row r="445" spans="1:7" ht="14" x14ac:dyDescent="0.15">
      <c r="A445" s="11" t="s">
        <v>56</v>
      </c>
      <c r="B445" s="23" t="s">
        <v>57</v>
      </c>
      <c r="C445" s="24" t="s">
        <v>29</v>
      </c>
      <c r="D445" s="25" t="s">
        <v>73</v>
      </c>
      <c r="E445" s="25">
        <v>2023</v>
      </c>
      <c r="F445" s="20">
        <v>3.2064658436117749E-2</v>
      </c>
      <c r="G445" s="13" t="s">
        <v>46</v>
      </c>
    </row>
    <row r="446" spans="1:7" ht="14" x14ac:dyDescent="0.15">
      <c r="A446" s="11" t="s">
        <v>56</v>
      </c>
      <c r="B446" s="23" t="s">
        <v>57</v>
      </c>
      <c r="C446" s="24" t="s">
        <v>30</v>
      </c>
      <c r="D446" s="25" t="s">
        <v>68</v>
      </c>
      <c r="E446" s="25">
        <v>2023</v>
      </c>
      <c r="F446" s="20">
        <v>3.0612781164599537E-2</v>
      </c>
      <c r="G446" s="13" t="s">
        <v>46</v>
      </c>
    </row>
    <row r="447" spans="1:7" ht="14" x14ac:dyDescent="0.15">
      <c r="A447" s="11" t="s">
        <v>56</v>
      </c>
      <c r="B447" s="23" t="s">
        <v>57</v>
      </c>
      <c r="C447" s="24" t="s">
        <v>31</v>
      </c>
      <c r="D447" s="25" t="s">
        <v>64</v>
      </c>
      <c r="E447" s="25">
        <v>2023</v>
      </c>
      <c r="F447" s="20">
        <v>2.2024668933289863E-2</v>
      </c>
      <c r="G447" s="13" t="s">
        <v>46</v>
      </c>
    </row>
    <row r="448" spans="1:7" ht="14" x14ac:dyDescent="0.15">
      <c r="A448" s="11" t="s">
        <v>56</v>
      </c>
      <c r="B448" s="23" t="s">
        <v>57</v>
      </c>
      <c r="C448" s="24" t="s">
        <v>32</v>
      </c>
      <c r="D448" s="25" t="s">
        <v>88</v>
      </c>
      <c r="E448" s="25">
        <v>2023</v>
      </c>
      <c r="F448" s="20">
        <v>5.1523996224241642E-2</v>
      </c>
      <c r="G448" s="13" t="s">
        <v>46</v>
      </c>
    </row>
    <row r="449" spans="1:7" ht="14" x14ac:dyDescent="0.15">
      <c r="A449" s="44" t="s">
        <v>56</v>
      </c>
      <c r="B449" s="26" t="s">
        <v>57</v>
      </c>
      <c r="C449" s="27" t="s">
        <v>33</v>
      </c>
      <c r="D449" s="28" t="s">
        <v>91</v>
      </c>
      <c r="E449" s="25">
        <v>2023</v>
      </c>
      <c r="F449" s="20">
        <v>9.06E-2</v>
      </c>
      <c r="G449" s="42" t="s">
        <v>46</v>
      </c>
    </row>
  </sheetData>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363F9-B847-8C41-BE26-1DCE4E9E01F3}">
  <dimension ref="A6:L127"/>
  <sheetViews>
    <sheetView showGridLines="0" topLeftCell="A66" workbookViewId="0">
      <selection activeCell="D75" sqref="D75"/>
    </sheetView>
  </sheetViews>
  <sheetFormatPr baseColWidth="10" defaultColWidth="17.5" defaultRowHeight="14" x14ac:dyDescent="0.15"/>
  <cols>
    <col min="1" max="1" width="15" style="35" bestFit="1" customWidth="1"/>
    <col min="2" max="4" width="8.1640625" style="35" bestFit="1" customWidth="1"/>
    <col min="5" max="5" width="14.83203125" style="35" bestFit="1" customWidth="1"/>
    <col min="6" max="16384" width="17.5" style="35"/>
  </cols>
  <sheetData>
    <row r="6" spans="1:5" x14ac:dyDescent="0.15">
      <c r="A6" s="36" t="s">
        <v>96</v>
      </c>
      <c r="B6" s="36" t="s">
        <v>0</v>
      </c>
      <c r="C6" s="37"/>
      <c r="D6" s="37"/>
      <c r="E6"/>
    </row>
    <row r="7" spans="1:5" x14ac:dyDescent="0.15">
      <c r="A7" s="36" t="s">
        <v>60</v>
      </c>
      <c r="B7" s="37">
        <v>2021</v>
      </c>
      <c r="C7" s="37">
        <v>2022</v>
      </c>
      <c r="D7" s="37">
        <v>2023</v>
      </c>
      <c r="E7"/>
    </row>
    <row r="8" spans="1:5" x14ac:dyDescent="0.15">
      <c r="A8" s="37" t="s">
        <v>16</v>
      </c>
      <c r="B8" s="38">
        <v>2.5147587490804602E-3</v>
      </c>
      <c r="C8" s="38">
        <v>2.2510912171670198E-3</v>
      </c>
      <c r="D8" s="38">
        <v>2.1685787999999998E-3</v>
      </c>
      <c r="E8"/>
    </row>
    <row r="9" spans="1:5" x14ac:dyDescent="0.15">
      <c r="A9" s="37" t="s">
        <v>20</v>
      </c>
      <c r="B9" s="38">
        <v>4.7167835663608796E-3</v>
      </c>
      <c r="C9" s="38">
        <v>7.0040672489694502E-3</v>
      </c>
      <c r="D9" s="38">
        <v>7.4905455000000001E-3</v>
      </c>
      <c r="E9"/>
    </row>
    <row r="10" spans="1:5" x14ac:dyDescent="0.15">
      <c r="A10" s="37" t="s">
        <v>31</v>
      </c>
      <c r="B10" s="38">
        <v>7.7626042644676103E-3</v>
      </c>
      <c r="C10" s="38">
        <v>7.6465339190691702E-3</v>
      </c>
      <c r="D10" s="38">
        <v>7.0271799999999992E-3</v>
      </c>
      <c r="E10"/>
    </row>
    <row r="11" spans="1:5" x14ac:dyDescent="0.15">
      <c r="A11" s="37" t="s">
        <v>1</v>
      </c>
      <c r="B11" s="38">
        <v>8.7369484676633295E-3</v>
      </c>
      <c r="C11" s="38">
        <v>7.7260715738691399E-3</v>
      </c>
      <c r="D11" s="38">
        <v>8.4427479999999999E-3</v>
      </c>
      <c r="E11"/>
    </row>
    <row r="12" spans="1:5" x14ac:dyDescent="0.15">
      <c r="A12" s="37" t="s">
        <v>2</v>
      </c>
      <c r="B12" s="38">
        <v>1.0503440493908601E-2</v>
      </c>
      <c r="C12" s="38">
        <v>1.17973708133594E-2</v>
      </c>
      <c r="D12" s="38">
        <v>1.2146160999999999E-2</v>
      </c>
      <c r="E12"/>
    </row>
    <row r="13" spans="1:5" x14ac:dyDescent="0.15">
      <c r="A13" s="37" t="s">
        <v>30</v>
      </c>
      <c r="B13" s="38">
        <v>1.1932765614961901E-2</v>
      </c>
      <c r="C13" s="38">
        <v>1.3074631185262399E-2</v>
      </c>
      <c r="D13" s="38">
        <v>1.4734106E-2</v>
      </c>
      <c r="E13"/>
    </row>
    <row r="14" spans="1:5" x14ac:dyDescent="0.15">
      <c r="A14" s="37" t="s">
        <v>25</v>
      </c>
      <c r="B14" s="38">
        <v>1.53634038088802E-2</v>
      </c>
      <c r="C14" s="38">
        <v>1.3543893401962402E-2</v>
      </c>
      <c r="D14" s="38">
        <v>1.5192971E-2</v>
      </c>
      <c r="E14"/>
    </row>
    <row r="15" spans="1:5" x14ac:dyDescent="0.15">
      <c r="A15" s="37" t="s">
        <v>6</v>
      </c>
      <c r="B15" s="38">
        <v>1.3974119036845501E-2</v>
      </c>
      <c r="C15" s="38">
        <v>1.35806383214179E-2</v>
      </c>
      <c r="D15" s="38">
        <v>1.5241896E-2</v>
      </c>
      <c r="E15"/>
    </row>
    <row r="16" spans="1:5" x14ac:dyDescent="0.15">
      <c r="A16" s="37" t="s">
        <v>12</v>
      </c>
      <c r="B16" s="38">
        <v>1.32678559033803E-2</v>
      </c>
      <c r="C16" s="38">
        <v>1.3900550095965298E-2</v>
      </c>
      <c r="D16" s="38">
        <v>1.5196518999999999E-2</v>
      </c>
      <c r="E16"/>
    </row>
    <row r="17" spans="1:12" x14ac:dyDescent="0.15">
      <c r="A17" s="37" t="s">
        <v>7</v>
      </c>
      <c r="B17" s="38">
        <v>1.32422710157036E-2</v>
      </c>
      <c r="C17" s="38">
        <v>1.418960371433E-2</v>
      </c>
      <c r="D17" s="38">
        <v>1.9531959000000002E-2</v>
      </c>
      <c r="E17"/>
    </row>
    <row r="18" spans="1:12" x14ac:dyDescent="0.15">
      <c r="A18" s="37" t="s">
        <v>29</v>
      </c>
      <c r="B18" s="38">
        <v>1.36942532659619E-2</v>
      </c>
      <c r="C18" s="38">
        <v>1.4660338438573299E-2</v>
      </c>
      <c r="D18" s="38">
        <v>1.5090121999999999E-2</v>
      </c>
      <c r="E18"/>
    </row>
    <row r="19" spans="1:12" x14ac:dyDescent="0.15">
      <c r="A19" s="37" t="s">
        <v>3</v>
      </c>
      <c r="B19" s="38">
        <v>1.5171316098363398E-2</v>
      </c>
      <c r="C19" s="38">
        <v>1.5081234547460701E-2</v>
      </c>
      <c r="D19" s="38">
        <v>1.8473728000000002E-2</v>
      </c>
      <c r="E19"/>
    </row>
    <row r="20" spans="1:12" x14ac:dyDescent="0.15">
      <c r="A20" s="37" t="s">
        <v>14</v>
      </c>
      <c r="B20" s="38">
        <v>1.68336608855554E-2</v>
      </c>
      <c r="C20" s="38">
        <v>1.5257372069076201E-2</v>
      </c>
      <c r="D20" s="38">
        <v>2.1278431E-2</v>
      </c>
      <c r="E20"/>
    </row>
    <row r="21" spans="1:12" x14ac:dyDescent="0.15">
      <c r="A21" s="37" t="s">
        <v>22</v>
      </c>
      <c r="B21" s="38">
        <v>1.37664709536688E-2</v>
      </c>
      <c r="C21" s="38">
        <v>1.5832811384634798E-2</v>
      </c>
      <c r="D21" s="38">
        <v>1.5325625000000001E-2</v>
      </c>
      <c r="E21"/>
    </row>
    <row r="22" spans="1:12" x14ac:dyDescent="0.15">
      <c r="A22" s="37" t="s">
        <v>23</v>
      </c>
      <c r="B22" s="38">
        <v>1.7218868704433499E-2</v>
      </c>
      <c r="C22" s="38">
        <v>1.63766554089693E-2</v>
      </c>
      <c r="D22" s="38">
        <v>1.6072812000000002E-2</v>
      </c>
      <c r="E22"/>
    </row>
    <row r="23" spans="1:12" x14ac:dyDescent="0.15">
      <c r="A23" s="37" t="s">
        <v>17</v>
      </c>
      <c r="B23" s="38">
        <v>1.7200628309880801E-2</v>
      </c>
      <c r="C23" s="38">
        <v>1.6790923384615599E-2</v>
      </c>
      <c r="D23" s="38">
        <v>1.6057828999999999E-2</v>
      </c>
      <c r="E23"/>
    </row>
    <row r="24" spans="1:12" x14ac:dyDescent="0.15">
      <c r="A24" s="37" t="s">
        <v>10</v>
      </c>
      <c r="B24" s="38">
        <v>1.2615298982188298E-2</v>
      </c>
      <c r="C24" s="38">
        <v>1.7216829026165299E-2</v>
      </c>
      <c r="D24" s="38">
        <v>2.4214861000000001E-2</v>
      </c>
      <c r="E24"/>
    </row>
    <row r="25" spans="1:12" x14ac:dyDescent="0.15">
      <c r="A25" s="37" t="s">
        <v>26</v>
      </c>
      <c r="B25" s="38">
        <v>1.8636658265349899E-2</v>
      </c>
      <c r="C25" s="38">
        <v>1.7305450659253301E-2</v>
      </c>
      <c r="D25" s="38">
        <v>1.6138951999999998E-2</v>
      </c>
      <c r="E25"/>
    </row>
    <row r="26" spans="1:12" x14ac:dyDescent="0.15">
      <c r="A26" s="37" t="s">
        <v>27</v>
      </c>
      <c r="B26" s="38">
        <v>1.7721753668821699E-2</v>
      </c>
      <c r="C26" s="38">
        <v>1.7573110203219298E-2</v>
      </c>
      <c r="D26" s="38">
        <v>2.0165346000000001E-2</v>
      </c>
      <c r="E26"/>
    </row>
    <row r="27" spans="1:12" x14ac:dyDescent="0.15">
      <c r="A27" s="37" t="s">
        <v>5</v>
      </c>
      <c r="B27" s="38">
        <v>1.9074600234848901E-2</v>
      </c>
      <c r="C27" s="38">
        <v>1.81479665162789E-2</v>
      </c>
      <c r="D27" s="38">
        <v>1.8246030999999999E-2</v>
      </c>
      <c r="E27"/>
    </row>
    <row r="28" spans="1:12" x14ac:dyDescent="0.15">
      <c r="A28" s="37" t="s">
        <v>11</v>
      </c>
      <c r="B28" s="38">
        <v>1.9153614542139302E-2</v>
      </c>
      <c r="C28" s="38">
        <v>1.93872341806871E-2</v>
      </c>
      <c r="D28" s="38">
        <v>2.0563867E-2</v>
      </c>
      <c r="E28"/>
    </row>
    <row r="29" spans="1:12" x14ac:dyDescent="0.15">
      <c r="A29" s="37" t="s">
        <v>18</v>
      </c>
      <c r="B29" s="38">
        <v>2.0655330728347899E-2</v>
      </c>
      <c r="C29" s="38">
        <v>2.0498651345644305E-2</v>
      </c>
      <c r="D29" s="38">
        <v>2.2675426000000002E-2</v>
      </c>
      <c r="E29"/>
    </row>
    <row r="30" spans="1:12" x14ac:dyDescent="0.15">
      <c r="A30" s="37" t="s">
        <v>8</v>
      </c>
      <c r="B30" s="38">
        <v>2.0130442340615701E-2</v>
      </c>
      <c r="C30" s="38">
        <v>2.0866657905942797E-2</v>
      </c>
      <c r="D30" s="38">
        <v>2.8666540000000001E-2</v>
      </c>
      <c r="E30"/>
    </row>
    <row r="31" spans="1:12" x14ac:dyDescent="0.15">
      <c r="A31" s="37" t="s">
        <v>4</v>
      </c>
      <c r="B31" s="38">
        <v>2.0126653708696499E-2</v>
      </c>
      <c r="C31" s="38">
        <v>2.1674905163411699E-2</v>
      </c>
      <c r="D31" s="38">
        <v>1.7798921000000002E-2</v>
      </c>
      <c r="E31"/>
    </row>
    <row r="32" spans="1:12" x14ac:dyDescent="0.15">
      <c r="A32" s="37" t="s">
        <v>32</v>
      </c>
      <c r="B32" s="38">
        <v>2.1615719177569305E-2</v>
      </c>
      <c r="C32" s="38">
        <v>2.2271839786605095E-2</v>
      </c>
      <c r="D32" s="38">
        <v>2.2648790000000002E-2</v>
      </c>
      <c r="E32"/>
      <c r="L32" s="40"/>
    </row>
    <row r="33" spans="1:5" x14ac:dyDescent="0.15">
      <c r="A33" s="37" t="s">
        <v>24</v>
      </c>
      <c r="B33" s="38">
        <v>2.2219952529547098E-2</v>
      </c>
      <c r="C33" s="38">
        <v>2.3885118883061801E-2</v>
      </c>
      <c r="D33" s="38">
        <v>3.8327284000000003E-2</v>
      </c>
      <c r="E33"/>
    </row>
    <row r="34" spans="1:5" x14ac:dyDescent="0.15">
      <c r="A34" s="37" t="s">
        <v>19</v>
      </c>
      <c r="B34" s="38">
        <v>1.9669245168038099E-2</v>
      </c>
      <c r="C34" s="38">
        <v>2.52262366538611E-2</v>
      </c>
      <c r="D34" s="38">
        <v>2.7156782000000001E-2</v>
      </c>
      <c r="E34"/>
    </row>
    <row r="35" spans="1:5" x14ac:dyDescent="0.15">
      <c r="A35" s="37" t="s">
        <v>33</v>
      </c>
      <c r="B35" s="38">
        <v>3.4579772192344899E-2</v>
      </c>
      <c r="C35" s="38">
        <v>3.4549197977343897E-2</v>
      </c>
      <c r="D35" s="38">
        <v>3.3618363999999998E-2</v>
      </c>
      <c r="E35"/>
    </row>
    <row r="36" spans="1:5" x14ac:dyDescent="0.15">
      <c r="A36" s="37" t="s">
        <v>13</v>
      </c>
      <c r="B36" s="38">
        <v>3.8631706100809002E-2</v>
      </c>
      <c r="C36" s="38">
        <v>3.6920744951686402E-2</v>
      </c>
      <c r="D36" s="38">
        <v>3.2344076999999999E-2</v>
      </c>
      <c r="E36"/>
    </row>
    <row r="37" spans="1:5" x14ac:dyDescent="0.15">
      <c r="A37"/>
      <c r="B37"/>
      <c r="C37"/>
      <c r="D37"/>
    </row>
    <row r="38" spans="1:5" x14ac:dyDescent="0.15">
      <c r="A38"/>
      <c r="B38"/>
      <c r="C38"/>
      <c r="D38"/>
    </row>
    <row r="39" spans="1:5" x14ac:dyDescent="0.15">
      <c r="A39"/>
      <c r="B39"/>
      <c r="C39"/>
      <c r="D39"/>
    </row>
    <row r="40" spans="1:5" x14ac:dyDescent="0.15">
      <c r="A40" s="45" t="s">
        <v>96</v>
      </c>
      <c r="B40" s="46" t="s">
        <v>0</v>
      </c>
      <c r="C40" s="46"/>
      <c r="D40" s="46"/>
      <c r="E40" s="46"/>
    </row>
    <row r="41" spans="1:5" x14ac:dyDescent="0.15">
      <c r="A41" s="50" t="s">
        <v>60</v>
      </c>
      <c r="B41" s="51" t="s">
        <v>105</v>
      </c>
      <c r="C41" s="51" t="s">
        <v>106</v>
      </c>
      <c r="D41" s="51" t="s">
        <v>107</v>
      </c>
      <c r="E41" s="52" t="s">
        <v>109</v>
      </c>
    </row>
    <row r="42" spans="1:5" x14ac:dyDescent="0.15">
      <c r="A42" s="48" t="s">
        <v>24</v>
      </c>
      <c r="B42" s="47">
        <v>2.2219952529547098E-2</v>
      </c>
      <c r="C42" s="47">
        <v>2.3885118883061801E-2</v>
      </c>
      <c r="D42" s="47">
        <v>3.8327284000000003E-2</v>
      </c>
      <c r="E42" s="49">
        <f>+D42/Table4[[#This Row],[2021]]-1</f>
        <v>0.72490395508424665</v>
      </c>
    </row>
    <row r="43" spans="1:5" x14ac:dyDescent="0.15">
      <c r="A43" s="48" t="s">
        <v>10</v>
      </c>
      <c r="B43" s="47">
        <v>1.2615298982188298E-2</v>
      </c>
      <c r="C43" s="47">
        <v>1.7216829026165299E-2</v>
      </c>
      <c r="D43" s="47">
        <v>2.4214861000000001E-2</v>
      </c>
      <c r="E43" s="49">
        <f>+D43/Table4[[#This Row],[2021]]-1</f>
        <v>0.91948371847462917</v>
      </c>
    </row>
    <row r="44" spans="1:5" x14ac:dyDescent="0.15">
      <c r="A44" s="48" t="s">
        <v>8</v>
      </c>
      <c r="B44" s="47">
        <v>2.0130442340615701E-2</v>
      </c>
      <c r="C44" s="47">
        <v>2.0866657905942797E-2</v>
      </c>
      <c r="D44" s="47">
        <v>2.8666540000000001E-2</v>
      </c>
      <c r="E44" s="49">
        <f>+D44/Table4[[#This Row],[2021]]-1</f>
        <v>0.42403924935924775</v>
      </c>
    </row>
    <row r="45" spans="1:5" x14ac:dyDescent="0.15">
      <c r="A45" s="48" t="s">
        <v>19</v>
      </c>
      <c r="B45" s="47">
        <v>1.9669245168038099E-2</v>
      </c>
      <c r="C45" s="47">
        <v>2.52262366538611E-2</v>
      </c>
      <c r="D45" s="47">
        <v>2.7156782000000001E-2</v>
      </c>
      <c r="E45" s="49">
        <f>+D45/Table4[[#This Row],[2021]]-1</f>
        <v>0.38067230175812306</v>
      </c>
    </row>
    <row r="46" spans="1:5" x14ac:dyDescent="0.15">
      <c r="A46" s="48" t="s">
        <v>7</v>
      </c>
      <c r="B46" s="47">
        <v>1.32422710157036E-2</v>
      </c>
      <c r="C46" s="47">
        <v>1.418960371433E-2</v>
      </c>
      <c r="D46" s="47">
        <v>1.9531959000000002E-2</v>
      </c>
      <c r="E46" s="49">
        <f>+D46/Table4[[#This Row],[2021]]-1</f>
        <v>0.47497049236023448</v>
      </c>
    </row>
    <row r="47" spans="1:5" x14ac:dyDescent="0.15">
      <c r="A47" s="48" t="s">
        <v>14</v>
      </c>
      <c r="B47" s="47">
        <v>1.68336608855554E-2</v>
      </c>
      <c r="C47" s="47">
        <v>1.5257372069076201E-2</v>
      </c>
      <c r="D47" s="47">
        <v>2.1278431E-2</v>
      </c>
      <c r="E47" s="49">
        <f>+D47/Table4[[#This Row],[2021]]-1</f>
        <v>0.26404061152607405</v>
      </c>
    </row>
    <row r="48" spans="1:5" x14ac:dyDescent="0.15">
      <c r="A48" s="48" t="s">
        <v>3</v>
      </c>
      <c r="B48" s="47">
        <v>1.5171316098363398E-2</v>
      </c>
      <c r="C48" s="47">
        <v>1.5081234547460701E-2</v>
      </c>
      <c r="D48" s="47">
        <v>1.8473728000000002E-2</v>
      </c>
      <c r="E48" s="49">
        <f>+D48/Table4[[#This Row],[2021]]-1</f>
        <v>0.21767471458806731</v>
      </c>
    </row>
    <row r="49" spans="1:5" x14ac:dyDescent="0.15">
      <c r="A49" s="48" t="s">
        <v>30</v>
      </c>
      <c r="B49" s="47">
        <v>1.1932765614961901E-2</v>
      </c>
      <c r="C49" s="47">
        <v>1.3074631185262399E-2</v>
      </c>
      <c r="D49" s="47">
        <v>1.4734106E-2</v>
      </c>
      <c r="E49" s="49">
        <f>+D49/Table4[[#This Row],[2021]]-1</f>
        <v>0.23476036280521906</v>
      </c>
    </row>
    <row r="50" spans="1:5" x14ac:dyDescent="0.15">
      <c r="A50" s="48" t="s">
        <v>20</v>
      </c>
      <c r="B50" s="47">
        <v>4.7167835663608796E-3</v>
      </c>
      <c r="C50" s="47">
        <v>7.0040672489694502E-3</v>
      </c>
      <c r="D50" s="47">
        <v>7.4905455000000001E-3</v>
      </c>
      <c r="E50" s="49">
        <f>+D50/Table4[[#This Row],[2021]]-1</f>
        <v>0.58806216028672886</v>
      </c>
    </row>
    <row r="51" spans="1:5" x14ac:dyDescent="0.15">
      <c r="A51" s="48" t="s">
        <v>27</v>
      </c>
      <c r="B51" s="47">
        <v>1.7721753668821699E-2</v>
      </c>
      <c r="C51" s="47">
        <v>1.7573110203219298E-2</v>
      </c>
      <c r="D51" s="47">
        <v>2.0165346000000001E-2</v>
      </c>
      <c r="E51" s="49">
        <f>+D51/Table4[[#This Row],[2021]]-1</f>
        <v>0.13788659840574202</v>
      </c>
    </row>
    <row r="52" spans="1:5" x14ac:dyDescent="0.15">
      <c r="A52" s="48" t="s">
        <v>18</v>
      </c>
      <c r="B52" s="47">
        <v>2.0655330728347899E-2</v>
      </c>
      <c r="C52" s="47">
        <v>2.0498651345644305E-2</v>
      </c>
      <c r="D52" s="47">
        <v>2.2675426000000002E-2</v>
      </c>
      <c r="E52" s="49">
        <f>+D52/Table4[[#This Row],[2021]]-1</f>
        <v>9.7800190092317107E-2</v>
      </c>
    </row>
    <row r="53" spans="1:5" x14ac:dyDescent="0.15">
      <c r="A53" s="48" t="s">
        <v>12</v>
      </c>
      <c r="B53" s="47">
        <v>1.32678559033803E-2</v>
      </c>
      <c r="C53" s="47">
        <v>1.3900550095965298E-2</v>
      </c>
      <c r="D53" s="47">
        <v>1.5196518999999999E-2</v>
      </c>
      <c r="E53" s="49">
        <f>+D53/Table4[[#This Row],[2021]]-1</f>
        <v>0.14536358479204825</v>
      </c>
    </row>
    <row r="54" spans="1:5" x14ac:dyDescent="0.15">
      <c r="A54" s="48" t="s">
        <v>2</v>
      </c>
      <c r="B54" s="47">
        <v>1.0503440493908601E-2</v>
      </c>
      <c r="C54" s="47">
        <v>1.17973708133594E-2</v>
      </c>
      <c r="D54" s="47">
        <v>1.2146160999999999E-2</v>
      </c>
      <c r="E54" s="49">
        <f>+D54/Table4[[#This Row],[2021]]-1</f>
        <v>0.15639832558142097</v>
      </c>
    </row>
    <row r="55" spans="1:5" x14ac:dyDescent="0.15">
      <c r="A55" s="48" t="s">
        <v>22</v>
      </c>
      <c r="B55" s="47">
        <v>1.37664709536688E-2</v>
      </c>
      <c r="C55" s="47">
        <v>1.5832811384634798E-2</v>
      </c>
      <c r="D55" s="47">
        <v>1.5325625000000001E-2</v>
      </c>
      <c r="E55" s="49">
        <f>+D55/Table4[[#This Row],[2021]]-1</f>
        <v>0.11325735198066011</v>
      </c>
    </row>
    <row r="56" spans="1:5" x14ac:dyDescent="0.15">
      <c r="A56" s="48" t="s">
        <v>11</v>
      </c>
      <c r="B56" s="47">
        <v>1.9153614542139302E-2</v>
      </c>
      <c r="C56" s="47">
        <v>1.93872341806871E-2</v>
      </c>
      <c r="D56" s="47">
        <v>2.0563867E-2</v>
      </c>
      <c r="E56" s="49">
        <f>+D56/Table4[[#This Row],[2021]]-1</f>
        <v>7.3628528691440653E-2</v>
      </c>
    </row>
    <row r="57" spans="1:5" x14ac:dyDescent="0.15">
      <c r="A57" s="48" t="s">
        <v>29</v>
      </c>
      <c r="B57" s="47">
        <v>1.36942532659619E-2</v>
      </c>
      <c r="C57" s="47">
        <v>1.4660338438573299E-2</v>
      </c>
      <c r="D57" s="47">
        <v>1.5090121999999999E-2</v>
      </c>
      <c r="E57" s="49">
        <f>+D57/Table4[[#This Row],[2021]]-1</f>
        <v>0.10193098571556547</v>
      </c>
    </row>
    <row r="58" spans="1:5" x14ac:dyDescent="0.15">
      <c r="A58" s="48" t="s">
        <v>6</v>
      </c>
      <c r="B58" s="47">
        <v>1.3974119036845501E-2</v>
      </c>
      <c r="C58" s="47">
        <v>1.35806383214179E-2</v>
      </c>
      <c r="D58" s="47">
        <v>1.5241896E-2</v>
      </c>
      <c r="E58" s="49">
        <f>+D58/Table4[[#This Row],[2021]]-1</f>
        <v>9.0723211947154381E-2</v>
      </c>
    </row>
    <row r="59" spans="1:5" x14ac:dyDescent="0.15">
      <c r="A59" s="48" t="s">
        <v>32</v>
      </c>
      <c r="B59" s="47">
        <v>2.1615719177569305E-2</v>
      </c>
      <c r="C59" s="47">
        <v>2.2271839786605095E-2</v>
      </c>
      <c r="D59" s="47">
        <v>2.2648790000000002E-2</v>
      </c>
      <c r="E59" s="49">
        <f>+D59/Table4[[#This Row],[2021]]-1</f>
        <v>4.7792572337945538E-2</v>
      </c>
    </row>
    <row r="60" spans="1:5" x14ac:dyDescent="0.15">
      <c r="A60" s="48" t="s">
        <v>25</v>
      </c>
      <c r="B60" s="47">
        <v>1.53634038088802E-2</v>
      </c>
      <c r="C60" s="47">
        <v>1.3543893401962402E-2</v>
      </c>
      <c r="D60" s="47">
        <v>1.5192971E-2</v>
      </c>
      <c r="E60" s="49">
        <f>+D60/Table4[[#This Row],[2021]]-1</f>
        <v>-1.1093427667486555E-2</v>
      </c>
    </row>
    <row r="61" spans="1:5" x14ac:dyDescent="0.15">
      <c r="A61" s="48" t="s">
        <v>1</v>
      </c>
      <c r="B61" s="47">
        <v>8.7369484676633295E-3</v>
      </c>
      <c r="C61" s="47">
        <v>7.7260715738691399E-3</v>
      </c>
      <c r="D61" s="47">
        <v>8.4427479999999999E-3</v>
      </c>
      <c r="E61" s="49">
        <f>+D61/Table4[[#This Row],[2021]]-1</f>
        <v>-3.3673137566532119E-2</v>
      </c>
    </row>
    <row r="62" spans="1:5" x14ac:dyDescent="0.15">
      <c r="A62" s="48" t="s">
        <v>16</v>
      </c>
      <c r="B62" s="47">
        <v>2.5147587490804602E-3</v>
      </c>
      <c r="C62" s="47">
        <v>2.2510912171670198E-3</v>
      </c>
      <c r="D62" s="47">
        <v>2.1685787999999998E-3</v>
      </c>
      <c r="E62" s="49">
        <f>+D62/Table4[[#This Row],[2021]]-1</f>
        <v>-0.13765930795828563</v>
      </c>
    </row>
    <row r="63" spans="1:5" x14ac:dyDescent="0.15">
      <c r="A63" s="48" t="s">
        <v>31</v>
      </c>
      <c r="B63" s="47">
        <v>7.7626042644676103E-3</v>
      </c>
      <c r="C63" s="47">
        <v>7.6465339190691702E-3</v>
      </c>
      <c r="D63" s="47">
        <v>7.0271799999999992E-3</v>
      </c>
      <c r="E63" s="49">
        <f>+D63/Table4[[#This Row],[2021]]-1</f>
        <v>-9.4739373464383325E-2</v>
      </c>
    </row>
    <row r="64" spans="1:5" x14ac:dyDescent="0.15">
      <c r="A64" s="48" t="s">
        <v>5</v>
      </c>
      <c r="B64" s="47">
        <v>1.9074600234848901E-2</v>
      </c>
      <c r="C64" s="47">
        <v>1.81479665162789E-2</v>
      </c>
      <c r="D64" s="47">
        <v>1.8246030999999999E-2</v>
      </c>
      <c r="E64" s="49">
        <f>+D64/Table4[[#This Row],[2021]]-1</f>
        <v>-4.3438353865740464E-2</v>
      </c>
    </row>
    <row r="65" spans="1:5" x14ac:dyDescent="0.15">
      <c r="A65" s="48" t="s">
        <v>33</v>
      </c>
      <c r="B65" s="47">
        <v>3.4579772192344899E-2</v>
      </c>
      <c r="C65" s="47">
        <v>3.4549197977343897E-2</v>
      </c>
      <c r="D65" s="47">
        <v>3.3618363999999998E-2</v>
      </c>
      <c r="E65" s="49">
        <f>+D65/Table4[[#This Row],[2021]]-1</f>
        <v>-2.7802617871431012E-2</v>
      </c>
    </row>
    <row r="66" spans="1:5" x14ac:dyDescent="0.15">
      <c r="A66" s="48" t="s">
        <v>17</v>
      </c>
      <c r="B66" s="47">
        <v>1.7200628309880801E-2</v>
      </c>
      <c r="C66" s="47">
        <v>1.6790923384615599E-2</v>
      </c>
      <c r="D66" s="47">
        <v>1.6057828999999999E-2</v>
      </c>
      <c r="E66" s="49">
        <f>+D66/Table4[[#This Row],[2021]]-1</f>
        <v>-6.6439393334505548E-2</v>
      </c>
    </row>
    <row r="67" spans="1:5" x14ac:dyDescent="0.15">
      <c r="A67" s="48" t="s">
        <v>23</v>
      </c>
      <c r="B67" s="47">
        <v>1.7218868704433499E-2</v>
      </c>
      <c r="C67" s="47">
        <v>1.63766554089693E-2</v>
      </c>
      <c r="D67" s="47">
        <v>1.6072812000000002E-2</v>
      </c>
      <c r="E67" s="49">
        <f>+D67/Table4[[#This Row],[2021]]-1</f>
        <v>-6.6558188235584348E-2</v>
      </c>
    </row>
    <row r="68" spans="1:5" x14ac:dyDescent="0.15">
      <c r="A68" s="48" t="s">
        <v>4</v>
      </c>
      <c r="B68" s="47">
        <v>2.0126653708696499E-2</v>
      </c>
      <c r="C68" s="47">
        <v>2.1674905163411699E-2</v>
      </c>
      <c r="D68" s="47">
        <v>1.7798921000000002E-2</v>
      </c>
      <c r="E68" s="49">
        <f>+D68/Table4[[#This Row],[2021]]-1</f>
        <v>-0.11565423355451832</v>
      </c>
    </row>
    <row r="69" spans="1:5" x14ac:dyDescent="0.15">
      <c r="A69" s="48" t="s">
        <v>26</v>
      </c>
      <c r="B69" s="47">
        <v>1.8636658265349899E-2</v>
      </c>
      <c r="C69" s="47">
        <v>1.7305450659253301E-2</v>
      </c>
      <c r="D69" s="47">
        <v>1.6138951999999998E-2</v>
      </c>
      <c r="E69" s="49">
        <f>+D69/Table4[[#This Row],[2021]]-1</f>
        <v>-0.13402114423022649</v>
      </c>
    </row>
    <row r="70" spans="1:5" x14ac:dyDescent="0.15">
      <c r="A70" s="53" t="s">
        <v>13</v>
      </c>
      <c r="B70" s="54">
        <v>3.8631706100809002E-2</v>
      </c>
      <c r="C70" s="54">
        <v>3.6920744951686402E-2</v>
      </c>
      <c r="D70" s="54">
        <v>3.2344076999999999E-2</v>
      </c>
      <c r="E70" s="49">
        <f>+D70/Table4[[#This Row],[2021]]-1</f>
        <v>-0.16275825572915437</v>
      </c>
    </row>
    <row r="71" spans="1:5" x14ac:dyDescent="0.15">
      <c r="A71"/>
      <c r="B71"/>
      <c r="C71"/>
    </row>
    <row r="72" spans="1:5" x14ac:dyDescent="0.15">
      <c r="A72"/>
      <c r="B72"/>
      <c r="C72"/>
    </row>
    <row r="73" spans="1:5" x14ac:dyDescent="0.15">
      <c r="A73" s="45" t="s">
        <v>96</v>
      </c>
      <c r="B73" s="46" t="s">
        <v>0</v>
      </c>
      <c r="C73" s="46"/>
      <c r="D73" s="46"/>
      <c r="E73" s="46"/>
    </row>
    <row r="74" spans="1:5" x14ac:dyDescent="0.15">
      <c r="A74" s="50" t="s">
        <v>60</v>
      </c>
      <c r="B74" s="51" t="s">
        <v>105</v>
      </c>
      <c r="C74" s="51" t="s">
        <v>106</v>
      </c>
      <c r="D74" s="51" t="s">
        <v>107</v>
      </c>
      <c r="E74" s="52" t="s">
        <v>109</v>
      </c>
    </row>
    <row r="75" spans="1:5" x14ac:dyDescent="0.15">
      <c r="A75" s="48" t="s">
        <v>10</v>
      </c>
      <c r="B75" s="47">
        <v>1.2615298982188298E-2</v>
      </c>
      <c r="C75" s="47">
        <v>1.7216829026165299E-2</v>
      </c>
      <c r="D75" s="47">
        <v>2.4214861000000001E-2</v>
      </c>
      <c r="E75" s="49">
        <f>+D75/Table46[[#This Row],[2021]]-1</f>
        <v>0.91948371847462917</v>
      </c>
    </row>
    <row r="76" spans="1:5" x14ac:dyDescent="0.15">
      <c r="A76" s="48" t="s">
        <v>7</v>
      </c>
      <c r="B76" s="47">
        <v>1.32422710157036E-2</v>
      </c>
      <c r="C76" s="47">
        <v>1.418960371433E-2</v>
      </c>
      <c r="D76" s="47">
        <v>1.9531959000000002E-2</v>
      </c>
      <c r="E76" s="49">
        <f>+D76/Table46[[#This Row],[2021]]-1</f>
        <v>0.47497049236023448</v>
      </c>
    </row>
    <row r="77" spans="1:5" x14ac:dyDescent="0.15">
      <c r="A77" s="48" t="s">
        <v>30</v>
      </c>
      <c r="B77" s="47">
        <v>1.1932765614961901E-2</v>
      </c>
      <c r="C77" s="47">
        <v>1.3074631185262399E-2</v>
      </c>
      <c r="D77" s="47">
        <v>1.4734106E-2</v>
      </c>
      <c r="E77" s="49">
        <f>+D77/Table46[[#This Row],[2021]]-1</f>
        <v>0.23476036280521906</v>
      </c>
    </row>
    <row r="78" spans="1:5" x14ac:dyDescent="0.15">
      <c r="A78" s="48" t="s">
        <v>2</v>
      </c>
      <c r="B78" s="47">
        <v>1.0503440493908601E-2</v>
      </c>
      <c r="C78" s="47">
        <v>1.17973708133594E-2</v>
      </c>
      <c r="D78" s="47">
        <v>1.2146160999999999E-2</v>
      </c>
      <c r="E78" s="49">
        <f>+D78/Table46[[#This Row],[2021]]-1</f>
        <v>0.15639832558142097</v>
      </c>
    </row>
    <row r="79" spans="1:5" x14ac:dyDescent="0.15">
      <c r="A79" s="48" t="s">
        <v>12</v>
      </c>
      <c r="B79" s="47">
        <v>1.32678559033803E-2</v>
      </c>
      <c r="C79" s="47">
        <v>1.3900550095965298E-2</v>
      </c>
      <c r="D79" s="47">
        <v>1.5196518999999999E-2</v>
      </c>
      <c r="E79" s="49">
        <f>+D79/Table46[[#This Row],[2021]]-1</f>
        <v>0.14536358479204825</v>
      </c>
    </row>
    <row r="80" spans="1:5" x14ac:dyDescent="0.15">
      <c r="A80" s="48" t="s">
        <v>22</v>
      </c>
      <c r="B80" s="47">
        <v>1.37664709536688E-2</v>
      </c>
      <c r="C80" s="47">
        <v>1.5832811384634798E-2</v>
      </c>
      <c r="D80" s="47">
        <v>1.5325625000000001E-2</v>
      </c>
      <c r="E80" s="49">
        <f>+D80/Table46[[#This Row],[2021]]-1</f>
        <v>0.11325735198066011</v>
      </c>
    </row>
    <row r="81" spans="1:5" x14ac:dyDescent="0.15">
      <c r="A81" s="48" t="s">
        <v>29</v>
      </c>
      <c r="B81" s="47">
        <v>1.36942532659619E-2</v>
      </c>
      <c r="C81" s="47">
        <v>1.4660338438573299E-2</v>
      </c>
      <c r="D81" s="47">
        <v>1.5090121999999999E-2</v>
      </c>
      <c r="E81" s="49">
        <f>+D81/Table46[[#This Row],[2021]]-1</f>
        <v>0.10193098571556547</v>
      </c>
    </row>
    <row r="82" spans="1:5" x14ac:dyDescent="0.15">
      <c r="A82" s="48" t="s">
        <v>11</v>
      </c>
      <c r="B82" s="47">
        <v>1.9153614542139302E-2</v>
      </c>
      <c r="C82" s="47">
        <v>1.93872341806871E-2</v>
      </c>
      <c r="D82" s="47">
        <v>2.0563867E-2</v>
      </c>
      <c r="E82" s="49">
        <f>+D82/Table46[[#This Row],[2021]]-1</f>
        <v>7.3628528691440653E-2</v>
      </c>
    </row>
    <row r="83" spans="1:5" x14ac:dyDescent="0.15">
      <c r="A83" s="48" t="s">
        <v>32</v>
      </c>
      <c r="B83" s="47">
        <v>2.1615719177569305E-2</v>
      </c>
      <c r="C83" s="47">
        <v>2.2271839786605095E-2</v>
      </c>
      <c r="D83" s="47">
        <v>2.2648790000000002E-2</v>
      </c>
      <c r="E83" s="49">
        <f>+D83/Table46[[#This Row],[2021]]-1</f>
        <v>4.7792572337945538E-2</v>
      </c>
    </row>
    <row r="84" spans="1:5" x14ac:dyDescent="0.15">
      <c r="A84" s="48" t="s">
        <v>25</v>
      </c>
      <c r="B84" s="47">
        <v>1.53634038088802E-2</v>
      </c>
      <c r="C84" s="47">
        <v>1.3543893401962402E-2</v>
      </c>
      <c r="D84" s="47">
        <v>1.5192971E-2</v>
      </c>
      <c r="E84" s="49">
        <f>+D84/Table46[[#This Row],[2021]]-1</f>
        <v>-1.1093427667486555E-2</v>
      </c>
    </row>
    <row r="85" spans="1:5" x14ac:dyDescent="0.15">
      <c r="A85" s="48" t="s">
        <v>33</v>
      </c>
      <c r="B85" s="47">
        <v>3.4579772192344899E-2</v>
      </c>
      <c r="C85" s="47">
        <v>3.4549197977343897E-2</v>
      </c>
      <c r="D85" s="47">
        <v>3.3618363999999998E-2</v>
      </c>
      <c r="E85" s="49">
        <f>+D85/Table46[[#This Row],[2021]]-1</f>
        <v>-2.7802617871431012E-2</v>
      </c>
    </row>
    <row r="86" spans="1:5" x14ac:dyDescent="0.15">
      <c r="A86" s="48" t="s">
        <v>1</v>
      </c>
      <c r="B86" s="47">
        <v>8.7369484676633295E-3</v>
      </c>
      <c r="C86" s="47">
        <v>7.7260715738691399E-3</v>
      </c>
      <c r="D86" s="47">
        <v>8.4427479999999999E-3</v>
      </c>
      <c r="E86" s="49">
        <f>+D86/Table46[[#This Row],[2021]]-1</f>
        <v>-3.3673137566532119E-2</v>
      </c>
    </row>
    <row r="87" spans="1:5" x14ac:dyDescent="0.15">
      <c r="A87" s="48" t="s">
        <v>17</v>
      </c>
      <c r="B87" s="47">
        <v>1.7200628309880801E-2</v>
      </c>
      <c r="C87" s="47">
        <v>1.6790923384615599E-2</v>
      </c>
      <c r="D87" s="47">
        <v>1.6057828999999999E-2</v>
      </c>
      <c r="E87" s="49">
        <f>+D87/Table46[[#This Row],[2021]]-1</f>
        <v>-6.6439393334505548E-2</v>
      </c>
    </row>
    <row r="88" spans="1:5" x14ac:dyDescent="0.15">
      <c r="A88" s="53" t="s">
        <v>13</v>
      </c>
      <c r="B88" s="54">
        <v>3.8631706100809002E-2</v>
      </c>
      <c r="C88" s="54">
        <v>3.6920744951686402E-2</v>
      </c>
      <c r="D88" s="54">
        <v>3.2344076999999999E-2</v>
      </c>
      <c r="E88" s="55">
        <f>+D88/Table46[[#This Row],[2021]]-1</f>
        <v>-0.16275825572915437</v>
      </c>
    </row>
    <row r="90" spans="1:5" ht="15" x14ac:dyDescent="0.15">
      <c r="A90" s="34" t="s">
        <v>108</v>
      </c>
      <c r="B90" s="39">
        <f>+AVERAGE(B75:B84,B86:B88)</f>
        <v>1.613264435667041E-2</v>
      </c>
      <c r="C90" s="39">
        <f>+AVERAGE(C75:C84,C86:C88)</f>
        <v>1.6716372456747404E-2</v>
      </c>
      <c r="D90" s="39">
        <f>+AVERAGE(D75:D84,D86:D88)</f>
        <v>1.7806895E-2</v>
      </c>
      <c r="E90" s="39">
        <f>+AVERAGE(E75:E84,E86:E88)</f>
        <v>0.15335551603396039</v>
      </c>
    </row>
    <row r="91" spans="1:5" ht="15" x14ac:dyDescent="0.15">
      <c r="A91" s="34" t="s">
        <v>112</v>
      </c>
      <c r="B91" s="39">
        <f>+AVERAGE(B76:B82,B84,B86:B88)</f>
        <v>1.595394167972343E-2</v>
      </c>
      <c r="C91" s="39">
        <f t="shared" ref="C91:D91" si="0">+AVERAGE(C76:C82,C84,C86:C88)</f>
        <v>1.616583392044962E-2</v>
      </c>
      <c r="D91" s="39">
        <f t="shared" si="0"/>
        <v>1.6784180363636363E-2</v>
      </c>
      <c r="E91" s="39">
        <f>+AVERAGE(E75:E82,E86:E88,E84)</f>
        <v>0.16215242800862828</v>
      </c>
    </row>
    <row r="92" spans="1:5" ht="15" x14ac:dyDescent="0.15">
      <c r="A92" s="34" t="s">
        <v>33</v>
      </c>
      <c r="B92" s="39">
        <f>+B85</f>
        <v>3.4579772192344899E-2</v>
      </c>
      <c r="C92" s="39">
        <f t="shared" ref="C92:D92" si="1">+C85</f>
        <v>3.4549197977343897E-2</v>
      </c>
      <c r="D92" s="39">
        <f t="shared" si="1"/>
        <v>3.3618363999999998E-2</v>
      </c>
      <c r="E92" s="39">
        <f>+E85</f>
        <v>-2.7802617871431012E-2</v>
      </c>
    </row>
    <row r="97" spans="1:5" x14ac:dyDescent="0.15">
      <c r="A97" s="36" t="s">
        <v>111</v>
      </c>
      <c r="B97" s="36" t="s">
        <v>110</v>
      </c>
      <c r="C97" s="37"/>
      <c r="D97"/>
      <c r="E97"/>
    </row>
    <row r="98" spans="1:5" x14ac:dyDescent="0.15">
      <c r="A98" s="36" t="s">
        <v>0</v>
      </c>
      <c r="B98" s="37" t="s">
        <v>108</v>
      </c>
      <c r="C98" s="37" t="s">
        <v>33</v>
      </c>
      <c r="D98"/>
      <c r="E98"/>
    </row>
    <row r="99" spans="1:5" x14ac:dyDescent="0.15">
      <c r="A99" s="37">
        <v>2021</v>
      </c>
      <c r="B99" s="38">
        <v>2.931375279150842E-2</v>
      </c>
      <c r="C99" s="38">
        <v>8.0399999999999999E-2</v>
      </c>
      <c r="D99"/>
      <c r="E99"/>
    </row>
    <row r="100" spans="1:5" x14ac:dyDescent="0.15">
      <c r="A100" s="37">
        <v>2022</v>
      </c>
      <c r="B100" s="38">
        <v>3.2540747682755826E-2</v>
      </c>
      <c r="C100" s="38">
        <v>9.3200000000000005E-2</v>
      </c>
      <c r="D100"/>
      <c r="E100"/>
    </row>
    <row r="101" spans="1:5" x14ac:dyDescent="0.15">
      <c r="A101" s="37">
        <v>2023</v>
      </c>
      <c r="B101" s="38">
        <v>3.3690310763010461E-2</v>
      </c>
      <c r="C101" s="38">
        <v>9.06E-2</v>
      </c>
      <c r="D101"/>
      <c r="E101"/>
    </row>
    <row r="102" spans="1:5" x14ac:dyDescent="0.15">
      <c r="A102"/>
      <c r="B102"/>
      <c r="C102"/>
      <c r="D102"/>
      <c r="E102"/>
    </row>
    <row r="103" spans="1:5" x14ac:dyDescent="0.15">
      <c r="A103"/>
      <c r="B103"/>
      <c r="C103"/>
      <c r="D103"/>
      <c r="E103"/>
    </row>
    <row r="104" spans="1:5" x14ac:dyDescent="0.15">
      <c r="A104"/>
      <c r="B104"/>
      <c r="C104"/>
      <c r="D104"/>
      <c r="E104"/>
    </row>
    <row r="105" spans="1:5" x14ac:dyDescent="0.15">
      <c r="A105"/>
      <c r="B105"/>
      <c r="C105"/>
      <c r="D105"/>
      <c r="E105"/>
    </row>
    <row r="106" spans="1:5" x14ac:dyDescent="0.15">
      <c r="A106"/>
      <c r="B106"/>
      <c r="C106"/>
      <c r="D106"/>
      <c r="E106"/>
    </row>
    <row r="107" spans="1:5" x14ac:dyDescent="0.15">
      <c r="A107"/>
      <c r="B107"/>
      <c r="C107"/>
      <c r="D107"/>
      <c r="E107"/>
    </row>
    <row r="108" spans="1:5" x14ac:dyDescent="0.15">
      <c r="A108"/>
      <c r="B108"/>
      <c r="C108"/>
      <c r="D108"/>
      <c r="E108"/>
    </row>
    <row r="109" spans="1:5" x14ac:dyDescent="0.15">
      <c r="A109"/>
      <c r="B109"/>
      <c r="C109"/>
      <c r="D109"/>
      <c r="E109"/>
    </row>
    <row r="110" spans="1:5" x14ac:dyDescent="0.15">
      <c r="A110"/>
      <c r="B110"/>
      <c r="C110"/>
      <c r="D110"/>
      <c r="E110"/>
    </row>
    <row r="111" spans="1:5" x14ac:dyDescent="0.15">
      <c r="A111"/>
      <c r="B111"/>
      <c r="C111"/>
      <c r="D111"/>
      <c r="E111"/>
    </row>
    <row r="112" spans="1:5" x14ac:dyDescent="0.15">
      <c r="A112"/>
      <c r="B112"/>
      <c r="C112"/>
      <c r="D112"/>
      <c r="E112"/>
    </row>
    <row r="113" spans="1:5" x14ac:dyDescent="0.15">
      <c r="A113"/>
      <c r="B113"/>
      <c r="C113"/>
      <c r="D113"/>
      <c r="E113"/>
    </row>
    <row r="114" spans="1:5" x14ac:dyDescent="0.15">
      <c r="A114"/>
      <c r="B114"/>
      <c r="C114"/>
      <c r="D114"/>
      <c r="E114"/>
    </row>
    <row r="115" spans="1:5" x14ac:dyDescent="0.15">
      <c r="A115"/>
      <c r="B115"/>
      <c r="C115"/>
      <c r="D115"/>
      <c r="E115"/>
    </row>
    <row r="116" spans="1:5" x14ac:dyDescent="0.15">
      <c r="A116"/>
      <c r="B116"/>
      <c r="C116"/>
      <c r="D116"/>
    </row>
    <row r="117" spans="1:5" x14ac:dyDescent="0.15">
      <c r="A117"/>
      <c r="B117"/>
      <c r="C117"/>
      <c r="D117"/>
    </row>
    <row r="118" spans="1:5" x14ac:dyDescent="0.15">
      <c r="A118"/>
      <c r="B118"/>
      <c r="C118"/>
      <c r="D118"/>
    </row>
    <row r="119" spans="1:5" x14ac:dyDescent="0.15">
      <c r="A119"/>
      <c r="B119"/>
      <c r="C119"/>
      <c r="D119"/>
    </row>
    <row r="120" spans="1:5" x14ac:dyDescent="0.15">
      <c r="A120"/>
      <c r="B120"/>
      <c r="C120"/>
      <c r="D120"/>
    </row>
    <row r="121" spans="1:5" x14ac:dyDescent="0.15">
      <c r="A121"/>
      <c r="B121"/>
      <c r="C121"/>
      <c r="D121"/>
    </row>
    <row r="122" spans="1:5" x14ac:dyDescent="0.15">
      <c r="A122"/>
      <c r="B122"/>
      <c r="C122"/>
      <c r="D122"/>
    </row>
    <row r="123" spans="1:5" x14ac:dyDescent="0.15">
      <c r="A123"/>
      <c r="B123"/>
      <c r="C123"/>
      <c r="D123"/>
    </row>
    <row r="124" spans="1:5" x14ac:dyDescent="0.15">
      <c r="A124"/>
      <c r="B124"/>
      <c r="C124"/>
      <c r="D124"/>
    </row>
    <row r="125" spans="1:5" x14ac:dyDescent="0.15">
      <c r="A125"/>
      <c r="B125"/>
      <c r="C125"/>
      <c r="D125"/>
    </row>
    <row r="126" spans="1:5" x14ac:dyDescent="0.15">
      <c r="A126"/>
      <c r="B126"/>
      <c r="C126"/>
      <c r="D126"/>
    </row>
    <row r="127" spans="1:5" x14ac:dyDescent="0.15">
      <c r="A127"/>
      <c r="B127"/>
      <c r="C127"/>
      <c r="D127"/>
    </row>
  </sheetData>
  <phoneticPr fontId="2" type="noConversion"/>
  <pageMargins left="0.7" right="0.7" top="0.75" bottom="0.75" header="0.3" footer="0.3"/>
  <drawing r:id="rId3"/>
  <tableParts count="2">
    <tablePart r:id="rId4"/>
    <tablePart r:id="rId5"/>
  </tableParts>
  <extLst>
    <ext xmlns:x14="http://schemas.microsoft.com/office/spreadsheetml/2009/9/main" uri="{78C0D931-6437-407d-A8EE-F0AAD7539E65}">
      <x14:conditionalFormattings>
        <x14:conditionalFormatting xmlns:xm="http://schemas.microsoft.com/office/excel/2006/main" pivot="1">
          <x14:cfRule type="iconSet" priority="5" id="{DD0D5A75-0104-0045-A29B-4C7937E44D17}">
            <x14:iconSet custom="1">
              <x14:cfvo type="percent">
                <xm:f>0</xm:f>
              </x14:cfvo>
              <x14:cfvo type="num">
                <xm:f>0</xm:f>
              </x14:cfvo>
              <x14:cfvo type="num">
                <xm:f>0.02</xm:f>
              </x14:cfvo>
              <x14:cfIcon iconSet="NoIcons" iconId="0"/>
              <x14:cfIcon iconSet="3TrafficLights1" iconId="0"/>
              <x14:cfIcon iconSet="3TrafficLights1" iconId="2"/>
            </x14:iconSet>
          </x14:cfRule>
          <xm:sqref>B8:D36</xm:sqref>
        </x14:conditionalFormatting>
        <x14:conditionalFormatting xmlns:xm="http://schemas.microsoft.com/office/excel/2006/main">
          <x14:cfRule type="iconSet" priority="4" id="{8A167ADC-6075-B549-AE6A-157988FAF893}">
            <x14:iconSet custom="1">
              <x14:cfvo type="percent">
                <xm:f>0</xm:f>
              </x14:cfvo>
              <x14:cfvo type="num">
                <xm:f>0</xm:f>
              </x14:cfvo>
              <x14:cfvo type="num">
                <xm:f>0.02</xm:f>
              </x14:cfvo>
              <x14:cfIcon iconSet="NoIcons" iconId="0"/>
              <x14:cfIcon iconSet="3TrafficLights1" iconId="0"/>
              <x14:cfIcon iconSet="3TrafficLights1" iconId="2"/>
            </x14:iconSet>
          </x14:cfRule>
          <xm:sqref>B42:D70</xm:sqref>
        </x14:conditionalFormatting>
        <x14:conditionalFormatting xmlns:xm="http://schemas.microsoft.com/office/excel/2006/main">
          <x14:cfRule type="iconSet" priority="14" id="{5BB82E83-476D-7847-8B95-82FBDCDF6031}">
            <x14:iconSet custom="1">
              <x14:cfvo type="percent">
                <xm:f>0</xm:f>
              </x14:cfvo>
              <x14:cfvo type="num">
                <xm:f>0</xm:f>
              </x14:cfvo>
              <x14:cfvo type="num">
                <xm:f>0.02</xm:f>
              </x14:cfvo>
              <x14:cfIcon iconSet="NoIcons" iconId="0"/>
              <x14:cfIcon iconSet="3TrafficLights1" iconId="0"/>
              <x14:cfIcon iconSet="3TrafficLights1" iconId="2"/>
            </x14:iconSet>
          </x14:cfRule>
          <xm:sqref>B75:D88</xm:sqref>
        </x14:conditionalFormatting>
      </x14:conditionalFormattings>
    </ex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CC896-5652-0247-B7F2-8A94A0EE96F9}">
  <dimension ref="A1"/>
  <sheetViews>
    <sheetView showGridLines="0" workbookViewId="0">
      <selection activeCell="A6" sqref="A6"/>
    </sheetView>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created xsi:type="dcterms:W3CDTF">2024-01-24T21:26:10Z</dcterms:created>
  <dcterms:modified xsi:type="dcterms:W3CDTF">2025-06-12T17:25:15Z</dcterms:modified>
</cp:coreProperties>
</file>