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Objects="non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orenzomazzolli/Desktop/UNIGE/THESIS/DOC/TOPICS/A COMPARISON BETWEEN US AND EU RICHES/DATA/SUMMARY FILES/CHAPTER 2/HEALTHCARE EXPENDITURE/"/>
    </mc:Choice>
  </mc:AlternateContent>
  <xr:revisionPtr revIDLastSave="0" documentId="13_ncr:1_{E71F15F0-4067-F541-AA33-95AC74732B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ealth admin costs" sheetId="1" r:id="rId1"/>
    <sheet name="Pivot" sheetId="2" r:id="rId2"/>
  </sheets>
  <calcPr calcId="191029"/>
  <pivotCaches>
    <pivotCache cacheId="10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D29" i="2"/>
  <c r="E29" i="2"/>
  <c r="F29" i="2"/>
  <c r="G29" i="2"/>
  <c r="G43" i="2" s="1"/>
  <c r="D30" i="2"/>
  <c r="E30" i="2"/>
  <c r="F30" i="2"/>
  <c r="G30" i="2"/>
  <c r="D31" i="2"/>
  <c r="E31" i="2"/>
  <c r="F31" i="2"/>
  <c r="G31" i="2"/>
  <c r="D32" i="2"/>
  <c r="E32" i="2"/>
  <c r="F32" i="2"/>
  <c r="G32" i="2"/>
  <c r="D33" i="2"/>
  <c r="E33" i="2"/>
  <c r="F33" i="2"/>
  <c r="G33" i="2"/>
  <c r="D34" i="2"/>
  <c r="E34" i="2"/>
  <c r="F34" i="2"/>
  <c r="G34" i="2"/>
  <c r="D35" i="2"/>
  <c r="E35" i="2"/>
  <c r="F35" i="2"/>
  <c r="G35" i="2"/>
  <c r="D36" i="2"/>
  <c r="E36" i="2"/>
  <c r="F36" i="2"/>
  <c r="G36" i="2"/>
  <c r="D37" i="2"/>
  <c r="E37" i="2"/>
  <c r="F37" i="2"/>
  <c r="G37" i="2"/>
  <c r="D38" i="2"/>
  <c r="E38" i="2"/>
  <c r="F38" i="2"/>
  <c r="G38" i="2"/>
  <c r="D39" i="2"/>
  <c r="E39" i="2"/>
  <c r="F39" i="2"/>
  <c r="G39" i="2"/>
  <c r="D40" i="2"/>
  <c r="E40" i="2"/>
  <c r="F40" i="2"/>
  <c r="G40" i="2"/>
  <c r="D41" i="2"/>
  <c r="E41" i="2"/>
  <c r="F41" i="2"/>
  <c r="G41" i="2"/>
  <c r="D42" i="2"/>
  <c r="E42" i="2"/>
  <c r="F42" i="2"/>
  <c r="G42" i="2"/>
  <c r="C42" i="2"/>
  <c r="C30" i="2"/>
  <c r="C31" i="2"/>
  <c r="C32" i="2"/>
  <c r="C33" i="2"/>
  <c r="C34" i="2"/>
  <c r="C35" i="2"/>
  <c r="C36" i="2"/>
  <c r="C37" i="2"/>
  <c r="C38" i="2"/>
  <c r="C39" i="2"/>
  <c r="C40" i="2"/>
  <c r="C41" i="2"/>
  <c r="C43" i="2"/>
  <c r="D43" i="2" l="1"/>
  <c r="E43" i="2"/>
  <c r="F43" i="2"/>
</calcChain>
</file>

<file path=xl/sharedStrings.xml><?xml version="1.0" encoding="utf-8"?>
<sst xmlns="http://schemas.openxmlformats.org/spreadsheetml/2006/main" count="1346" uniqueCount="72">
  <si>
    <t>REF_AREA</t>
  </si>
  <si>
    <t>Reference area</t>
  </si>
  <si>
    <t>Frequency of observation</t>
  </si>
  <si>
    <t>Measure</t>
  </si>
  <si>
    <t>Unit of measure</t>
  </si>
  <si>
    <t>Financing scheme</t>
  </si>
  <si>
    <t>Health function</t>
  </si>
  <si>
    <t>Mode of provision</t>
  </si>
  <si>
    <t>Health care provider</t>
  </si>
  <si>
    <t>Price base</t>
  </si>
  <si>
    <t>TIME_PERIOD</t>
  </si>
  <si>
    <t>Time period</t>
  </si>
  <si>
    <t>OBS_VALUE</t>
  </si>
  <si>
    <t>Observation value</t>
  </si>
  <si>
    <t>BASE_PER</t>
  </si>
  <si>
    <t>IRL</t>
  </si>
  <si>
    <t>Ireland</t>
  </si>
  <si>
    <t>Annual</t>
  </si>
  <si>
    <t>Expenditure</t>
  </si>
  <si>
    <t>US dollars per person, PPP converted</t>
  </si>
  <si>
    <t>Total</t>
  </si>
  <si>
    <t>Private health insurance administration agencies</t>
  </si>
  <si>
    <t>Not applicable</t>
  </si>
  <si>
    <t>Constant prices</t>
  </si>
  <si>
    <t>Providers of healthcare system administration and financing</t>
  </si>
  <si>
    <t>DNK</t>
  </si>
  <si>
    <t>Denmark</t>
  </si>
  <si>
    <t>GRC</t>
  </si>
  <si>
    <t>Greece</t>
  </si>
  <si>
    <t>GBR</t>
  </si>
  <si>
    <t>United Kingdom</t>
  </si>
  <si>
    <t>Percentage of GDP</t>
  </si>
  <si>
    <t>Government health administration agencies</t>
  </si>
  <si>
    <t>Social health insurance agencies</t>
  </si>
  <si>
    <t>ESP</t>
  </si>
  <si>
    <t>Spain</t>
  </si>
  <si>
    <t>NLD</t>
  </si>
  <si>
    <t>Netherlands</t>
  </si>
  <si>
    <t>Other administration agencies</t>
  </si>
  <si>
    <t>SWE</t>
  </si>
  <si>
    <t>Sweden</t>
  </si>
  <si>
    <t>FRA</t>
  </si>
  <si>
    <t>France</t>
  </si>
  <si>
    <t>PRT</t>
  </si>
  <si>
    <t>Portugal</t>
  </si>
  <si>
    <t>USA</t>
  </si>
  <si>
    <t>United States</t>
  </si>
  <si>
    <t>BEL</t>
  </si>
  <si>
    <t>Belgium</t>
  </si>
  <si>
    <t>FIN</t>
  </si>
  <si>
    <t>Finland</t>
  </si>
  <si>
    <t>DEU</t>
  </si>
  <si>
    <t>Germany</t>
  </si>
  <si>
    <t>ITA</t>
  </si>
  <si>
    <t>Italy</t>
  </si>
  <si>
    <t>LUX</t>
  </si>
  <si>
    <t>Luxembourg</t>
  </si>
  <si>
    <t>AUT</t>
  </si>
  <si>
    <t>Austria</t>
  </si>
  <si>
    <t>US dollars per person, PPP converted Total</t>
  </si>
  <si>
    <t>Reference area2</t>
  </si>
  <si>
    <t>Average of OBS_VALUE</t>
  </si>
  <si>
    <t>EU15 Excl.UK</t>
  </si>
  <si>
    <t>EU15 Excl.UK Total</t>
  </si>
  <si>
    <t>United States Total</t>
  </si>
  <si>
    <t>(All)</t>
  </si>
  <si>
    <t>EU15 Excl. UK</t>
  </si>
  <si>
    <t>% of population (EU15 Excl. UK)</t>
  </si>
  <si>
    <t>Weighted mean</t>
  </si>
  <si>
    <t>Country</t>
  </si>
  <si>
    <t>Source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</si>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</sst>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pivotButton="1" applyBorder="1"/>
    <xf numFmtId="0" fontId="0" fillId="0" borderId="10" xfId="0" applyBorder="1"/>
    <xf numFmtId="10" fontId="0" fillId="0" borderId="0" xfId="1" applyNumberFormat="1" applyFont="1"/>
    <xf numFmtId="0" fontId="0" fillId="0" borderId="10" xfId="0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2" fontId="0" fillId="0" borderId="10" xfId="0" applyNumberFormat="1" applyBorder="1"/>
    <xf numFmtId="0" fontId="0" fillId="0" borderId="0" xfId="0" applyBorder="1"/>
    <xf numFmtId="0" fontId="16" fillId="0" borderId="10" xfId="0" applyFont="1" applyBorder="1"/>
    <xf numFmtId="2" fontId="16" fillId="0" borderId="10" xfId="0" applyNumberFormat="1" applyFont="1" applyBorder="1"/>
    <xf numFmtId="0" fontId="16" fillId="0" borderId="10" xfId="0" applyFont="1" applyFill="1" applyBorder="1"/>
    <xf numFmtId="2" fontId="0" fillId="0" borderId="14" xfId="0" applyNumberFormat="1" applyBorder="1"/>
    <xf numFmtId="0" fontId="0" fillId="0" borderId="10" xfId="0" applyFont="1" applyBorder="1"/>
    <xf numFmtId="10" fontId="1" fillId="0" borderId="10" xfId="1" applyNumberFormat="1" applyFont="1" applyBorder="1"/>
    <xf numFmtId="2" fontId="0" fillId="0" borderId="10" xfId="0" applyNumberFormat="1" applyFont="1" applyBorder="1"/>
    <xf numFmtId="2" fontId="16" fillId="0" borderId="14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93.636178935187" createdVersion="8" refreshedVersion="8" minRefreshableVersion="3" recordCount="116" xr:uid="{00000000-000A-0000-FFFF-FFFF0F000000}">
  <cacheSource type="worksheet">
    <worksheetSource name="Table1"/>
  </cacheSource>
  <cacheFields count="16">
    <cacheField name="REF_AREA" numFmtId="0">
      <sharedItems/>
    </cacheField>
    <cacheField name="Reference area" numFmtId="0">
      <sharedItems count="16">
        <s v="Ireland"/>
        <s v="Denmark"/>
        <s v="Greece"/>
        <s v="United Kingdom"/>
        <s v="Spain"/>
        <s v="Netherlands"/>
        <s v="Sweden"/>
        <s v="France"/>
        <s v="Portugal"/>
        <s v="United States"/>
        <s v="Belgium"/>
        <s v="Finland"/>
        <s v="Germany"/>
        <s v="Italy"/>
        <s v="Luxembourg"/>
        <s v="Austria"/>
      </sharedItems>
      <fieldGroup par="15"/>
    </cacheField>
    <cacheField name="Frequency of observation" numFmtId="0">
      <sharedItems/>
    </cacheField>
    <cacheField name="Measure" numFmtId="0">
      <sharedItems count="1">
        <s v="Expenditure"/>
      </sharedItems>
    </cacheField>
    <cacheField name="Unit of measure" numFmtId="0">
      <sharedItems count="2">
        <s v="US dollars per person, PPP converted"/>
        <s v="Percentage of GDP"/>
      </sharedItems>
    </cacheField>
    <cacheField name="Financing scheme" numFmtId="0">
      <sharedItems count="1">
        <s v="Total"/>
      </sharedItems>
    </cacheField>
    <cacheField name="Health function" numFmtId="0">
      <sharedItems count="1">
        <s v="Total"/>
      </sharedItems>
    </cacheField>
    <cacheField name="Mode of provision" numFmtId="0">
      <sharedItems count="1">
        <s v="Total"/>
      </sharedItems>
    </cacheField>
    <cacheField name="Health care provider" numFmtId="0">
      <sharedItems count="5">
        <s v="Private health insurance administration agencies"/>
        <s v="Providers of healthcare system administration and financing"/>
        <s v="Government health administration agencies"/>
        <s v="Social health insurance agencies"/>
        <s v="Other administration agencies"/>
      </sharedItems>
    </cacheField>
    <cacheField name="Price base" numFmtId="0">
      <sharedItems count="2">
        <s v="Constant prices"/>
        <s v="Not applicable"/>
      </sharedItems>
    </cacheField>
    <cacheField name="TIME_PERIOD" numFmtId="0">
      <sharedItems containsSemiMixedTypes="0" containsString="0" containsNumber="1" containsInteger="1" minValue="2022" maxValue="2022"/>
    </cacheField>
    <cacheField name="Time period" numFmtId="0">
      <sharedItems containsNonDate="0" containsString="0" containsBlank="1" count="1">
        <m/>
      </sharedItems>
    </cacheField>
    <cacheField name="OBS_VALUE" numFmtId="0">
      <sharedItems containsSemiMixedTypes="0" containsString="0" containsNumber="1" minValue="1E-3" maxValue="835.45399999999995"/>
    </cacheField>
    <cacheField name="Observation value" numFmtId="0">
      <sharedItems containsNonDate="0" containsString="0" containsBlank="1"/>
    </cacheField>
    <cacheField name="BASE_PER" numFmtId="0">
      <sharedItems containsString="0" containsBlank="1" containsNumber="1" containsInteger="1" minValue="2015" maxValue="2015" count="2">
        <n v="2015"/>
        <m/>
      </sharedItems>
    </cacheField>
    <cacheField name="Reference area2" numFmtId="0" databaseField="0">
      <fieldGroup base="1">
        <discretePr count="16">
          <x v="2"/>
          <x v="2"/>
          <x v="2"/>
          <x v="0"/>
          <x v="2"/>
          <x v="2"/>
          <x v="2"/>
          <x v="2"/>
          <x v="2"/>
          <x v="1"/>
          <x v="2"/>
          <x v="2"/>
          <x v="2"/>
          <x v="2"/>
          <x v="2"/>
          <x v="2"/>
        </discretePr>
        <groupItems count="3">
          <s v="United Kingdom"/>
          <s v="United States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">
  <r>
    <s v="IRL"/>
    <x v="0"/>
    <s v="Annual"/>
    <x v="0"/>
    <x v="0"/>
    <x v="0"/>
    <x v="0"/>
    <x v="0"/>
    <x v="0"/>
    <x v="0"/>
    <n v="2022"/>
    <x v="0"/>
    <n v="99.004999999999995"/>
    <m/>
    <x v="0"/>
  </r>
  <r>
    <s v="IRL"/>
    <x v="0"/>
    <s v="Annual"/>
    <x v="0"/>
    <x v="0"/>
    <x v="0"/>
    <x v="0"/>
    <x v="0"/>
    <x v="1"/>
    <x v="0"/>
    <n v="2022"/>
    <x v="0"/>
    <n v="144.07400000000001"/>
    <m/>
    <x v="0"/>
  </r>
  <r>
    <s v="DNK"/>
    <x v="1"/>
    <s v="Annual"/>
    <x v="0"/>
    <x v="0"/>
    <x v="0"/>
    <x v="0"/>
    <x v="0"/>
    <x v="0"/>
    <x v="0"/>
    <n v="2022"/>
    <x v="0"/>
    <n v="4.2080000000000002"/>
    <m/>
    <x v="0"/>
  </r>
  <r>
    <s v="GRC"/>
    <x v="2"/>
    <s v="Annual"/>
    <x v="0"/>
    <x v="0"/>
    <x v="0"/>
    <x v="0"/>
    <x v="0"/>
    <x v="1"/>
    <x v="0"/>
    <n v="2022"/>
    <x v="0"/>
    <n v="37.793999999999997"/>
    <m/>
    <x v="0"/>
  </r>
  <r>
    <s v="GBR"/>
    <x v="3"/>
    <s v="Annual"/>
    <x v="0"/>
    <x v="1"/>
    <x v="0"/>
    <x v="0"/>
    <x v="0"/>
    <x v="2"/>
    <x v="1"/>
    <n v="2022"/>
    <x v="0"/>
    <n v="0.10299999999999999"/>
    <m/>
    <x v="1"/>
  </r>
  <r>
    <s v="DNK"/>
    <x v="1"/>
    <s v="Annual"/>
    <x v="0"/>
    <x v="1"/>
    <x v="0"/>
    <x v="0"/>
    <x v="0"/>
    <x v="1"/>
    <x v="1"/>
    <n v="2022"/>
    <x v="0"/>
    <n v="0.44600000000000001"/>
    <m/>
    <x v="1"/>
  </r>
  <r>
    <s v="GRC"/>
    <x v="2"/>
    <s v="Annual"/>
    <x v="0"/>
    <x v="0"/>
    <x v="0"/>
    <x v="0"/>
    <x v="0"/>
    <x v="3"/>
    <x v="0"/>
    <n v="2022"/>
    <x v="0"/>
    <n v="17.571000000000002"/>
    <m/>
    <x v="0"/>
  </r>
  <r>
    <s v="ESP"/>
    <x v="4"/>
    <s v="Annual"/>
    <x v="0"/>
    <x v="1"/>
    <x v="0"/>
    <x v="0"/>
    <x v="0"/>
    <x v="0"/>
    <x v="1"/>
    <n v="2022"/>
    <x v="0"/>
    <n v="0.16300000000000001"/>
    <m/>
    <x v="1"/>
  </r>
  <r>
    <s v="NLD"/>
    <x v="5"/>
    <s v="Annual"/>
    <x v="0"/>
    <x v="1"/>
    <x v="0"/>
    <x v="0"/>
    <x v="0"/>
    <x v="4"/>
    <x v="1"/>
    <n v="2022"/>
    <x v="0"/>
    <n v="5.5E-2"/>
    <m/>
    <x v="1"/>
  </r>
  <r>
    <s v="SWE"/>
    <x v="6"/>
    <s v="Annual"/>
    <x v="0"/>
    <x v="1"/>
    <x v="0"/>
    <x v="0"/>
    <x v="0"/>
    <x v="1"/>
    <x v="1"/>
    <n v="2022"/>
    <x v="0"/>
    <n v="0.17100000000000001"/>
    <m/>
    <x v="1"/>
  </r>
  <r>
    <s v="DNK"/>
    <x v="1"/>
    <s v="Annual"/>
    <x v="0"/>
    <x v="1"/>
    <x v="0"/>
    <x v="0"/>
    <x v="0"/>
    <x v="2"/>
    <x v="1"/>
    <n v="2022"/>
    <x v="0"/>
    <n v="0.438"/>
    <m/>
    <x v="1"/>
  </r>
  <r>
    <s v="NLD"/>
    <x v="5"/>
    <s v="Annual"/>
    <x v="0"/>
    <x v="1"/>
    <x v="0"/>
    <x v="0"/>
    <x v="0"/>
    <x v="3"/>
    <x v="1"/>
    <n v="2022"/>
    <x v="0"/>
    <n v="0.185"/>
    <m/>
    <x v="1"/>
  </r>
  <r>
    <s v="GRC"/>
    <x v="2"/>
    <s v="Annual"/>
    <x v="0"/>
    <x v="0"/>
    <x v="0"/>
    <x v="0"/>
    <x v="0"/>
    <x v="2"/>
    <x v="0"/>
    <n v="2022"/>
    <x v="0"/>
    <n v="5.532"/>
    <m/>
    <x v="0"/>
  </r>
  <r>
    <s v="FRA"/>
    <x v="7"/>
    <s v="Annual"/>
    <x v="0"/>
    <x v="1"/>
    <x v="0"/>
    <x v="0"/>
    <x v="0"/>
    <x v="1"/>
    <x v="1"/>
    <n v="2022"/>
    <x v="0"/>
    <n v="0.59299999999999997"/>
    <m/>
    <x v="1"/>
  </r>
  <r>
    <s v="IRL"/>
    <x v="0"/>
    <s v="Annual"/>
    <x v="0"/>
    <x v="0"/>
    <x v="0"/>
    <x v="0"/>
    <x v="0"/>
    <x v="2"/>
    <x v="0"/>
    <n v="2022"/>
    <x v="0"/>
    <n v="45.067999999999998"/>
    <m/>
    <x v="0"/>
  </r>
  <r>
    <s v="PRT"/>
    <x v="8"/>
    <s v="Annual"/>
    <x v="0"/>
    <x v="0"/>
    <x v="0"/>
    <x v="0"/>
    <x v="0"/>
    <x v="2"/>
    <x v="0"/>
    <n v="2022"/>
    <x v="0"/>
    <n v="31.428000000000001"/>
    <m/>
    <x v="0"/>
  </r>
  <r>
    <s v="USA"/>
    <x v="9"/>
    <s v="Annual"/>
    <x v="0"/>
    <x v="1"/>
    <x v="0"/>
    <x v="0"/>
    <x v="0"/>
    <x v="2"/>
    <x v="1"/>
    <n v="2022"/>
    <x v="0"/>
    <n v="0.41299999999999998"/>
    <m/>
    <x v="1"/>
  </r>
  <r>
    <s v="BEL"/>
    <x v="10"/>
    <s v="Annual"/>
    <x v="0"/>
    <x v="0"/>
    <x v="0"/>
    <x v="0"/>
    <x v="0"/>
    <x v="3"/>
    <x v="0"/>
    <n v="2022"/>
    <x v="0"/>
    <n v="91.852999999999994"/>
    <m/>
    <x v="0"/>
  </r>
  <r>
    <s v="ESP"/>
    <x v="4"/>
    <s v="Annual"/>
    <x v="0"/>
    <x v="0"/>
    <x v="0"/>
    <x v="0"/>
    <x v="0"/>
    <x v="2"/>
    <x v="0"/>
    <n v="2022"/>
    <x v="0"/>
    <n v="37.253"/>
    <m/>
    <x v="0"/>
  </r>
  <r>
    <s v="FIN"/>
    <x v="11"/>
    <s v="Annual"/>
    <x v="0"/>
    <x v="1"/>
    <x v="0"/>
    <x v="0"/>
    <x v="0"/>
    <x v="0"/>
    <x v="1"/>
    <n v="2022"/>
    <x v="0"/>
    <n v="0.03"/>
    <m/>
    <x v="1"/>
  </r>
  <r>
    <s v="DEU"/>
    <x v="12"/>
    <s v="Annual"/>
    <x v="0"/>
    <x v="1"/>
    <x v="0"/>
    <x v="0"/>
    <x v="0"/>
    <x v="0"/>
    <x v="1"/>
    <n v="2022"/>
    <x v="0"/>
    <n v="0.122"/>
    <m/>
    <x v="1"/>
  </r>
  <r>
    <s v="ITA"/>
    <x v="13"/>
    <s v="Annual"/>
    <x v="0"/>
    <x v="0"/>
    <x v="0"/>
    <x v="0"/>
    <x v="0"/>
    <x v="1"/>
    <x v="0"/>
    <n v="2022"/>
    <x v="0"/>
    <n v="56.960999999999999"/>
    <m/>
    <x v="0"/>
  </r>
  <r>
    <s v="USA"/>
    <x v="9"/>
    <s v="Annual"/>
    <x v="0"/>
    <x v="1"/>
    <x v="0"/>
    <x v="0"/>
    <x v="0"/>
    <x v="3"/>
    <x v="1"/>
    <n v="2022"/>
    <x v="0"/>
    <n v="0.33600000000000002"/>
    <m/>
    <x v="1"/>
  </r>
  <r>
    <s v="LUX"/>
    <x v="14"/>
    <s v="Annual"/>
    <x v="0"/>
    <x v="0"/>
    <x v="0"/>
    <x v="0"/>
    <x v="0"/>
    <x v="3"/>
    <x v="0"/>
    <n v="2022"/>
    <x v="0"/>
    <n v="102.613"/>
    <m/>
    <x v="0"/>
  </r>
  <r>
    <s v="NLD"/>
    <x v="5"/>
    <s v="Annual"/>
    <x v="0"/>
    <x v="0"/>
    <x v="0"/>
    <x v="0"/>
    <x v="0"/>
    <x v="2"/>
    <x v="0"/>
    <n v="2022"/>
    <x v="0"/>
    <n v="67.441999999999993"/>
    <m/>
    <x v="0"/>
  </r>
  <r>
    <s v="NLD"/>
    <x v="5"/>
    <s v="Annual"/>
    <x v="0"/>
    <x v="0"/>
    <x v="0"/>
    <x v="0"/>
    <x v="0"/>
    <x v="3"/>
    <x v="0"/>
    <n v="2022"/>
    <x v="0"/>
    <n v="97.876000000000005"/>
    <m/>
    <x v="0"/>
  </r>
  <r>
    <s v="GBR"/>
    <x v="3"/>
    <s v="Annual"/>
    <x v="0"/>
    <x v="1"/>
    <x v="0"/>
    <x v="0"/>
    <x v="0"/>
    <x v="4"/>
    <x v="1"/>
    <n v="2022"/>
    <x v="0"/>
    <n v="2E-3"/>
    <m/>
    <x v="1"/>
  </r>
  <r>
    <s v="GRC"/>
    <x v="2"/>
    <s v="Annual"/>
    <x v="0"/>
    <x v="1"/>
    <x v="0"/>
    <x v="0"/>
    <x v="0"/>
    <x v="3"/>
    <x v="1"/>
    <n v="2022"/>
    <x v="0"/>
    <n v="5.8999999999999997E-2"/>
    <m/>
    <x v="1"/>
  </r>
  <r>
    <s v="PRT"/>
    <x v="8"/>
    <s v="Annual"/>
    <x v="0"/>
    <x v="1"/>
    <x v="0"/>
    <x v="0"/>
    <x v="0"/>
    <x v="1"/>
    <x v="1"/>
    <n v="2022"/>
    <x v="0"/>
    <n v="0.21199999999999999"/>
    <m/>
    <x v="1"/>
  </r>
  <r>
    <s v="FRA"/>
    <x v="7"/>
    <s v="Annual"/>
    <x v="0"/>
    <x v="1"/>
    <x v="0"/>
    <x v="0"/>
    <x v="0"/>
    <x v="2"/>
    <x v="1"/>
    <n v="2022"/>
    <x v="0"/>
    <n v="4.1000000000000002E-2"/>
    <m/>
    <x v="1"/>
  </r>
  <r>
    <s v="NLD"/>
    <x v="5"/>
    <s v="Annual"/>
    <x v="0"/>
    <x v="1"/>
    <x v="0"/>
    <x v="0"/>
    <x v="0"/>
    <x v="1"/>
    <x v="1"/>
    <n v="2022"/>
    <x v="0"/>
    <n v="0.42"/>
    <m/>
    <x v="1"/>
  </r>
  <r>
    <s v="FRA"/>
    <x v="7"/>
    <s v="Annual"/>
    <x v="0"/>
    <x v="0"/>
    <x v="0"/>
    <x v="0"/>
    <x v="0"/>
    <x v="2"/>
    <x v="0"/>
    <n v="2022"/>
    <x v="0"/>
    <n v="17.68"/>
    <m/>
    <x v="0"/>
  </r>
  <r>
    <s v="SWE"/>
    <x v="6"/>
    <s v="Annual"/>
    <x v="0"/>
    <x v="0"/>
    <x v="0"/>
    <x v="0"/>
    <x v="0"/>
    <x v="2"/>
    <x v="0"/>
    <n v="2022"/>
    <x v="0"/>
    <n v="79.388999999999996"/>
    <m/>
    <x v="0"/>
  </r>
  <r>
    <s v="DEU"/>
    <x v="12"/>
    <s v="Annual"/>
    <x v="0"/>
    <x v="1"/>
    <x v="0"/>
    <x v="0"/>
    <x v="0"/>
    <x v="2"/>
    <x v="1"/>
    <n v="2022"/>
    <x v="0"/>
    <n v="8.0000000000000002E-3"/>
    <m/>
    <x v="1"/>
  </r>
  <r>
    <s v="FRA"/>
    <x v="7"/>
    <s v="Annual"/>
    <x v="0"/>
    <x v="0"/>
    <x v="0"/>
    <x v="0"/>
    <x v="0"/>
    <x v="1"/>
    <x v="0"/>
    <n v="2022"/>
    <x v="0"/>
    <n v="256.315"/>
    <m/>
    <x v="0"/>
  </r>
  <r>
    <s v="AUT"/>
    <x v="15"/>
    <s v="Annual"/>
    <x v="0"/>
    <x v="0"/>
    <x v="0"/>
    <x v="0"/>
    <x v="0"/>
    <x v="2"/>
    <x v="0"/>
    <n v="2022"/>
    <x v="0"/>
    <n v="16.253"/>
    <m/>
    <x v="0"/>
  </r>
  <r>
    <s v="AUT"/>
    <x v="15"/>
    <s v="Annual"/>
    <x v="0"/>
    <x v="0"/>
    <x v="0"/>
    <x v="0"/>
    <x v="0"/>
    <x v="3"/>
    <x v="0"/>
    <n v="2022"/>
    <x v="0"/>
    <n v="99.311000000000007"/>
    <m/>
    <x v="0"/>
  </r>
  <r>
    <s v="DNK"/>
    <x v="1"/>
    <s v="Annual"/>
    <x v="0"/>
    <x v="0"/>
    <x v="0"/>
    <x v="0"/>
    <x v="0"/>
    <x v="1"/>
    <x v="0"/>
    <n v="2022"/>
    <x v="0"/>
    <n v="238.45"/>
    <m/>
    <x v="0"/>
  </r>
  <r>
    <s v="NLD"/>
    <x v="5"/>
    <s v="Annual"/>
    <x v="0"/>
    <x v="0"/>
    <x v="0"/>
    <x v="0"/>
    <x v="0"/>
    <x v="1"/>
    <x v="0"/>
    <n v="2022"/>
    <x v="0"/>
    <n v="222.32"/>
    <m/>
    <x v="0"/>
  </r>
  <r>
    <s v="DEU"/>
    <x v="12"/>
    <s v="Annual"/>
    <x v="0"/>
    <x v="1"/>
    <x v="0"/>
    <x v="0"/>
    <x v="0"/>
    <x v="3"/>
    <x v="1"/>
    <n v="2022"/>
    <x v="0"/>
    <n v="0.47199999999999998"/>
    <m/>
    <x v="1"/>
  </r>
  <r>
    <s v="GRC"/>
    <x v="2"/>
    <s v="Annual"/>
    <x v="0"/>
    <x v="1"/>
    <x v="0"/>
    <x v="0"/>
    <x v="0"/>
    <x v="2"/>
    <x v="1"/>
    <n v="2022"/>
    <x v="0"/>
    <n v="1.9E-2"/>
    <m/>
    <x v="1"/>
  </r>
  <r>
    <s v="FIN"/>
    <x v="11"/>
    <s v="Annual"/>
    <x v="0"/>
    <x v="0"/>
    <x v="0"/>
    <x v="0"/>
    <x v="0"/>
    <x v="2"/>
    <x v="0"/>
    <n v="2022"/>
    <x v="0"/>
    <n v="5.8630000000000004"/>
    <m/>
    <x v="0"/>
  </r>
  <r>
    <s v="NLD"/>
    <x v="5"/>
    <s v="Annual"/>
    <x v="0"/>
    <x v="1"/>
    <x v="0"/>
    <x v="0"/>
    <x v="0"/>
    <x v="2"/>
    <x v="1"/>
    <n v="2022"/>
    <x v="0"/>
    <n v="0.127"/>
    <m/>
    <x v="1"/>
  </r>
  <r>
    <s v="FRA"/>
    <x v="7"/>
    <s v="Annual"/>
    <x v="0"/>
    <x v="1"/>
    <x v="0"/>
    <x v="0"/>
    <x v="0"/>
    <x v="3"/>
    <x v="1"/>
    <n v="2022"/>
    <x v="0"/>
    <n v="0.255"/>
    <m/>
    <x v="1"/>
  </r>
  <r>
    <s v="NLD"/>
    <x v="5"/>
    <s v="Annual"/>
    <x v="0"/>
    <x v="0"/>
    <x v="0"/>
    <x v="0"/>
    <x v="0"/>
    <x v="4"/>
    <x v="0"/>
    <n v="2022"/>
    <x v="0"/>
    <n v="29.109000000000002"/>
    <m/>
    <x v="0"/>
  </r>
  <r>
    <s v="DEU"/>
    <x v="12"/>
    <s v="Annual"/>
    <x v="0"/>
    <x v="0"/>
    <x v="0"/>
    <x v="0"/>
    <x v="0"/>
    <x v="3"/>
    <x v="0"/>
    <n v="2022"/>
    <x v="0"/>
    <n v="239.18100000000001"/>
    <m/>
    <x v="0"/>
  </r>
  <r>
    <s v="DNK"/>
    <x v="1"/>
    <s v="Annual"/>
    <x v="0"/>
    <x v="0"/>
    <x v="0"/>
    <x v="0"/>
    <x v="0"/>
    <x v="2"/>
    <x v="0"/>
    <n v="2022"/>
    <x v="0"/>
    <n v="234.24199999999999"/>
    <m/>
    <x v="0"/>
  </r>
  <r>
    <s v="BEL"/>
    <x v="10"/>
    <s v="Annual"/>
    <x v="0"/>
    <x v="1"/>
    <x v="0"/>
    <x v="0"/>
    <x v="0"/>
    <x v="2"/>
    <x v="1"/>
    <n v="2022"/>
    <x v="0"/>
    <n v="0.1"/>
    <m/>
    <x v="1"/>
  </r>
  <r>
    <s v="GBR"/>
    <x v="3"/>
    <s v="Annual"/>
    <x v="0"/>
    <x v="0"/>
    <x v="0"/>
    <x v="0"/>
    <x v="0"/>
    <x v="2"/>
    <x v="0"/>
    <n v="2022"/>
    <x v="0"/>
    <n v="42.064999999999998"/>
    <m/>
    <x v="0"/>
  </r>
  <r>
    <s v="FIN"/>
    <x v="11"/>
    <s v="Annual"/>
    <x v="0"/>
    <x v="0"/>
    <x v="0"/>
    <x v="0"/>
    <x v="0"/>
    <x v="3"/>
    <x v="0"/>
    <n v="2022"/>
    <x v="0"/>
    <n v="15.349"/>
    <m/>
    <x v="0"/>
  </r>
  <r>
    <s v="LUX"/>
    <x v="14"/>
    <s v="Annual"/>
    <x v="0"/>
    <x v="1"/>
    <x v="0"/>
    <x v="0"/>
    <x v="0"/>
    <x v="3"/>
    <x v="1"/>
    <n v="2022"/>
    <x v="0"/>
    <n v="0.10299999999999999"/>
    <m/>
    <x v="1"/>
  </r>
  <r>
    <s v="LUX"/>
    <x v="14"/>
    <s v="Annual"/>
    <x v="0"/>
    <x v="0"/>
    <x v="0"/>
    <x v="0"/>
    <x v="0"/>
    <x v="2"/>
    <x v="0"/>
    <n v="2022"/>
    <x v="0"/>
    <n v="94.840999999999994"/>
    <m/>
    <x v="0"/>
  </r>
  <r>
    <s v="ESP"/>
    <x v="4"/>
    <s v="Annual"/>
    <x v="0"/>
    <x v="0"/>
    <x v="0"/>
    <x v="0"/>
    <x v="0"/>
    <x v="1"/>
    <x v="0"/>
    <n v="2022"/>
    <x v="0"/>
    <n v="97.177999999999997"/>
    <m/>
    <x v="0"/>
  </r>
  <r>
    <s v="PRT"/>
    <x v="8"/>
    <s v="Annual"/>
    <x v="0"/>
    <x v="0"/>
    <x v="0"/>
    <x v="0"/>
    <x v="0"/>
    <x v="1"/>
    <x v="0"/>
    <n v="2022"/>
    <x v="0"/>
    <n v="69.001999999999995"/>
    <m/>
    <x v="0"/>
  </r>
  <r>
    <s v="USA"/>
    <x v="9"/>
    <s v="Annual"/>
    <x v="0"/>
    <x v="1"/>
    <x v="0"/>
    <x v="0"/>
    <x v="0"/>
    <x v="1"/>
    <x v="1"/>
    <n v="2022"/>
    <x v="0"/>
    <n v="1.296"/>
    <m/>
    <x v="1"/>
  </r>
  <r>
    <s v="FRA"/>
    <x v="7"/>
    <s v="Annual"/>
    <x v="0"/>
    <x v="0"/>
    <x v="0"/>
    <x v="0"/>
    <x v="0"/>
    <x v="0"/>
    <x v="0"/>
    <n v="2022"/>
    <x v="0"/>
    <n v="128.489"/>
    <m/>
    <x v="0"/>
  </r>
  <r>
    <s v="DNK"/>
    <x v="1"/>
    <s v="Annual"/>
    <x v="0"/>
    <x v="1"/>
    <x v="0"/>
    <x v="0"/>
    <x v="0"/>
    <x v="0"/>
    <x v="1"/>
    <n v="2022"/>
    <x v="0"/>
    <n v="8.0000000000000002E-3"/>
    <m/>
    <x v="1"/>
  </r>
  <r>
    <s v="PRT"/>
    <x v="8"/>
    <s v="Annual"/>
    <x v="0"/>
    <x v="1"/>
    <x v="0"/>
    <x v="0"/>
    <x v="0"/>
    <x v="0"/>
    <x v="1"/>
    <n v="2022"/>
    <x v="0"/>
    <n v="0.11600000000000001"/>
    <m/>
    <x v="1"/>
  </r>
  <r>
    <s v="AUT"/>
    <x v="15"/>
    <s v="Annual"/>
    <x v="0"/>
    <x v="1"/>
    <x v="0"/>
    <x v="0"/>
    <x v="0"/>
    <x v="3"/>
    <x v="1"/>
    <n v="2022"/>
    <x v="0"/>
    <n v="0.20100000000000001"/>
    <m/>
    <x v="1"/>
  </r>
  <r>
    <s v="FIN"/>
    <x v="11"/>
    <s v="Annual"/>
    <x v="0"/>
    <x v="1"/>
    <x v="0"/>
    <x v="0"/>
    <x v="0"/>
    <x v="1"/>
    <x v="1"/>
    <n v="2022"/>
    <x v="0"/>
    <n v="7.6999999999999999E-2"/>
    <m/>
    <x v="1"/>
  </r>
  <r>
    <s v="LUX"/>
    <x v="14"/>
    <s v="Annual"/>
    <x v="0"/>
    <x v="1"/>
    <x v="0"/>
    <x v="0"/>
    <x v="0"/>
    <x v="1"/>
    <x v="1"/>
    <n v="2022"/>
    <x v="0"/>
    <n v="0.19900000000000001"/>
    <m/>
    <x v="1"/>
  </r>
  <r>
    <s v="NLD"/>
    <x v="5"/>
    <s v="Annual"/>
    <x v="0"/>
    <x v="1"/>
    <x v="0"/>
    <x v="0"/>
    <x v="0"/>
    <x v="0"/>
    <x v="1"/>
    <n v="2022"/>
    <x v="0"/>
    <n v="5.2999999999999999E-2"/>
    <m/>
    <x v="1"/>
  </r>
  <r>
    <s v="USA"/>
    <x v="9"/>
    <s v="Annual"/>
    <x v="0"/>
    <x v="0"/>
    <x v="0"/>
    <x v="0"/>
    <x v="0"/>
    <x v="3"/>
    <x v="0"/>
    <n v="2022"/>
    <x v="0"/>
    <n v="216.685"/>
    <m/>
    <x v="0"/>
  </r>
  <r>
    <s v="GBR"/>
    <x v="3"/>
    <s v="Annual"/>
    <x v="0"/>
    <x v="0"/>
    <x v="0"/>
    <x v="0"/>
    <x v="0"/>
    <x v="1"/>
    <x v="0"/>
    <n v="2022"/>
    <x v="0"/>
    <n v="79.040999999999997"/>
    <m/>
    <x v="0"/>
  </r>
  <r>
    <s v="ESP"/>
    <x v="4"/>
    <s v="Annual"/>
    <x v="0"/>
    <x v="1"/>
    <x v="0"/>
    <x v="0"/>
    <x v="0"/>
    <x v="2"/>
    <x v="1"/>
    <n v="2022"/>
    <x v="0"/>
    <n v="0.105"/>
    <m/>
    <x v="1"/>
  </r>
  <r>
    <s v="DEU"/>
    <x v="12"/>
    <s v="Annual"/>
    <x v="0"/>
    <x v="1"/>
    <x v="0"/>
    <x v="0"/>
    <x v="0"/>
    <x v="1"/>
    <x v="1"/>
    <n v="2022"/>
    <x v="0"/>
    <n v="0.60199999999999998"/>
    <m/>
    <x v="1"/>
  </r>
  <r>
    <s v="SWE"/>
    <x v="6"/>
    <s v="Annual"/>
    <x v="0"/>
    <x v="1"/>
    <x v="0"/>
    <x v="0"/>
    <x v="0"/>
    <x v="0"/>
    <x v="1"/>
    <n v="2022"/>
    <x v="0"/>
    <n v="1.4E-2"/>
    <m/>
    <x v="1"/>
  </r>
  <r>
    <s v="FRA"/>
    <x v="7"/>
    <s v="Annual"/>
    <x v="0"/>
    <x v="0"/>
    <x v="0"/>
    <x v="0"/>
    <x v="0"/>
    <x v="3"/>
    <x v="0"/>
    <n v="2022"/>
    <x v="0"/>
    <n v="110.146"/>
    <m/>
    <x v="0"/>
  </r>
  <r>
    <s v="ESP"/>
    <x v="4"/>
    <s v="Annual"/>
    <x v="0"/>
    <x v="1"/>
    <x v="0"/>
    <x v="0"/>
    <x v="0"/>
    <x v="1"/>
    <x v="1"/>
    <n v="2022"/>
    <x v="0"/>
    <n v="0.27500000000000002"/>
    <m/>
    <x v="1"/>
  </r>
  <r>
    <s v="GBR"/>
    <x v="3"/>
    <s v="Annual"/>
    <x v="0"/>
    <x v="1"/>
    <x v="0"/>
    <x v="0"/>
    <x v="0"/>
    <x v="1"/>
    <x v="1"/>
    <n v="2022"/>
    <x v="0"/>
    <n v="0.193"/>
    <m/>
    <x v="1"/>
  </r>
  <r>
    <s v="ESP"/>
    <x v="4"/>
    <s v="Annual"/>
    <x v="0"/>
    <x v="0"/>
    <x v="0"/>
    <x v="0"/>
    <x v="0"/>
    <x v="3"/>
    <x v="0"/>
    <n v="2022"/>
    <x v="0"/>
    <n v="2.4300000000000002"/>
    <m/>
    <x v="0"/>
  </r>
  <r>
    <s v="BEL"/>
    <x v="10"/>
    <s v="Annual"/>
    <x v="0"/>
    <x v="0"/>
    <x v="0"/>
    <x v="0"/>
    <x v="0"/>
    <x v="4"/>
    <x v="0"/>
    <n v="2022"/>
    <x v="0"/>
    <n v="0.49299999999999999"/>
    <m/>
    <x v="0"/>
  </r>
  <r>
    <s v="FRA"/>
    <x v="7"/>
    <s v="Annual"/>
    <x v="0"/>
    <x v="1"/>
    <x v="0"/>
    <x v="0"/>
    <x v="0"/>
    <x v="0"/>
    <x v="1"/>
    <n v="2022"/>
    <x v="0"/>
    <n v="0.29699999999999999"/>
    <m/>
    <x v="1"/>
  </r>
  <r>
    <s v="AUT"/>
    <x v="15"/>
    <s v="Annual"/>
    <x v="0"/>
    <x v="1"/>
    <x v="0"/>
    <x v="0"/>
    <x v="0"/>
    <x v="1"/>
    <x v="1"/>
    <n v="2022"/>
    <x v="0"/>
    <n v="0.40699999999999997"/>
    <m/>
    <x v="1"/>
  </r>
  <r>
    <s v="BEL"/>
    <x v="10"/>
    <s v="Annual"/>
    <x v="0"/>
    <x v="1"/>
    <x v="0"/>
    <x v="0"/>
    <x v="0"/>
    <x v="1"/>
    <x v="1"/>
    <n v="2022"/>
    <x v="0"/>
    <n v="0.41199999999999998"/>
    <m/>
    <x v="1"/>
  </r>
  <r>
    <s v="GRC"/>
    <x v="2"/>
    <s v="Annual"/>
    <x v="0"/>
    <x v="1"/>
    <x v="0"/>
    <x v="0"/>
    <x v="0"/>
    <x v="0"/>
    <x v="1"/>
    <n v="2022"/>
    <x v="0"/>
    <n v="4.9000000000000002E-2"/>
    <m/>
    <x v="1"/>
  </r>
  <r>
    <s v="AUT"/>
    <x v="15"/>
    <s v="Annual"/>
    <x v="0"/>
    <x v="0"/>
    <x v="0"/>
    <x v="0"/>
    <x v="0"/>
    <x v="0"/>
    <x v="0"/>
    <n v="2022"/>
    <x v="0"/>
    <n v="85.834000000000003"/>
    <m/>
    <x v="0"/>
  </r>
  <r>
    <s v="FIN"/>
    <x v="11"/>
    <s v="Annual"/>
    <x v="0"/>
    <x v="1"/>
    <x v="0"/>
    <x v="0"/>
    <x v="0"/>
    <x v="3"/>
    <x v="1"/>
    <n v="2022"/>
    <x v="0"/>
    <n v="3.4000000000000002E-2"/>
    <m/>
    <x v="1"/>
  </r>
  <r>
    <s v="BEL"/>
    <x v="10"/>
    <s v="Annual"/>
    <x v="0"/>
    <x v="0"/>
    <x v="0"/>
    <x v="0"/>
    <x v="0"/>
    <x v="0"/>
    <x v="0"/>
    <n v="2022"/>
    <x v="0"/>
    <n v="56.664999999999999"/>
    <m/>
    <x v="0"/>
  </r>
  <r>
    <s v="ITA"/>
    <x v="13"/>
    <s v="Annual"/>
    <x v="0"/>
    <x v="1"/>
    <x v="0"/>
    <x v="0"/>
    <x v="0"/>
    <x v="1"/>
    <x v="1"/>
    <n v="2022"/>
    <x v="0"/>
    <n v="0.151"/>
    <m/>
    <x v="1"/>
  </r>
  <r>
    <s v="BEL"/>
    <x v="10"/>
    <s v="Annual"/>
    <x v="0"/>
    <x v="1"/>
    <x v="0"/>
    <x v="0"/>
    <x v="0"/>
    <x v="3"/>
    <x v="1"/>
    <n v="2022"/>
    <x v="0"/>
    <n v="0.192"/>
    <m/>
    <x v="1"/>
  </r>
  <r>
    <s v="AUT"/>
    <x v="15"/>
    <s v="Annual"/>
    <x v="0"/>
    <x v="0"/>
    <x v="0"/>
    <x v="0"/>
    <x v="0"/>
    <x v="1"/>
    <x v="0"/>
    <n v="2022"/>
    <x v="0"/>
    <n v="201.399"/>
    <m/>
    <x v="0"/>
  </r>
  <r>
    <s v="PRT"/>
    <x v="8"/>
    <s v="Annual"/>
    <x v="0"/>
    <x v="1"/>
    <x v="0"/>
    <x v="0"/>
    <x v="0"/>
    <x v="2"/>
    <x v="1"/>
    <n v="2022"/>
    <x v="0"/>
    <n v="9.7000000000000003E-2"/>
    <m/>
    <x v="1"/>
  </r>
  <r>
    <s v="NLD"/>
    <x v="5"/>
    <s v="Annual"/>
    <x v="0"/>
    <x v="0"/>
    <x v="0"/>
    <x v="0"/>
    <x v="0"/>
    <x v="0"/>
    <x v="0"/>
    <n v="2022"/>
    <x v="0"/>
    <n v="27.893999999999998"/>
    <m/>
    <x v="0"/>
  </r>
  <r>
    <s v="IRL"/>
    <x v="0"/>
    <s v="Annual"/>
    <x v="0"/>
    <x v="1"/>
    <x v="0"/>
    <x v="0"/>
    <x v="0"/>
    <x v="0"/>
    <x v="1"/>
    <n v="2022"/>
    <x v="0"/>
    <n v="0.112"/>
    <m/>
    <x v="1"/>
  </r>
  <r>
    <s v="USA"/>
    <x v="9"/>
    <s v="Annual"/>
    <x v="0"/>
    <x v="0"/>
    <x v="0"/>
    <x v="0"/>
    <x v="0"/>
    <x v="1"/>
    <x v="0"/>
    <n v="2022"/>
    <x v="0"/>
    <n v="835.45399999999995"/>
    <m/>
    <x v="0"/>
  </r>
  <r>
    <s v="BEL"/>
    <x v="10"/>
    <s v="Annual"/>
    <x v="0"/>
    <x v="0"/>
    <x v="0"/>
    <x v="0"/>
    <x v="0"/>
    <x v="2"/>
    <x v="0"/>
    <n v="2022"/>
    <x v="0"/>
    <n v="47.915999999999997"/>
    <m/>
    <x v="0"/>
  </r>
  <r>
    <s v="SWE"/>
    <x v="6"/>
    <s v="Annual"/>
    <x v="0"/>
    <x v="0"/>
    <x v="0"/>
    <x v="0"/>
    <x v="0"/>
    <x v="0"/>
    <x v="0"/>
    <n v="2022"/>
    <x v="0"/>
    <n v="6.84"/>
    <m/>
    <x v="0"/>
  </r>
  <r>
    <s v="ESP"/>
    <x v="4"/>
    <s v="Annual"/>
    <x v="0"/>
    <x v="0"/>
    <x v="0"/>
    <x v="0"/>
    <x v="0"/>
    <x v="0"/>
    <x v="0"/>
    <n v="2022"/>
    <x v="0"/>
    <n v="57.494999999999997"/>
    <m/>
    <x v="0"/>
  </r>
  <r>
    <s v="USA"/>
    <x v="9"/>
    <s v="Annual"/>
    <x v="0"/>
    <x v="0"/>
    <x v="0"/>
    <x v="0"/>
    <x v="0"/>
    <x v="0"/>
    <x v="0"/>
    <n v="2022"/>
    <x v="0"/>
    <n v="352.625"/>
    <m/>
    <x v="0"/>
  </r>
  <r>
    <s v="PRT"/>
    <x v="8"/>
    <s v="Annual"/>
    <x v="0"/>
    <x v="0"/>
    <x v="0"/>
    <x v="0"/>
    <x v="0"/>
    <x v="0"/>
    <x v="0"/>
    <n v="2022"/>
    <x v="0"/>
    <n v="37.573999999999998"/>
    <m/>
    <x v="0"/>
  </r>
  <r>
    <s v="BEL"/>
    <x v="10"/>
    <s v="Annual"/>
    <x v="0"/>
    <x v="1"/>
    <x v="0"/>
    <x v="0"/>
    <x v="0"/>
    <x v="0"/>
    <x v="1"/>
    <n v="2022"/>
    <x v="0"/>
    <n v="0.11899999999999999"/>
    <m/>
    <x v="1"/>
  </r>
  <r>
    <s v="LUX"/>
    <x v="14"/>
    <s v="Annual"/>
    <x v="0"/>
    <x v="1"/>
    <x v="0"/>
    <x v="0"/>
    <x v="0"/>
    <x v="2"/>
    <x v="1"/>
    <n v="2022"/>
    <x v="0"/>
    <n v="9.5000000000000001E-2"/>
    <m/>
    <x v="1"/>
  </r>
  <r>
    <s v="IRL"/>
    <x v="0"/>
    <s v="Annual"/>
    <x v="0"/>
    <x v="1"/>
    <x v="0"/>
    <x v="0"/>
    <x v="0"/>
    <x v="1"/>
    <x v="1"/>
    <n v="2022"/>
    <x v="0"/>
    <n v="0.16300000000000001"/>
    <m/>
    <x v="1"/>
  </r>
  <r>
    <s v="DEU"/>
    <x v="12"/>
    <s v="Annual"/>
    <x v="0"/>
    <x v="0"/>
    <x v="0"/>
    <x v="0"/>
    <x v="0"/>
    <x v="2"/>
    <x v="0"/>
    <n v="2022"/>
    <x v="0"/>
    <n v="4.016"/>
    <m/>
    <x v="0"/>
  </r>
  <r>
    <s v="IRL"/>
    <x v="0"/>
    <s v="Annual"/>
    <x v="0"/>
    <x v="1"/>
    <x v="0"/>
    <x v="0"/>
    <x v="0"/>
    <x v="2"/>
    <x v="1"/>
    <n v="2022"/>
    <x v="0"/>
    <n v="5.0999999999999997E-2"/>
    <m/>
    <x v="1"/>
  </r>
  <r>
    <s v="BEL"/>
    <x v="10"/>
    <s v="Annual"/>
    <x v="0"/>
    <x v="1"/>
    <x v="0"/>
    <x v="0"/>
    <x v="0"/>
    <x v="4"/>
    <x v="1"/>
    <n v="2022"/>
    <x v="0"/>
    <n v="1E-3"/>
    <m/>
    <x v="1"/>
  </r>
  <r>
    <s v="DEU"/>
    <x v="12"/>
    <s v="Annual"/>
    <x v="0"/>
    <x v="0"/>
    <x v="0"/>
    <x v="0"/>
    <x v="0"/>
    <x v="0"/>
    <x v="0"/>
    <n v="2022"/>
    <x v="0"/>
    <n v="61.933999999999997"/>
    <m/>
    <x v="0"/>
  </r>
  <r>
    <s v="DEU"/>
    <x v="12"/>
    <s v="Annual"/>
    <x v="0"/>
    <x v="0"/>
    <x v="0"/>
    <x v="0"/>
    <x v="0"/>
    <x v="1"/>
    <x v="0"/>
    <n v="2022"/>
    <x v="0"/>
    <n v="305.13"/>
    <m/>
    <x v="0"/>
  </r>
  <r>
    <s v="USA"/>
    <x v="9"/>
    <s v="Annual"/>
    <x v="0"/>
    <x v="0"/>
    <x v="0"/>
    <x v="0"/>
    <x v="0"/>
    <x v="2"/>
    <x v="0"/>
    <n v="2022"/>
    <x v="0"/>
    <n v="266.14400000000001"/>
    <m/>
    <x v="0"/>
  </r>
  <r>
    <s v="SWE"/>
    <x v="6"/>
    <s v="Annual"/>
    <x v="0"/>
    <x v="1"/>
    <x v="0"/>
    <x v="0"/>
    <x v="0"/>
    <x v="2"/>
    <x v="1"/>
    <n v="2022"/>
    <x v="0"/>
    <n v="0.158"/>
    <m/>
    <x v="1"/>
  </r>
  <r>
    <s v="USA"/>
    <x v="9"/>
    <s v="Annual"/>
    <x v="0"/>
    <x v="1"/>
    <x v="0"/>
    <x v="0"/>
    <x v="0"/>
    <x v="0"/>
    <x v="1"/>
    <n v="2022"/>
    <x v="0"/>
    <n v="0.54700000000000004"/>
    <m/>
    <x v="1"/>
  </r>
  <r>
    <s v="GBR"/>
    <x v="3"/>
    <s v="Annual"/>
    <x v="0"/>
    <x v="0"/>
    <x v="0"/>
    <x v="0"/>
    <x v="0"/>
    <x v="4"/>
    <x v="0"/>
    <n v="2022"/>
    <x v="0"/>
    <n v="0.86399999999999999"/>
    <m/>
    <x v="0"/>
  </r>
  <r>
    <s v="FIN"/>
    <x v="11"/>
    <s v="Annual"/>
    <x v="0"/>
    <x v="1"/>
    <x v="0"/>
    <x v="0"/>
    <x v="0"/>
    <x v="2"/>
    <x v="1"/>
    <n v="2022"/>
    <x v="0"/>
    <n v="1.2999999999999999E-2"/>
    <m/>
    <x v="1"/>
  </r>
  <r>
    <s v="GBR"/>
    <x v="3"/>
    <s v="Annual"/>
    <x v="0"/>
    <x v="0"/>
    <x v="0"/>
    <x v="0"/>
    <x v="0"/>
    <x v="0"/>
    <x v="0"/>
    <n v="2022"/>
    <x v="0"/>
    <n v="36.112000000000002"/>
    <m/>
    <x v="0"/>
  </r>
  <r>
    <s v="AUT"/>
    <x v="15"/>
    <s v="Annual"/>
    <x v="0"/>
    <x v="1"/>
    <x v="0"/>
    <x v="0"/>
    <x v="0"/>
    <x v="0"/>
    <x v="1"/>
    <n v="2022"/>
    <x v="0"/>
    <n v="0.17399999999999999"/>
    <m/>
    <x v="1"/>
  </r>
  <r>
    <s v="GRC"/>
    <x v="2"/>
    <s v="Annual"/>
    <x v="0"/>
    <x v="0"/>
    <x v="0"/>
    <x v="0"/>
    <x v="0"/>
    <x v="0"/>
    <x v="0"/>
    <n v="2022"/>
    <x v="0"/>
    <n v="14.691000000000001"/>
    <m/>
    <x v="0"/>
  </r>
  <r>
    <s v="GBR"/>
    <x v="3"/>
    <s v="Annual"/>
    <x v="0"/>
    <x v="1"/>
    <x v="0"/>
    <x v="0"/>
    <x v="0"/>
    <x v="0"/>
    <x v="1"/>
    <n v="2022"/>
    <x v="0"/>
    <n v="8.7999999999999995E-2"/>
    <m/>
    <x v="1"/>
  </r>
  <r>
    <s v="FIN"/>
    <x v="11"/>
    <s v="Annual"/>
    <x v="0"/>
    <x v="0"/>
    <x v="0"/>
    <x v="0"/>
    <x v="0"/>
    <x v="1"/>
    <x v="0"/>
    <n v="2022"/>
    <x v="0"/>
    <n v="35.06"/>
    <m/>
    <x v="0"/>
  </r>
  <r>
    <s v="SWE"/>
    <x v="6"/>
    <s v="Annual"/>
    <x v="0"/>
    <x v="0"/>
    <x v="0"/>
    <x v="0"/>
    <x v="0"/>
    <x v="1"/>
    <x v="0"/>
    <n v="2022"/>
    <x v="0"/>
    <n v="86.228999999999999"/>
    <m/>
    <x v="0"/>
  </r>
  <r>
    <s v="BEL"/>
    <x v="10"/>
    <s v="Annual"/>
    <x v="0"/>
    <x v="0"/>
    <x v="0"/>
    <x v="0"/>
    <x v="0"/>
    <x v="1"/>
    <x v="0"/>
    <n v="2022"/>
    <x v="0"/>
    <n v="196.92599999999999"/>
    <m/>
    <x v="0"/>
  </r>
  <r>
    <s v="AUT"/>
    <x v="15"/>
    <s v="Annual"/>
    <x v="0"/>
    <x v="1"/>
    <x v="0"/>
    <x v="0"/>
    <x v="0"/>
    <x v="2"/>
    <x v="1"/>
    <n v="2022"/>
    <x v="0"/>
    <n v="3.3000000000000002E-2"/>
    <m/>
    <x v="1"/>
  </r>
  <r>
    <s v="GRC"/>
    <x v="2"/>
    <s v="Annual"/>
    <x v="0"/>
    <x v="1"/>
    <x v="0"/>
    <x v="0"/>
    <x v="0"/>
    <x v="1"/>
    <x v="1"/>
    <n v="2022"/>
    <x v="0"/>
    <n v="0.127"/>
    <m/>
    <x v="1"/>
  </r>
  <r>
    <s v="ESP"/>
    <x v="4"/>
    <s v="Annual"/>
    <x v="0"/>
    <x v="1"/>
    <x v="0"/>
    <x v="0"/>
    <x v="0"/>
    <x v="3"/>
    <x v="1"/>
    <n v="2022"/>
    <x v="0"/>
    <n v="7.0000000000000001E-3"/>
    <m/>
    <x v="1"/>
  </r>
  <r>
    <s v="LUX"/>
    <x v="14"/>
    <s v="Annual"/>
    <x v="0"/>
    <x v="0"/>
    <x v="0"/>
    <x v="0"/>
    <x v="0"/>
    <x v="1"/>
    <x v="0"/>
    <n v="2022"/>
    <x v="0"/>
    <n v="197.453"/>
    <m/>
    <x v="0"/>
  </r>
  <r>
    <s v="FIN"/>
    <x v="11"/>
    <s v="Annual"/>
    <x v="0"/>
    <x v="0"/>
    <x v="0"/>
    <x v="0"/>
    <x v="0"/>
    <x v="0"/>
    <x v="0"/>
    <n v="2022"/>
    <x v="0"/>
    <n v="13.85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0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5:H24" firstHeaderRow="1" firstDataRow="3" firstDataCol="2" rowPageCount="3" colPageCount="1"/>
  <pivotFields count="16">
    <pivotField compact="0" outline="0" subtotalTop="0" showAll="0"/>
    <pivotField axis="axisRow" compact="0" outline="0" subtotalTop="0" showAll="0">
      <items count="17">
        <item x="15"/>
        <item x="10"/>
        <item x="1"/>
        <item x="11"/>
        <item x="7"/>
        <item x="12"/>
        <item x="2"/>
        <item x="0"/>
        <item x="13"/>
        <item x="14"/>
        <item x="5"/>
        <item x="8"/>
        <item x="4"/>
        <item x="6"/>
        <item h="1" x="3"/>
        <item x="9"/>
        <item t="default"/>
      </items>
    </pivotField>
    <pivotField compact="0" outline="0" subtotalTop="0" showAll="0"/>
    <pivotField compact="0" outline="0" subtotalTop="0" showAll="0">
      <items count="2">
        <item x="0"/>
        <item t="default"/>
      </items>
    </pivotField>
    <pivotField axis="axisCol" compact="0" outline="0" subtotalTop="0" showAll="0">
      <items count="3">
        <item h="1" x="1"/>
        <item x="0"/>
        <item t="default"/>
      </items>
    </pivotField>
    <pivotField compact="0" outline="0" subtotalTop="0" showAll="0">
      <items count="2">
        <item x="0"/>
        <item t="default"/>
      </items>
    </pivotField>
    <pivotField compact="0" outline="0" subtotalTop="0" showAll="0">
      <items count="2">
        <item x="0"/>
        <item t="default"/>
      </items>
    </pivotField>
    <pivotField compact="0" outline="0" subtotalTop="0" showAll="0">
      <items count="2">
        <item x="0"/>
        <item t="default"/>
      </items>
    </pivotField>
    <pivotField axis="axisCol" compact="0" outline="0" subtotalTop="0" showAll="0">
      <items count="6">
        <item x="1"/>
        <item x="2"/>
        <item x="0"/>
        <item x="3"/>
        <item x="4"/>
        <item t="default"/>
      </items>
    </pivotField>
    <pivotField axis="axisPage" compact="0" outline="0" subtotalTop="0" multipleItemSelectionAllowed="1" showAll="0">
      <items count="3">
        <item x="0"/>
        <item h="1" x="1"/>
        <item t="default"/>
      </items>
    </pivotField>
    <pivotField compact="0" outline="0" subtotalTop="0" showAll="0"/>
    <pivotField axis="axisPage" compact="0" outline="0" subtotalTop="0" showAll="0">
      <items count="2">
        <item x="0"/>
        <item t="default"/>
      </items>
    </pivotField>
    <pivotField dataField="1" compact="0" outline="0" subtotalTop="0" showAll="0"/>
    <pivotField compact="0" outline="0" subtotalTop="0" showAll="0"/>
    <pivotField axis="axisPage" compact="0" outline="0" subtotalTop="0" multipleItemSelectionAllowed="1" showAll="0">
      <items count="3">
        <item x="0"/>
        <item h="1" x="1"/>
        <item t="default"/>
      </items>
    </pivotField>
    <pivotField axis="axisRow" compact="0" outline="0" subtotalTop="0" showAll="0">
      <items count="4">
        <item n="EU15 Excl.UK" x="2"/>
        <item h="1" x="0"/>
        <item x="1"/>
        <item t="default"/>
      </items>
    </pivotField>
  </pivotFields>
  <rowFields count="2">
    <field x="15"/>
    <field x="1"/>
  </rowFields>
  <rowItems count="1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/>
    </i>
    <i>
      <x v="2"/>
      <x v="15"/>
    </i>
    <i t="default">
      <x v="2"/>
    </i>
  </rowItems>
  <colFields count="2">
    <field x="4"/>
    <field x="8"/>
  </colFields>
  <colItems count="6">
    <i>
      <x v="1"/>
      <x/>
    </i>
    <i r="1">
      <x v="1"/>
    </i>
    <i r="1">
      <x v="2"/>
    </i>
    <i r="1">
      <x v="3"/>
    </i>
    <i r="1">
      <x v="4"/>
    </i>
    <i t="default">
      <x v="1"/>
    </i>
  </colItems>
  <pageFields count="3">
    <pageField fld="14" hier="-1"/>
    <pageField fld="11" hier="-1"/>
    <pageField fld="9" hier="-1"/>
  </pageFields>
  <dataFields count="1">
    <dataField name="Average of OBS_VALUE" fld="12" subtotal="average" baseField="0" baseItem="0"/>
  </dataFields>
  <formats count="1">
    <format dxfId="2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17" totalsRowShown="0" headerRowDxfId="1" headerRowBorderDxfId="18" tableBorderDxfId="19" totalsRowBorderDxfId="17">
  <autoFilter ref="A1:P117" xr:uid="{00000000-0009-0000-0100-000001000000}"/>
  <tableColumns count="16">
    <tableColumn id="1" xr3:uid="{00000000-0010-0000-0000-000001000000}" name="REF_AREA" dataDxfId="16"/>
    <tableColumn id="2" xr3:uid="{00000000-0010-0000-0000-000002000000}" name="Reference area" dataDxfId="15"/>
    <tableColumn id="3" xr3:uid="{00000000-0010-0000-0000-000003000000}" name="Frequency of observation" dataDxfId="14"/>
    <tableColumn id="4" xr3:uid="{00000000-0010-0000-0000-000004000000}" name="Measure" dataDxfId="13"/>
    <tableColumn id="5" xr3:uid="{00000000-0010-0000-0000-000005000000}" name="Unit of measure" dataDxfId="12"/>
    <tableColumn id="6" xr3:uid="{00000000-0010-0000-0000-000006000000}" name="Financing scheme" dataDxfId="11"/>
    <tableColumn id="7" xr3:uid="{00000000-0010-0000-0000-000007000000}" name="Health function" dataDxfId="10"/>
    <tableColumn id="8" xr3:uid="{00000000-0010-0000-0000-000008000000}" name="Mode of provision" dataDxfId="9"/>
    <tableColumn id="9" xr3:uid="{00000000-0010-0000-0000-000009000000}" name="Health care provider" dataDxfId="8"/>
    <tableColumn id="10" xr3:uid="{00000000-0010-0000-0000-00000A000000}" name="Price base" dataDxfId="7"/>
    <tableColumn id="11" xr3:uid="{00000000-0010-0000-0000-00000B000000}" name="TIME_PERIOD" dataDxfId="6"/>
    <tableColumn id="12" xr3:uid="{00000000-0010-0000-0000-00000C000000}" name="Time period" dataDxfId="5"/>
    <tableColumn id="13" xr3:uid="{00000000-0010-0000-0000-00000D000000}" name="OBS_VALUE" dataDxfId="4"/>
    <tableColumn id="14" xr3:uid="{00000000-0010-0000-0000-00000E000000}" name="Observation value" dataDxfId="3"/>
    <tableColumn id="15" xr3:uid="{00000000-0010-0000-0000-00000F000000}" name="BASE_PER" dataDxfId="2"/>
    <tableColumn id="16" xr3:uid="{BD888CD0-1BF2-D84D-9381-24763E395873}" name="Sour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7"/>
  <sheetViews>
    <sheetView showGridLines="0" tabSelected="1" workbookViewId="0">
      <selection activeCell="R4" sqref="R4"/>
    </sheetView>
  </sheetViews>
  <sheetFormatPr baseColWidth="10" defaultRowHeight="16" x14ac:dyDescent="0.2"/>
  <cols>
    <col min="1" max="1" width="12.1640625" customWidth="1"/>
    <col min="2" max="2" width="16" customWidth="1"/>
    <col min="3" max="3" width="24.33203125" customWidth="1"/>
    <col min="5" max="5" width="16.83203125" customWidth="1"/>
    <col min="6" max="6" width="18.1640625" customWidth="1"/>
    <col min="7" max="7" width="16.1640625" customWidth="1"/>
    <col min="8" max="8" width="18.33203125" customWidth="1"/>
    <col min="9" max="9" width="20.33203125" customWidth="1"/>
    <col min="10" max="10" width="11.83203125" customWidth="1"/>
    <col min="11" max="11" width="15" customWidth="1"/>
    <col min="12" max="12" width="13.33203125" customWidth="1"/>
    <col min="13" max="13" width="13.5" customWidth="1"/>
    <col min="14" max="14" width="18.5" customWidth="1"/>
    <col min="15" max="15" width="12" customWidth="1"/>
  </cols>
  <sheetData>
    <row r="1" spans="1:16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70</v>
      </c>
    </row>
    <row r="2" spans="1:16" x14ac:dyDescent="0.2">
      <c r="A2" s="6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21</v>
      </c>
      <c r="J2" s="2" t="s">
        <v>23</v>
      </c>
      <c r="K2" s="2">
        <v>2022</v>
      </c>
      <c r="L2" s="2"/>
      <c r="M2" s="2">
        <v>99.004999999999995</v>
      </c>
      <c r="N2" s="2"/>
      <c r="O2" s="7">
        <v>2015</v>
      </c>
      <c r="P2" s="5" t="s">
        <v>71</v>
      </c>
    </row>
    <row r="3" spans="1:16" x14ac:dyDescent="0.2">
      <c r="A3" s="6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2" t="s">
        <v>20</v>
      </c>
      <c r="I3" s="2" t="s">
        <v>24</v>
      </c>
      <c r="J3" s="2" t="s">
        <v>23</v>
      </c>
      <c r="K3" s="2">
        <v>2022</v>
      </c>
      <c r="L3" s="2"/>
      <c r="M3" s="2">
        <v>144.07400000000001</v>
      </c>
      <c r="N3" s="2"/>
      <c r="O3" s="7">
        <v>2015</v>
      </c>
      <c r="P3" s="5" t="s">
        <v>71</v>
      </c>
    </row>
    <row r="4" spans="1:16" x14ac:dyDescent="0.2">
      <c r="A4" s="6" t="s">
        <v>25</v>
      </c>
      <c r="B4" s="2" t="s">
        <v>26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20</v>
      </c>
      <c r="H4" s="2" t="s">
        <v>20</v>
      </c>
      <c r="I4" s="2" t="s">
        <v>21</v>
      </c>
      <c r="J4" s="2" t="s">
        <v>23</v>
      </c>
      <c r="K4" s="2">
        <v>2022</v>
      </c>
      <c r="L4" s="2"/>
      <c r="M4" s="2">
        <v>4.2080000000000002</v>
      </c>
      <c r="N4" s="2"/>
      <c r="O4" s="7">
        <v>2015</v>
      </c>
      <c r="P4" s="5" t="s">
        <v>71</v>
      </c>
    </row>
    <row r="5" spans="1:16" x14ac:dyDescent="0.2">
      <c r="A5" s="6" t="s">
        <v>27</v>
      </c>
      <c r="B5" s="2" t="s">
        <v>28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20</v>
      </c>
      <c r="H5" s="2" t="s">
        <v>20</v>
      </c>
      <c r="I5" s="2" t="s">
        <v>24</v>
      </c>
      <c r="J5" s="2" t="s">
        <v>23</v>
      </c>
      <c r="K5" s="2">
        <v>2022</v>
      </c>
      <c r="L5" s="2"/>
      <c r="M5" s="2">
        <v>37.793999999999997</v>
      </c>
      <c r="N5" s="2"/>
      <c r="O5" s="7">
        <v>2015</v>
      </c>
      <c r="P5" s="5" t="s">
        <v>71</v>
      </c>
    </row>
    <row r="6" spans="1:16" x14ac:dyDescent="0.2">
      <c r="A6" s="6" t="s">
        <v>29</v>
      </c>
      <c r="B6" s="2" t="s">
        <v>30</v>
      </c>
      <c r="C6" s="2" t="s">
        <v>17</v>
      </c>
      <c r="D6" s="2" t="s">
        <v>18</v>
      </c>
      <c r="E6" s="2" t="s">
        <v>31</v>
      </c>
      <c r="F6" s="2" t="s">
        <v>20</v>
      </c>
      <c r="G6" s="2" t="s">
        <v>20</v>
      </c>
      <c r="H6" s="2" t="s">
        <v>20</v>
      </c>
      <c r="I6" s="2" t="s">
        <v>32</v>
      </c>
      <c r="J6" s="2" t="s">
        <v>22</v>
      </c>
      <c r="K6" s="2">
        <v>2022</v>
      </c>
      <c r="L6" s="2"/>
      <c r="M6" s="2">
        <v>0.10299999999999999</v>
      </c>
      <c r="N6" s="2"/>
      <c r="O6" s="7"/>
      <c r="P6" s="5" t="s">
        <v>71</v>
      </c>
    </row>
    <row r="7" spans="1:16" x14ac:dyDescent="0.2">
      <c r="A7" s="6" t="s">
        <v>25</v>
      </c>
      <c r="B7" s="2" t="s">
        <v>26</v>
      </c>
      <c r="C7" s="2" t="s">
        <v>17</v>
      </c>
      <c r="D7" s="2" t="s">
        <v>18</v>
      </c>
      <c r="E7" s="2" t="s">
        <v>31</v>
      </c>
      <c r="F7" s="2" t="s">
        <v>20</v>
      </c>
      <c r="G7" s="2" t="s">
        <v>20</v>
      </c>
      <c r="H7" s="2" t="s">
        <v>20</v>
      </c>
      <c r="I7" s="2" t="s">
        <v>24</v>
      </c>
      <c r="J7" s="2" t="s">
        <v>22</v>
      </c>
      <c r="K7" s="2">
        <v>2022</v>
      </c>
      <c r="L7" s="2"/>
      <c r="M7" s="2">
        <v>0.44600000000000001</v>
      </c>
      <c r="N7" s="2"/>
      <c r="O7" s="7"/>
      <c r="P7" s="5" t="s">
        <v>71</v>
      </c>
    </row>
    <row r="8" spans="1:16" x14ac:dyDescent="0.2">
      <c r="A8" s="6" t="s">
        <v>27</v>
      </c>
      <c r="B8" s="2" t="s">
        <v>28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20</v>
      </c>
      <c r="H8" s="2" t="s">
        <v>20</v>
      </c>
      <c r="I8" s="2" t="s">
        <v>33</v>
      </c>
      <c r="J8" s="2" t="s">
        <v>23</v>
      </c>
      <c r="K8" s="2">
        <v>2022</v>
      </c>
      <c r="L8" s="2"/>
      <c r="M8" s="2">
        <v>17.571000000000002</v>
      </c>
      <c r="N8" s="2"/>
      <c r="O8" s="7">
        <v>2015</v>
      </c>
      <c r="P8" s="5" t="s">
        <v>71</v>
      </c>
    </row>
    <row r="9" spans="1:16" x14ac:dyDescent="0.2">
      <c r="A9" s="6" t="s">
        <v>34</v>
      </c>
      <c r="B9" s="2" t="s">
        <v>35</v>
      </c>
      <c r="C9" s="2" t="s">
        <v>17</v>
      </c>
      <c r="D9" s="2" t="s">
        <v>18</v>
      </c>
      <c r="E9" s="2" t="s">
        <v>31</v>
      </c>
      <c r="F9" s="2" t="s">
        <v>20</v>
      </c>
      <c r="G9" s="2" t="s">
        <v>20</v>
      </c>
      <c r="H9" s="2" t="s">
        <v>20</v>
      </c>
      <c r="I9" s="2" t="s">
        <v>21</v>
      </c>
      <c r="J9" s="2" t="s">
        <v>22</v>
      </c>
      <c r="K9" s="2">
        <v>2022</v>
      </c>
      <c r="L9" s="2"/>
      <c r="M9" s="2">
        <v>0.16300000000000001</v>
      </c>
      <c r="N9" s="2"/>
      <c r="O9" s="7"/>
      <c r="P9" s="5" t="s">
        <v>71</v>
      </c>
    </row>
    <row r="10" spans="1:16" x14ac:dyDescent="0.2">
      <c r="A10" s="6" t="s">
        <v>36</v>
      </c>
      <c r="B10" s="2" t="s">
        <v>37</v>
      </c>
      <c r="C10" s="2" t="s">
        <v>17</v>
      </c>
      <c r="D10" s="2" t="s">
        <v>18</v>
      </c>
      <c r="E10" s="2" t="s">
        <v>31</v>
      </c>
      <c r="F10" s="2" t="s">
        <v>20</v>
      </c>
      <c r="G10" s="2" t="s">
        <v>20</v>
      </c>
      <c r="H10" s="2" t="s">
        <v>20</v>
      </c>
      <c r="I10" s="2" t="s">
        <v>38</v>
      </c>
      <c r="J10" s="2" t="s">
        <v>22</v>
      </c>
      <c r="K10" s="2">
        <v>2022</v>
      </c>
      <c r="L10" s="2"/>
      <c r="M10" s="2">
        <v>5.5E-2</v>
      </c>
      <c r="N10" s="2"/>
      <c r="O10" s="7"/>
      <c r="P10" s="5" t="s">
        <v>71</v>
      </c>
    </row>
    <row r="11" spans="1:16" x14ac:dyDescent="0.2">
      <c r="A11" s="6" t="s">
        <v>39</v>
      </c>
      <c r="B11" s="2" t="s">
        <v>40</v>
      </c>
      <c r="C11" s="2" t="s">
        <v>17</v>
      </c>
      <c r="D11" s="2" t="s">
        <v>18</v>
      </c>
      <c r="E11" s="2" t="s">
        <v>31</v>
      </c>
      <c r="F11" s="2" t="s">
        <v>20</v>
      </c>
      <c r="G11" s="2" t="s">
        <v>20</v>
      </c>
      <c r="H11" s="2" t="s">
        <v>20</v>
      </c>
      <c r="I11" s="2" t="s">
        <v>24</v>
      </c>
      <c r="J11" s="2" t="s">
        <v>22</v>
      </c>
      <c r="K11" s="2">
        <v>2022</v>
      </c>
      <c r="L11" s="2"/>
      <c r="M11" s="2">
        <v>0.17100000000000001</v>
      </c>
      <c r="N11" s="2"/>
      <c r="O11" s="7"/>
      <c r="P11" s="5" t="s">
        <v>71</v>
      </c>
    </row>
    <row r="12" spans="1:16" x14ac:dyDescent="0.2">
      <c r="A12" s="6" t="s">
        <v>25</v>
      </c>
      <c r="B12" s="2" t="s">
        <v>26</v>
      </c>
      <c r="C12" s="2" t="s">
        <v>17</v>
      </c>
      <c r="D12" s="2" t="s">
        <v>18</v>
      </c>
      <c r="E12" s="2" t="s">
        <v>31</v>
      </c>
      <c r="F12" s="2" t="s">
        <v>20</v>
      </c>
      <c r="G12" s="2" t="s">
        <v>20</v>
      </c>
      <c r="H12" s="2" t="s">
        <v>20</v>
      </c>
      <c r="I12" s="2" t="s">
        <v>32</v>
      </c>
      <c r="J12" s="2" t="s">
        <v>22</v>
      </c>
      <c r="K12" s="2">
        <v>2022</v>
      </c>
      <c r="L12" s="2"/>
      <c r="M12" s="2">
        <v>0.438</v>
      </c>
      <c r="N12" s="2"/>
      <c r="O12" s="7"/>
      <c r="P12" s="5" t="s">
        <v>71</v>
      </c>
    </row>
    <row r="13" spans="1:16" x14ac:dyDescent="0.2">
      <c r="A13" s="6" t="s">
        <v>36</v>
      </c>
      <c r="B13" s="2" t="s">
        <v>37</v>
      </c>
      <c r="C13" s="2" t="s">
        <v>17</v>
      </c>
      <c r="D13" s="2" t="s">
        <v>18</v>
      </c>
      <c r="E13" s="2" t="s">
        <v>31</v>
      </c>
      <c r="F13" s="2" t="s">
        <v>20</v>
      </c>
      <c r="G13" s="2" t="s">
        <v>20</v>
      </c>
      <c r="H13" s="2" t="s">
        <v>20</v>
      </c>
      <c r="I13" s="2" t="s">
        <v>33</v>
      </c>
      <c r="J13" s="2" t="s">
        <v>22</v>
      </c>
      <c r="K13" s="2">
        <v>2022</v>
      </c>
      <c r="L13" s="2"/>
      <c r="M13" s="2">
        <v>0.185</v>
      </c>
      <c r="N13" s="2"/>
      <c r="O13" s="7"/>
      <c r="P13" s="5" t="s">
        <v>71</v>
      </c>
    </row>
    <row r="14" spans="1:16" x14ac:dyDescent="0.2">
      <c r="A14" s="6" t="s">
        <v>27</v>
      </c>
      <c r="B14" s="2" t="s">
        <v>28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20</v>
      </c>
      <c r="H14" s="2" t="s">
        <v>20</v>
      </c>
      <c r="I14" s="2" t="s">
        <v>32</v>
      </c>
      <c r="J14" s="2" t="s">
        <v>23</v>
      </c>
      <c r="K14" s="2">
        <v>2022</v>
      </c>
      <c r="L14" s="2"/>
      <c r="M14" s="2">
        <v>5.532</v>
      </c>
      <c r="N14" s="2"/>
      <c r="O14" s="7">
        <v>2015</v>
      </c>
      <c r="P14" s="5" t="s">
        <v>71</v>
      </c>
    </row>
    <row r="15" spans="1:16" x14ac:dyDescent="0.2">
      <c r="A15" s="6" t="s">
        <v>41</v>
      </c>
      <c r="B15" s="2" t="s">
        <v>42</v>
      </c>
      <c r="C15" s="2" t="s">
        <v>17</v>
      </c>
      <c r="D15" s="2" t="s">
        <v>18</v>
      </c>
      <c r="E15" s="2" t="s">
        <v>31</v>
      </c>
      <c r="F15" s="2" t="s">
        <v>20</v>
      </c>
      <c r="G15" s="2" t="s">
        <v>20</v>
      </c>
      <c r="H15" s="2" t="s">
        <v>20</v>
      </c>
      <c r="I15" s="2" t="s">
        <v>24</v>
      </c>
      <c r="J15" s="2" t="s">
        <v>22</v>
      </c>
      <c r="K15" s="2">
        <v>2022</v>
      </c>
      <c r="L15" s="2"/>
      <c r="M15" s="2">
        <v>0.59299999999999997</v>
      </c>
      <c r="N15" s="2"/>
      <c r="O15" s="7"/>
      <c r="P15" s="5" t="s">
        <v>71</v>
      </c>
    </row>
    <row r="16" spans="1:16" x14ac:dyDescent="0.2">
      <c r="A16" s="6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20</v>
      </c>
      <c r="H16" s="2" t="s">
        <v>20</v>
      </c>
      <c r="I16" s="2" t="s">
        <v>32</v>
      </c>
      <c r="J16" s="2" t="s">
        <v>23</v>
      </c>
      <c r="K16" s="2">
        <v>2022</v>
      </c>
      <c r="L16" s="2"/>
      <c r="M16" s="2">
        <v>45.067999999999998</v>
      </c>
      <c r="N16" s="2"/>
      <c r="O16" s="7">
        <v>2015</v>
      </c>
      <c r="P16" s="5" t="s">
        <v>71</v>
      </c>
    </row>
    <row r="17" spans="1:16" x14ac:dyDescent="0.2">
      <c r="A17" s="6" t="s">
        <v>43</v>
      </c>
      <c r="B17" s="2" t="s">
        <v>44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20</v>
      </c>
      <c r="H17" s="2" t="s">
        <v>20</v>
      </c>
      <c r="I17" s="2" t="s">
        <v>32</v>
      </c>
      <c r="J17" s="2" t="s">
        <v>23</v>
      </c>
      <c r="K17" s="2">
        <v>2022</v>
      </c>
      <c r="L17" s="2"/>
      <c r="M17" s="2">
        <v>31.428000000000001</v>
      </c>
      <c r="N17" s="2"/>
      <c r="O17" s="7">
        <v>2015</v>
      </c>
      <c r="P17" s="5" t="s">
        <v>71</v>
      </c>
    </row>
    <row r="18" spans="1:16" x14ac:dyDescent="0.2">
      <c r="A18" s="6" t="s">
        <v>45</v>
      </c>
      <c r="B18" s="2" t="s">
        <v>46</v>
      </c>
      <c r="C18" s="2" t="s">
        <v>17</v>
      </c>
      <c r="D18" s="2" t="s">
        <v>18</v>
      </c>
      <c r="E18" s="2" t="s">
        <v>31</v>
      </c>
      <c r="F18" s="2" t="s">
        <v>20</v>
      </c>
      <c r="G18" s="2" t="s">
        <v>20</v>
      </c>
      <c r="H18" s="2" t="s">
        <v>20</v>
      </c>
      <c r="I18" s="2" t="s">
        <v>32</v>
      </c>
      <c r="J18" s="2" t="s">
        <v>22</v>
      </c>
      <c r="K18" s="2">
        <v>2022</v>
      </c>
      <c r="L18" s="2"/>
      <c r="M18" s="2">
        <v>0.41299999999999998</v>
      </c>
      <c r="N18" s="2"/>
      <c r="O18" s="7"/>
      <c r="P18" s="5" t="s">
        <v>71</v>
      </c>
    </row>
    <row r="19" spans="1:16" x14ac:dyDescent="0.2">
      <c r="A19" s="6" t="s">
        <v>47</v>
      </c>
      <c r="B19" s="2" t="s">
        <v>48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20</v>
      </c>
      <c r="H19" s="2" t="s">
        <v>20</v>
      </c>
      <c r="I19" s="2" t="s">
        <v>33</v>
      </c>
      <c r="J19" s="2" t="s">
        <v>23</v>
      </c>
      <c r="K19" s="2">
        <v>2022</v>
      </c>
      <c r="L19" s="2"/>
      <c r="M19" s="2">
        <v>91.852999999999994</v>
      </c>
      <c r="N19" s="2"/>
      <c r="O19" s="7">
        <v>2015</v>
      </c>
      <c r="P19" s="5" t="s">
        <v>71</v>
      </c>
    </row>
    <row r="20" spans="1:16" x14ac:dyDescent="0.2">
      <c r="A20" s="6" t="s">
        <v>34</v>
      </c>
      <c r="B20" s="2" t="s">
        <v>35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20</v>
      </c>
      <c r="H20" s="2" t="s">
        <v>20</v>
      </c>
      <c r="I20" s="2" t="s">
        <v>32</v>
      </c>
      <c r="J20" s="2" t="s">
        <v>23</v>
      </c>
      <c r="K20" s="2">
        <v>2022</v>
      </c>
      <c r="L20" s="2"/>
      <c r="M20" s="2">
        <v>37.253</v>
      </c>
      <c r="N20" s="2"/>
      <c r="O20" s="7">
        <v>2015</v>
      </c>
      <c r="P20" s="5" t="s">
        <v>71</v>
      </c>
    </row>
    <row r="21" spans="1:16" x14ac:dyDescent="0.2">
      <c r="A21" s="6" t="s">
        <v>49</v>
      </c>
      <c r="B21" s="2" t="s">
        <v>50</v>
      </c>
      <c r="C21" s="2" t="s">
        <v>17</v>
      </c>
      <c r="D21" s="2" t="s">
        <v>18</v>
      </c>
      <c r="E21" s="2" t="s">
        <v>31</v>
      </c>
      <c r="F21" s="2" t="s">
        <v>20</v>
      </c>
      <c r="G21" s="2" t="s">
        <v>20</v>
      </c>
      <c r="H21" s="2" t="s">
        <v>20</v>
      </c>
      <c r="I21" s="2" t="s">
        <v>21</v>
      </c>
      <c r="J21" s="2" t="s">
        <v>22</v>
      </c>
      <c r="K21" s="2">
        <v>2022</v>
      </c>
      <c r="L21" s="2"/>
      <c r="M21" s="2">
        <v>0.03</v>
      </c>
      <c r="N21" s="2"/>
      <c r="O21" s="7"/>
      <c r="P21" s="5" t="s">
        <v>71</v>
      </c>
    </row>
    <row r="22" spans="1:16" x14ac:dyDescent="0.2">
      <c r="A22" s="6" t="s">
        <v>51</v>
      </c>
      <c r="B22" s="2" t="s">
        <v>52</v>
      </c>
      <c r="C22" s="2" t="s">
        <v>17</v>
      </c>
      <c r="D22" s="2" t="s">
        <v>18</v>
      </c>
      <c r="E22" s="2" t="s">
        <v>31</v>
      </c>
      <c r="F22" s="2" t="s">
        <v>20</v>
      </c>
      <c r="G22" s="2" t="s">
        <v>20</v>
      </c>
      <c r="H22" s="2" t="s">
        <v>20</v>
      </c>
      <c r="I22" s="2" t="s">
        <v>21</v>
      </c>
      <c r="J22" s="2" t="s">
        <v>22</v>
      </c>
      <c r="K22" s="2">
        <v>2022</v>
      </c>
      <c r="L22" s="2"/>
      <c r="M22" s="2">
        <v>0.122</v>
      </c>
      <c r="N22" s="2"/>
      <c r="O22" s="7"/>
      <c r="P22" s="5" t="s">
        <v>71</v>
      </c>
    </row>
    <row r="23" spans="1:16" x14ac:dyDescent="0.2">
      <c r="A23" s="6" t="s">
        <v>53</v>
      </c>
      <c r="B23" s="2" t="s">
        <v>54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20</v>
      </c>
      <c r="H23" s="2" t="s">
        <v>20</v>
      </c>
      <c r="I23" s="2" t="s">
        <v>24</v>
      </c>
      <c r="J23" s="2" t="s">
        <v>23</v>
      </c>
      <c r="K23" s="2">
        <v>2022</v>
      </c>
      <c r="L23" s="2"/>
      <c r="M23" s="2">
        <v>56.960999999999999</v>
      </c>
      <c r="N23" s="2"/>
      <c r="O23" s="7">
        <v>2015</v>
      </c>
      <c r="P23" s="5" t="s">
        <v>71</v>
      </c>
    </row>
    <row r="24" spans="1:16" x14ac:dyDescent="0.2">
      <c r="A24" s="6" t="s">
        <v>45</v>
      </c>
      <c r="B24" s="2" t="s">
        <v>46</v>
      </c>
      <c r="C24" s="2" t="s">
        <v>17</v>
      </c>
      <c r="D24" s="2" t="s">
        <v>18</v>
      </c>
      <c r="E24" s="2" t="s">
        <v>31</v>
      </c>
      <c r="F24" s="2" t="s">
        <v>20</v>
      </c>
      <c r="G24" s="2" t="s">
        <v>20</v>
      </c>
      <c r="H24" s="2" t="s">
        <v>20</v>
      </c>
      <c r="I24" s="2" t="s">
        <v>33</v>
      </c>
      <c r="J24" s="2" t="s">
        <v>22</v>
      </c>
      <c r="K24" s="2">
        <v>2022</v>
      </c>
      <c r="L24" s="2"/>
      <c r="M24" s="2">
        <v>0.33600000000000002</v>
      </c>
      <c r="N24" s="2"/>
      <c r="O24" s="7"/>
      <c r="P24" s="5" t="s">
        <v>71</v>
      </c>
    </row>
    <row r="25" spans="1:16" x14ac:dyDescent="0.2">
      <c r="A25" s="6" t="s">
        <v>55</v>
      </c>
      <c r="B25" s="2" t="s">
        <v>56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20</v>
      </c>
      <c r="H25" s="2" t="s">
        <v>20</v>
      </c>
      <c r="I25" s="2" t="s">
        <v>33</v>
      </c>
      <c r="J25" s="2" t="s">
        <v>23</v>
      </c>
      <c r="K25" s="2">
        <v>2022</v>
      </c>
      <c r="L25" s="2"/>
      <c r="M25" s="2">
        <v>102.613</v>
      </c>
      <c r="N25" s="2"/>
      <c r="O25" s="7">
        <v>2015</v>
      </c>
      <c r="P25" s="5" t="s">
        <v>71</v>
      </c>
    </row>
    <row r="26" spans="1:16" x14ac:dyDescent="0.2">
      <c r="A26" s="6" t="s">
        <v>36</v>
      </c>
      <c r="B26" s="2" t="s">
        <v>37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20</v>
      </c>
      <c r="H26" s="2" t="s">
        <v>20</v>
      </c>
      <c r="I26" s="2" t="s">
        <v>32</v>
      </c>
      <c r="J26" s="2" t="s">
        <v>23</v>
      </c>
      <c r="K26" s="2">
        <v>2022</v>
      </c>
      <c r="L26" s="2"/>
      <c r="M26" s="2">
        <v>67.441999999999993</v>
      </c>
      <c r="N26" s="2"/>
      <c r="O26" s="7">
        <v>2015</v>
      </c>
      <c r="P26" s="5" t="s">
        <v>71</v>
      </c>
    </row>
    <row r="27" spans="1:16" x14ac:dyDescent="0.2">
      <c r="A27" s="6" t="s">
        <v>36</v>
      </c>
      <c r="B27" s="2" t="s">
        <v>37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20</v>
      </c>
      <c r="H27" s="2" t="s">
        <v>20</v>
      </c>
      <c r="I27" s="2" t="s">
        <v>33</v>
      </c>
      <c r="J27" s="2" t="s">
        <v>23</v>
      </c>
      <c r="K27" s="2">
        <v>2022</v>
      </c>
      <c r="L27" s="2"/>
      <c r="M27" s="2">
        <v>97.876000000000005</v>
      </c>
      <c r="N27" s="2"/>
      <c r="O27" s="7">
        <v>2015</v>
      </c>
      <c r="P27" s="5" t="s">
        <v>71</v>
      </c>
    </row>
    <row r="28" spans="1:16" x14ac:dyDescent="0.2">
      <c r="A28" s="6" t="s">
        <v>29</v>
      </c>
      <c r="B28" s="2" t="s">
        <v>30</v>
      </c>
      <c r="C28" s="2" t="s">
        <v>17</v>
      </c>
      <c r="D28" s="2" t="s">
        <v>18</v>
      </c>
      <c r="E28" s="2" t="s">
        <v>31</v>
      </c>
      <c r="F28" s="2" t="s">
        <v>20</v>
      </c>
      <c r="G28" s="2" t="s">
        <v>20</v>
      </c>
      <c r="H28" s="2" t="s">
        <v>20</v>
      </c>
      <c r="I28" s="2" t="s">
        <v>38</v>
      </c>
      <c r="J28" s="2" t="s">
        <v>22</v>
      </c>
      <c r="K28" s="2">
        <v>2022</v>
      </c>
      <c r="L28" s="2"/>
      <c r="M28" s="2">
        <v>2E-3</v>
      </c>
      <c r="N28" s="2"/>
      <c r="O28" s="7"/>
      <c r="P28" s="5" t="s">
        <v>71</v>
      </c>
    </row>
    <row r="29" spans="1:16" x14ac:dyDescent="0.2">
      <c r="A29" s="6" t="s">
        <v>27</v>
      </c>
      <c r="B29" s="2" t="s">
        <v>28</v>
      </c>
      <c r="C29" s="2" t="s">
        <v>17</v>
      </c>
      <c r="D29" s="2" t="s">
        <v>18</v>
      </c>
      <c r="E29" s="2" t="s">
        <v>31</v>
      </c>
      <c r="F29" s="2" t="s">
        <v>20</v>
      </c>
      <c r="G29" s="2" t="s">
        <v>20</v>
      </c>
      <c r="H29" s="2" t="s">
        <v>20</v>
      </c>
      <c r="I29" s="2" t="s">
        <v>33</v>
      </c>
      <c r="J29" s="2" t="s">
        <v>22</v>
      </c>
      <c r="K29" s="2">
        <v>2022</v>
      </c>
      <c r="L29" s="2"/>
      <c r="M29" s="2">
        <v>5.8999999999999997E-2</v>
      </c>
      <c r="N29" s="2"/>
      <c r="O29" s="7"/>
      <c r="P29" s="5" t="s">
        <v>71</v>
      </c>
    </row>
    <row r="30" spans="1:16" x14ac:dyDescent="0.2">
      <c r="A30" s="6" t="s">
        <v>43</v>
      </c>
      <c r="B30" s="2" t="s">
        <v>44</v>
      </c>
      <c r="C30" s="2" t="s">
        <v>17</v>
      </c>
      <c r="D30" s="2" t="s">
        <v>18</v>
      </c>
      <c r="E30" s="2" t="s">
        <v>31</v>
      </c>
      <c r="F30" s="2" t="s">
        <v>20</v>
      </c>
      <c r="G30" s="2" t="s">
        <v>20</v>
      </c>
      <c r="H30" s="2" t="s">
        <v>20</v>
      </c>
      <c r="I30" s="2" t="s">
        <v>24</v>
      </c>
      <c r="J30" s="2" t="s">
        <v>22</v>
      </c>
      <c r="K30" s="2">
        <v>2022</v>
      </c>
      <c r="L30" s="2"/>
      <c r="M30" s="2">
        <v>0.21199999999999999</v>
      </c>
      <c r="N30" s="2"/>
      <c r="O30" s="7"/>
      <c r="P30" s="5" t="s">
        <v>71</v>
      </c>
    </row>
    <row r="31" spans="1:16" x14ac:dyDescent="0.2">
      <c r="A31" s="6" t="s">
        <v>41</v>
      </c>
      <c r="B31" s="2" t="s">
        <v>42</v>
      </c>
      <c r="C31" s="2" t="s">
        <v>17</v>
      </c>
      <c r="D31" s="2" t="s">
        <v>18</v>
      </c>
      <c r="E31" s="2" t="s">
        <v>31</v>
      </c>
      <c r="F31" s="2" t="s">
        <v>20</v>
      </c>
      <c r="G31" s="2" t="s">
        <v>20</v>
      </c>
      <c r="H31" s="2" t="s">
        <v>20</v>
      </c>
      <c r="I31" s="2" t="s">
        <v>32</v>
      </c>
      <c r="J31" s="2" t="s">
        <v>22</v>
      </c>
      <c r="K31" s="2">
        <v>2022</v>
      </c>
      <c r="L31" s="2"/>
      <c r="M31" s="2">
        <v>4.1000000000000002E-2</v>
      </c>
      <c r="N31" s="2"/>
      <c r="O31" s="7"/>
      <c r="P31" s="5" t="s">
        <v>71</v>
      </c>
    </row>
    <row r="32" spans="1:16" x14ac:dyDescent="0.2">
      <c r="A32" s="6" t="s">
        <v>36</v>
      </c>
      <c r="B32" s="2" t="s">
        <v>37</v>
      </c>
      <c r="C32" s="2" t="s">
        <v>17</v>
      </c>
      <c r="D32" s="2" t="s">
        <v>18</v>
      </c>
      <c r="E32" s="2" t="s">
        <v>31</v>
      </c>
      <c r="F32" s="2" t="s">
        <v>20</v>
      </c>
      <c r="G32" s="2" t="s">
        <v>20</v>
      </c>
      <c r="H32" s="2" t="s">
        <v>20</v>
      </c>
      <c r="I32" s="2" t="s">
        <v>24</v>
      </c>
      <c r="J32" s="2" t="s">
        <v>22</v>
      </c>
      <c r="K32" s="2">
        <v>2022</v>
      </c>
      <c r="L32" s="2"/>
      <c r="M32" s="2">
        <v>0.42</v>
      </c>
      <c r="N32" s="2"/>
      <c r="O32" s="7"/>
      <c r="P32" s="5" t="s">
        <v>71</v>
      </c>
    </row>
    <row r="33" spans="1:16" x14ac:dyDescent="0.2">
      <c r="A33" s="6" t="s">
        <v>41</v>
      </c>
      <c r="B33" s="2" t="s">
        <v>42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20</v>
      </c>
      <c r="H33" s="2" t="s">
        <v>20</v>
      </c>
      <c r="I33" s="2" t="s">
        <v>32</v>
      </c>
      <c r="J33" s="2" t="s">
        <v>23</v>
      </c>
      <c r="K33" s="2">
        <v>2022</v>
      </c>
      <c r="L33" s="2"/>
      <c r="M33" s="2">
        <v>17.68</v>
      </c>
      <c r="N33" s="2"/>
      <c r="O33" s="7">
        <v>2015</v>
      </c>
      <c r="P33" s="5" t="s">
        <v>71</v>
      </c>
    </row>
    <row r="34" spans="1:16" x14ac:dyDescent="0.2">
      <c r="A34" s="6" t="s">
        <v>39</v>
      </c>
      <c r="B34" s="2" t="s">
        <v>40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20</v>
      </c>
      <c r="H34" s="2" t="s">
        <v>20</v>
      </c>
      <c r="I34" s="2" t="s">
        <v>32</v>
      </c>
      <c r="J34" s="2" t="s">
        <v>23</v>
      </c>
      <c r="K34" s="2">
        <v>2022</v>
      </c>
      <c r="L34" s="2"/>
      <c r="M34" s="2">
        <v>79.388999999999996</v>
      </c>
      <c r="N34" s="2"/>
      <c r="O34" s="7">
        <v>2015</v>
      </c>
      <c r="P34" s="5" t="s">
        <v>71</v>
      </c>
    </row>
    <row r="35" spans="1:16" x14ac:dyDescent="0.2">
      <c r="A35" s="6" t="s">
        <v>51</v>
      </c>
      <c r="B35" s="2" t="s">
        <v>52</v>
      </c>
      <c r="C35" s="2" t="s">
        <v>17</v>
      </c>
      <c r="D35" s="2" t="s">
        <v>18</v>
      </c>
      <c r="E35" s="2" t="s">
        <v>31</v>
      </c>
      <c r="F35" s="2" t="s">
        <v>20</v>
      </c>
      <c r="G35" s="2" t="s">
        <v>20</v>
      </c>
      <c r="H35" s="2" t="s">
        <v>20</v>
      </c>
      <c r="I35" s="2" t="s">
        <v>32</v>
      </c>
      <c r="J35" s="2" t="s">
        <v>22</v>
      </c>
      <c r="K35" s="2">
        <v>2022</v>
      </c>
      <c r="L35" s="2"/>
      <c r="M35" s="2">
        <v>8.0000000000000002E-3</v>
      </c>
      <c r="N35" s="2"/>
      <c r="O35" s="7"/>
      <c r="P35" s="5" t="s">
        <v>71</v>
      </c>
    </row>
    <row r="36" spans="1:16" x14ac:dyDescent="0.2">
      <c r="A36" s="6" t="s">
        <v>41</v>
      </c>
      <c r="B36" s="2" t="s">
        <v>42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20</v>
      </c>
      <c r="H36" s="2" t="s">
        <v>20</v>
      </c>
      <c r="I36" s="2" t="s">
        <v>24</v>
      </c>
      <c r="J36" s="2" t="s">
        <v>23</v>
      </c>
      <c r="K36" s="2">
        <v>2022</v>
      </c>
      <c r="L36" s="2"/>
      <c r="M36" s="2">
        <v>256.315</v>
      </c>
      <c r="N36" s="2"/>
      <c r="O36" s="7">
        <v>2015</v>
      </c>
      <c r="P36" s="5" t="s">
        <v>71</v>
      </c>
    </row>
    <row r="37" spans="1:16" x14ac:dyDescent="0.2">
      <c r="A37" s="6" t="s">
        <v>57</v>
      </c>
      <c r="B37" s="2" t="s">
        <v>58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20</v>
      </c>
      <c r="H37" s="2" t="s">
        <v>20</v>
      </c>
      <c r="I37" s="2" t="s">
        <v>32</v>
      </c>
      <c r="J37" s="2" t="s">
        <v>23</v>
      </c>
      <c r="K37" s="2">
        <v>2022</v>
      </c>
      <c r="L37" s="2"/>
      <c r="M37" s="2">
        <v>16.253</v>
      </c>
      <c r="N37" s="2"/>
      <c r="O37" s="7">
        <v>2015</v>
      </c>
      <c r="P37" s="5" t="s">
        <v>71</v>
      </c>
    </row>
    <row r="38" spans="1:16" x14ac:dyDescent="0.2">
      <c r="A38" s="6" t="s">
        <v>57</v>
      </c>
      <c r="B38" s="2" t="s">
        <v>58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20</v>
      </c>
      <c r="H38" s="2" t="s">
        <v>20</v>
      </c>
      <c r="I38" s="2" t="s">
        <v>33</v>
      </c>
      <c r="J38" s="2" t="s">
        <v>23</v>
      </c>
      <c r="K38" s="2">
        <v>2022</v>
      </c>
      <c r="L38" s="2"/>
      <c r="M38" s="2">
        <v>99.311000000000007</v>
      </c>
      <c r="N38" s="2"/>
      <c r="O38" s="7">
        <v>2015</v>
      </c>
      <c r="P38" s="5" t="s">
        <v>71</v>
      </c>
    </row>
    <row r="39" spans="1:16" x14ac:dyDescent="0.2">
      <c r="A39" s="6" t="s">
        <v>25</v>
      </c>
      <c r="B39" s="2" t="s">
        <v>26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20</v>
      </c>
      <c r="H39" s="2" t="s">
        <v>20</v>
      </c>
      <c r="I39" s="2" t="s">
        <v>24</v>
      </c>
      <c r="J39" s="2" t="s">
        <v>23</v>
      </c>
      <c r="K39" s="2">
        <v>2022</v>
      </c>
      <c r="L39" s="2"/>
      <c r="M39" s="2">
        <v>238.45</v>
      </c>
      <c r="N39" s="2"/>
      <c r="O39" s="7">
        <v>2015</v>
      </c>
      <c r="P39" s="5" t="s">
        <v>71</v>
      </c>
    </row>
    <row r="40" spans="1:16" x14ac:dyDescent="0.2">
      <c r="A40" s="6" t="s">
        <v>36</v>
      </c>
      <c r="B40" s="2" t="s">
        <v>37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20</v>
      </c>
      <c r="H40" s="2" t="s">
        <v>20</v>
      </c>
      <c r="I40" s="2" t="s">
        <v>24</v>
      </c>
      <c r="J40" s="2" t="s">
        <v>23</v>
      </c>
      <c r="K40" s="2">
        <v>2022</v>
      </c>
      <c r="L40" s="2"/>
      <c r="M40" s="2">
        <v>222.32</v>
      </c>
      <c r="N40" s="2"/>
      <c r="O40" s="7">
        <v>2015</v>
      </c>
      <c r="P40" s="5" t="s">
        <v>71</v>
      </c>
    </row>
    <row r="41" spans="1:16" x14ac:dyDescent="0.2">
      <c r="A41" s="6" t="s">
        <v>51</v>
      </c>
      <c r="B41" s="2" t="s">
        <v>52</v>
      </c>
      <c r="C41" s="2" t="s">
        <v>17</v>
      </c>
      <c r="D41" s="2" t="s">
        <v>18</v>
      </c>
      <c r="E41" s="2" t="s">
        <v>31</v>
      </c>
      <c r="F41" s="2" t="s">
        <v>20</v>
      </c>
      <c r="G41" s="2" t="s">
        <v>20</v>
      </c>
      <c r="H41" s="2" t="s">
        <v>20</v>
      </c>
      <c r="I41" s="2" t="s">
        <v>33</v>
      </c>
      <c r="J41" s="2" t="s">
        <v>22</v>
      </c>
      <c r="K41" s="2">
        <v>2022</v>
      </c>
      <c r="L41" s="2"/>
      <c r="M41" s="2">
        <v>0.47199999999999998</v>
      </c>
      <c r="N41" s="2"/>
      <c r="O41" s="7"/>
      <c r="P41" s="5" t="s">
        <v>71</v>
      </c>
    </row>
    <row r="42" spans="1:16" x14ac:dyDescent="0.2">
      <c r="A42" s="6" t="s">
        <v>27</v>
      </c>
      <c r="B42" s="2" t="s">
        <v>28</v>
      </c>
      <c r="C42" s="2" t="s">
        <v>17</v>
      </c>
      <c r="D42" s="2" t="s">
        <v>18</v>
      </c>
      <c r="E42" s="2" t="s">
        <v>31</v>
      </c>
      <c r="F42" s="2" t="s">
        <v>20</v>
      </c>
      <c r="G42" s="2" t="s">
        <v>20</v>
      </c>
      <c r="H42" s="2" t="s">
        <v>20</v>
      </c>
      <c r="I42" s="2" t="s">
        <v>32</v>
      </c>
      <c r="J42" s="2" t="s">
        <v>22</v>
      </c>
      <c r="K42" s="2">
        <v>2022</v>
      </c>
      <c r="L42" s="2"/>
      <c r="M42" s="2">
        <v>1.9E-2</v>
      </c>
      <c r="N42" s="2"/>
      <c r="O42" s="7"/>
      <c r="P42" s="5" t="s">
        <v>71</v>
      </c>
    </row>
    <row r="43" spans="1:16" x14ac:dyDescent="0.2">
      <c r="A43" s="6" t="s">
        <v>49</v>
      </c>
      <c r="B43" s="2" t="s">
        <v>50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20</v>
      </c>
      <c r="H43" s="2" t="s">
        <v>20</v>
      </c>
      <c r="I43" s="2" t="s">
        <v>32</v>
      </c>
      <c r="J43" s="2" t="s">
        <v>23</v>
      </c>
      <c r="K43" s="2">
        <v>2022</v>
      </c>
      <c r="L43" s="2"/>
      <c r="M43" s="2">
        <v>5.8630000000000004</v>
      </c>
      <c r="N43" s="2"/>
      <c r="O43" s="7">
        <v>2015</v>
      </c>
      <c r="P43" s="5" t="s">
        <v>71</v>
      </c>
    </row>
    <row r="44" spans="1:16" x14ac:dyDescent="0.2">
      <c r="A44" s="6" t="s">
        <v>36</v>
      </c>
      <c r="B44" s="2" t="s">
        <v>37</v>
      </c>
      <c r="C44" s="2" t="s">
        <v>17</v>
      </c>
      <c r="D44" s="2" t="s">
        <v>18</v>
      </c>
      <c r="E44" s="2" t="s">
        <v>31</v>
      </c>
      <c r="F44" s="2" t="s">
        <v>20</v>
      </c>
      <c r="G44" s="2" t="s">
        <v>20</v>
      </c>
      <c r="H44" s="2" t="s">
        <v>20</v>
      </c>
      <c r="I44" s="2" t="s">
        <v>32</v>
      </c>
      <c r="J44" s="2" t="s">
        <v>22</v>
      </c>
      <c r="K44" s="2">
        <v>2022</v>
      </c>
      <c r="L44" s="2"/>
      <c r="M44" s="2">
        <v>0.127</v>
      </c>
      <c r="N44" s="2"/>
      <c r="O44" s="7"/>
      <c r="P44" s="5" t="s">
        <v>71</v>
      </c>
    </row>
    <row r="45" spans="1:16" x14ac:dyDescent="0.2">
      <c r="A45" s="6" t="s">
        <v>41</v>
      </c>
      <c r="B45" s="2" t="s">
        <v>42</v>
      </c>
      <c r="C45" s="2" t="s">
        <v>17</v>
      </c>
      <c r="D45" s="2" t="s">
        <v>18</v>
      </c>
      <c r="E45" s="2" t="s">
        <v>31</v>
      </c>
      <c r="F45" s="2" t="s">
        <v>20</v>
      </c>
      <c r="G45" s="2" t="s">
        <v>20</v>
      </c>
      <c r="H45" s="2" t="s">
        <v>20</v>
      </c>
      <c r="I45" s="2" t="s">
        <v>33</v>
      </c>
      <c r="J45" s="2" t="s">
        <v>22</v>
      </c>
      <c r="K45" s="2">
        <v>2022</v>
      </c>
      <c r="L45" s="2"/>
      <c r="M45" s="2">
        <v>0.255</v>
      </c>
      <c r="N45" s="2"/>
      <c r="O45" s="7"/>
      <c r="P45" s="5" t="s">
        <v>71</v>
      </c>
    </row>
    <row r="46" spans="1:16" x14ac:dyDescent="0.2">
      <c r="A46" s="6" t="s">
        <v>36</v>
      </c>
      <c r="B46" s="2" t="s">
        <v>37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20</v>
      </c>
      <c r="H46" s="2" t="s">
        <v>20</v>
      </c>
      <c r="I46" s="2" t="s">
        <v>38</v>
      </c>
      <c r="J46" s="2" t="s">
        <v>23</v>
      </c>
      <c r="K46" s="2">
        <v>2022</v>
      </c>
      <c r="L46" s="2"/>
      <c r="M46" s="2">
        <v>29.109000000000002</v>
      </c>
      <c r="N46" s="2"/>
      <c r="O46" s="7">
        <v>2015</v>
      </c>
      <c r="P46" s="5" t="s">
        <v>71</v>
      </c>
    </row>
    <row r="47" spans="1:16" x14ac:dyDescent="0.2">
      <c r="A47" s="6" t="s">
        <v>51</v>
      </c>
      <c r="B47" s="2" t="s">
        <v>52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20</v>
      </c>
      <c r="H47" s="2" t="s">
        <v>20</v>
      </c>
      <c r="I47" s="2" t="s">
        <v>33</v>
      </c>
      <c r="J47" s="2" t="s">
        <v>23</v>
      </c>
      <c r="K47" s="2">
        <v>2022</v>
      </c>
      <c r="L47" s="2"/>
      <c r="M47" s="2">
        <v>239.18100000000001</v>
      </c>
      <c r="N47" s="2"/>
      <c r="O47" s="7">
        <v>2015</v>
      </c>
      <c r="P47" s="5" t="s">
        <v>71</v>
      </c>
    </row>
    <row r="48" spans="1:16" x14ac:dyDescent="0.2">
      <c r="A48" s="6" t="s">
        <v>25</v>
      </c>
      <c r="B48" s="2" t="s">
        <v>26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20</v>
      </c>
      <c r="H48" s="2" t="s">
        <v>20</v>
      </c>
      <c r="I48" s="2" t="s">
        <v>32</v>
      </c>
      <c r="J48" s="2" t="s">
        <v>23</v>
      </c>
      <c r="K48" s="2">
        <v>2022</v>
      </c>
      <c r="L48" s="2"/>
      <c r="M48" s="2">
        <v>234.24199999999999</v>
      </c>
      <c r="N48" s="2"/>
      <c r="O48" s="7">
        <v>2015</v>
      </c>
      <c r="P48" s="5" t="s">
        <v>71</v>
      </c>
    </row>
    <row r="49" spans="1:16" x14ac:dyDescent="0.2">
      <c r="A49" s="6" t="s">
        <v>47</v>
      </c>
      <c r="B49" s="2" t="s">
        <v>48</v>
      </c>
      <c r="C49" s="2" t="s">
        <v>17</v>
      </c>
      <c r="D49" s="2" t="s">
        <v>18</v>
      </c>
      <c r="E49" s="2" t="s">
        <v>31</v>
      </c>
      <c r="F49" s="2" t="s">
        <v>20</v>
      </c>
      <c r="G49" s="2" t="s">
        <v>20</v>
      </c>
      <c r="H49" s="2" t="s">
        <v>20</v>
      </c>
      <c r="I49" s="2" t="s">
        <v>32</v>
      </c>
      <c r="J49" s="2" t="s">
        <v>22</v>
      </c>
      <c r="K49" s="2">
        <v>2022</v>
      </c>
      <c r="L49" s="2"/>
      <c r="M49" s="2">
        <v>0.1</v>
      </c>
      <c r="N49" s="2"/>
      <c r="O49" s="7"/>
      <c r="P49" s="5" t="s">
        <v>71</v>
      </c>
    </row>
    <row r="50" spans="1:16" x14ac:dyDescent="0.2">
      <c r="A50" s="6" t="s">
        <v>29</v>
      </c>
      <c r="B50" s="2" t="s">
        <v>30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20</v>
      </c>
      <c r="H50" s="2" t="s">
        <v>20</v>
      </c>
      <c r="I50" s="2" t="s">
        <v>32</v>
      </c>
      <c r="J50" s="2" t="s">
        <v>23</v>
      </c>
      <c r="K50" s="2">
        <v>2022</v>
      </c>
      <c r="L50" s="2"/>
      <c r="M50" s="2">
        <v>42.064999999999998</v>
      </c>
      <c r="N50" s="2"/>
      <c r="O50" s="7">
        <v>2015</v>
      </c>
      <c r="P50" s="5" t="s">
        <v>71</v>
      </c>
    </row>
    <row r="51" spans="1:16" x14ac:dyDescent="0.2">
      <c r="A51" s="6" t="s">
        <v>49</v>
      </c>
      <c r="B51" s="2" t="s">
        <v>50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20</v>
      </c>
      <c r="H51" s="2" t="s">
        <v>20</v>
      </c>
      <c r="I51" s="2" t="s">
        <v>33</v>
      </c>
      <c r="J51" s="2" t="s">
        <v>23</v>
      </c>
      <c r="K51" s="2">
        <v>2022</v>
      </c>
      <c r="L51" s="2"/>
      <c r="M51" s="2">
        <v>15.349</v>
      </c>
      <c r="N51" s="2"/>
      <c r="O51" s="7">
        <v>2015</v>
      </c>
      <c r="P51" s="5" t="s">
        <v>71</v>
      </c>
    </row>
    <row r="52" spans="1:16" x14ac:dyDescent="0.2">
      <c r="A52" s="6" t="s">
        <v>55</v>
      </c>
      <c r="B52" s="2" t="s">
        <v>56</v>
      </c>
      <c r="C52" s="2" t="s">
        <v>17</v>
      </c>
      <c r="D52" s="2" t="s">
        <v>18</v>
      </c>
      <c r="E52" s="2" t="s">
        <v>31</v>
      </c>
      <c r="F52" s="2" t="s">
        <v>20</v>
      </c>
      <c r="G52" s="2" t="s">
        <v>20</v>
      </c>
      <c r="H52" s="2" t="s">
        <v>20</v>
      </c>
      <c r="I52" s="2" t="s">
        <v>33</v>
      </c>
      <c r="J52" s="2" t="s">
        <v>22</v>
      </c>
      <c r="K52" s="2">
        <v>2022</v>
      </c>
      <c r="L52" s="2"/>
      <c r="M52" s="2">
        <v>0.10299999999999999</v>
      </c>
      <c r="N52" s="2"/>
      <c r="O52" s="7"/>
      <c r="P52" s="5" t="s">
        <v>71</v>
      </c>
    </row>
    <row r="53" spans="1:16" x14ac:dyDescent="0.2">
      <c r="A53" s="6" t="s">
        <v>55</v>
      </c>
      <c r="B53" s="2" t="s">
        <v>56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20</v>
      </c>
      <c r="H53" s="2" t="s">
        <v>20</v>
      </c>
      <c r="I53" s="2" t="s">
        <v>32</v>
      </c>
      <c r="J53" s="2" t="s">
        <v>23</v>
      </c>
      <c r="K53" s="2">
        <v>2022</v>
      </c>
      <c r="L53" s="2"/>
      <c r="M53" s="2">
        <v>94.840999999999994</v>
      </c>
      <c r="N53" s="2"/>
      <c r="O53" s="7">
        <v>2015</v>
      </c>
      <c r="P53" s="5" t="s">
        <v>71</v>
      </c>
    </row>
    <row r="54" spans="1:16" x14ac:dyDescent="0.2">
      <c r="A54" s="6" t="s">
        <v>34</v>
      </c>
      <c r="B54" s="2" t="s">
        <v>35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20</v>
      </c>
      <c r="H54" s="2" t="s">
        <v>20</v>
      </c>
      <c r="I54" s="2" t="s">
        <v>24</v>
      </c>
      <c r="J54" s="2" t="s">
        <v>23</v>
      </c>
      <c r="K54" s="2">
        <v>2022</v>
      </c>
      <c r="L54" s="2"/>
      <c r="M54" s="2">
        <v>97.177999999999997</v>
      </c>
      <c r="N54" s="2"/>
      <c r="O54" s="7">
        <v>2015</v>
      </c>
      <c r="P54" s="5" t="s">
        <v>71</v>
      </c>
    </row>
    <row r="55" spans="1:16" x14ac:dyDescent="0.2">
      <c r="A55" s="6" t="s">
        <v>43</v>
      </c>
      <c r="B55" s="2" t="s">
        <v>44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20</v>
      </c>
      <c r="H55" s="2" t="s">
        <v>20</v>
      </c>
      <c r="I55" s="2" t="s">
        <v>24</v>
      </c>
      <c r="J55" s="2" t="s">
        <v>23</v>
      </c>
      <c r="K55" s="2">
        <v>2022</v>
      </c>
      <c r="L55" s="2"/>
      <c r="M55" s="2">
        <v>69.001999999999995</v>
      </c>
      <c r="N55" s="2"/>
      <c r="O55" s="7">
        <v>2015</v>
      </c>
      <c r="P55" s="5" t="s">
        <v>71</v>
      </c>
    </row>
    <row r="56" spans="1:16" x14ac:dyDescent="0.2">
      <c r="A56" s="6" t="s">
        <v>45</v>
      </c>
      <c r="B56" s="2" t="s">
        <v>46</v>
      </c>
      <c r="C56" s="2" t="s">
        <v>17</v>
      </c>
      <c r="D56" s="2" t="s">
        <v>18</v>
      </c>
      <c r="E56" s="2" t="s">
        <v>31</v>
      </c>
      <c r="F56" s="2" t="s">
        <v>20</v>
      </c>
      <c r="G56" s="2" t="s">
        <v>20</v>
      </c>
      <c r="H56" s="2" t="s">
        <v>20</v>
      </c>
      <c r="I56" s="2" t="s">
        <v>24</v>
      </c>
      <c r="J56" s="2" t="s">
        <v>22</v>
      </c>
      <c r="K56" s="2">
        <v>2022</v>
      </c>
      <c r="L56" s="2"/>
      <c r="M56" s="2">
        <v>1.296</v>
      </c>
      <c r="N56" s="2"/>
      <c r="O56" s="7"/>
      <c r="P56" s="5" t="s">
        <v>71</v>
      </c>
    </row>
    <row r="57" spans="1:16" x14ac:dyDescent="0.2">
      <c r="A57" s="6" t="s">
        <v>41</v>
      </c>
      <c r="B57" s="2" t="s">
        <v>42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20</v>
      </c>
      <c r="H57" s="2" t="s">
        <v>20</v>
      </c>
      <c r="I57" s="2" t="s">
        <v>21</v>
      </c>
      <c r="J57" s="2" t="s">
        <v>23</v>
      </c>
      <c r="K57" s="2">
        <v>2022</v>
      </c>
      <c r="L57" s="2"/>
      <c r="M57" s="2">
        <v>128.489</v>
      </c>
      <c r="N57" s="2"/>
      <c r="O57" s="7">
        <v>2015</v>
      </c>
      <c r="P57" s="5" t="s">
        <v>71</v>
      </c>
    </row>
    <row r="58" spans="1:16" x14ac:dyDescent="0.2">
      <c r="A58" s="6" t="s">
        <v>25</v>
      </c>
      <c r="B58" s="2" t="s">
        <v>26</v>
      </c>
      <c r="C58" s="2" t="s">
        <v>17</v>
      </c>
      <c r="D58" s="2" t="s">
        <v>18</v>
      </c>
      <c r="E58" s="2" t="s">
        <v>31</v>
      </c>
      <c r="F58" s="2" t="s">
        <v>20</v>
      </c>
      <c r="G58" s="2" t="s">
        <v>20</v>
      </c>
      <c r="H58" s="2" t="s">
        <v>20</v>
      </c>
      <c r="I58" s="2" t="s">
        <v>21</v>
      </c>
      <c r="J58" s="2" t="s">
        <v>22</v>
      </c>
      <c r="K58" s="2">
        <v>2022</v>
      </c>
      <c r="L58" s="2"/>
      <c r="M58" s="2">
        <v>8.0000000000000002E-3</v>
      </c>
      <c r="N58" s="2"/>
      <c r="O58" s="7"/>
      <c r="P58" s="5" t="s">
        <v>71</v>
      </c>
    </row>
    <row r="59" spans="1:16" x14ac:dyDescent="0.2">
      <c r="A59" s="6" t="s">
        <v>43</v>
      </c>
      <c r="B59" s="2" t="s">
        <v>44</v>
      </c>
      <c r="C59" s="2" t="s">
        <v>17</v>
      </c>
      <c r="D59" s="2" t="s">
        <v>18</v>
      </c>
      <c r="E59" s="2" t="s">
        <v>31</v>
      </c>
      <c r="F59" s="2" t="s">
        <v>20</v>
      </c>
      <c r="G59" s="2" t="s">
        <v>20</v>
      </c>
      <c r="H59" s="2" t="s">
        <v>20</v>
      </c>
      <c r="I59" s="2" t="s">
        <v>21</v>
      </c>
      <c r="J59" s="2" t="s">
        <v>22</v>
      </c>
      <c r="K59" s="2">
        <v>2022</v>
      </c>
      <c r="L59" s="2"/>
      <c r="M59" s="2">
        <v>0.11600000000000001</v>
      </c>
      <c r="N59" s="2"/>
      <c r="O59" s="7"/>
      <c r="P59" s="5" t="s">
        <v>71</v>
      </c>
    </row>
    <row r="60" spans="1:16" x14ac:dyDescent="0.2">
      <c r="A60" s="6" t="s">
        <v>57</v>
      </c>
      <c r="B60" s="2" t="s">
        <v>58</v>
      </c>
      <c r="C60" s="2" t="s">
        <v>17</v>
      </c>
      <c r="D60" s="2" t="s">
        <v>18</v>
      </c>
      <c r="E60" s="2" t="s">
        <v>31</v>
      </c>
      <c r="F60" s="2" t="s">
        <v>20</v>
      </c>
      <c r="G60" s="2" t="s">
        <v>20</v>
      </c>
      <c r="H60" s="2" t="s">
        <v>20</v>
      </c>
      <c r="I60" s="2" t="s">
        <v>33</v>
      </c>
      <c r="J60" s="2" t="s">
        <v>22</v>
      </c>
      <c r="K60" s="2">
        <v>2022</v>
      </c>
      <c r="L60" s="2"/>
      <c r="M60" s="2">
        <v>0.20100000000000001</v>
      </c>
      <c r="N60" s="2"/>
      <c r="O60" s="7"/>
      <c r="P60" s="5" t="s">
        <v>71</v>
      </c>
    </row>
    <row r="61" spans="1:16" x14ac:dyDescent="0.2">
      <c r="A61" s="6" t="s">
        <v>49</v>
      </c>
      <c r="B61" s="2" t="s">
        <v>50</v>
      </c>
      <c r="C61" s="2" t="s">
        <v>17</v>
      </c>
      <c r="D61" s="2" t="s">
        <v>18</v>
      </c>
      <c r="E61" s="2" t="s">
        <v>31</v>
      </c>
      <c r="F61" s="2" t="s">
        <v>20</v>
      </c>
      <c r="G61" s="2" t="s">
        <v>20</v>
      </c>
      <c r="H61" s="2" t="s">
        <v>20</v>
      </c>
      <c r="I61" s="2" t="s">
        <v>24</v>
      </c>
      <c r="J61" s="2" t="s">
        <v>22</v>
      </c>
      <c r="K61" s="2">
        <v>2022</v>
      </c>
      <c r="L61" s="2"/>
      <c r="M61" s="2">
        <v>7.6999999999999999E-2</v>
      </c>
      <c r="N61" s="2"/>
      <c r="O61" s="7"/>
      <c r="P61" s="5" t="s">
        <v>71</v>
      </c>
    </row>
    <row r="62" spans="1:16" x14ac:dyDescent="0.2">
      <c r="A62" s="6" t="s">
        <v>55</v>
      </c>
      <c r="B62" s="2" t="s">
        <v>56</v>
      </c>
      <c r="C62" s="2" t="s">
        <v>17</v>
      </c>
      <c r="D62" s="2" t="s">
        <v>18</v>
      </c>
      <c r="E62" s="2" t="s">
        <v>31</v>
      </c>
      <c r="F62" s="2" t="s">
        <v>20</v>
      </c>
      <c r="G62" s="2" t="s">
        <v>20</v>
      </c>
      <c r="H62" s="2" t="s">
        <v>20</v>
      </c>
      <c r="I62" s="2" t="s">
        <v>24</v>
      </c>
      <c r="J62" s="2" t="s">
        <v>22</v>
      </c>
      <c r="K62" s="2">
        <v>2022</v>
      </c>
      <c r="L62" s="2"/>
      <c r="M62" s="2">
        <v>0.19900000000000001</v>
      </c>
      <c r="N62" s="2"/>
      <c r="O62" s="7"/>
      <c r="P62" s="5" t="s">
        <v>71</v>
      </c>
    </row>
    <row r="63" spans="1:16" x14ac:dyDescent="0.2">
      <c r="A63" s="6" t="s">
        <v>36</v>
      </c>
      <c r="B63" s="2" t="s">
        <v>37</v>
      </c>
      <c r="C63" s="2" t="s">
        <v>17</v>
      </c>
      <c r="D63" s="2" t="s">
        <v>18</v>
      </c>
      <c r="E63" s="2" t="s">
        <v>31</v>
      </c>
      <c r="F63" s="2" t="s">
        <v>20</v>
      </c>
      <c r="G63" s="2" t="s">
        <v>20</v>
      </c>
      <c r="H63" s="2" t="s">
        <v>20</v>
      </c>
      <c r="I63" s="2" t="s">
        <v>21</v>
      </c>
      <c r="J63" s="2" t="s">
        <v>22</v>
      </c>
      <c r="K63" s="2">
        <v>2022</v>
      </c>
      <c r="L63" s="2"/>
      <c r="M63" s="2">
        <v>5.2999999999999999E-2</v>
      </c>
      <c r="N63" s="2"/>
      <c r="O63" s="7"/>
      <c r="P63" s="5" t="s">
        <v>71</v>
      </c>
    </row>
    <row r="64" spans="1:16" x14ac:dyDescent="0.2">
      <c r="A64" s="6" t="s">
        <v>45</v>
      </c>
      <c r="B64" s="2" t="s">
        <v>46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20</v>
      </c>
      <c r="H64" s="2" t="s">
        <v>20</v>
      </c>
      <c r="I64" s="2" t="s">
        <v>33</v>
      </c>
      <c r="J64" s="2" t="s">
        <v>23</v>
      </c>
      <c r="K64" s="2">
        <v>2022</v>
      </c>
      <c r="L64" s="2"/>
      <c r="M64" s="2">
        <v>216.685</v>
      </c>
      <c r="N64" s="2"/>
      <c r="O64" s="7">
        <v>2015</v>
      </c>
      <c r="P64" s="5" t="s">
        <v>71</v>
      </c>
    </row>
    <row r="65" spans="1:16" x14ac:dyDescent="0.2">
      <c r="A65" s="6" t="s">
        <v>29</v>
      </c>
      <c r="B65" s="2" t="s">
        <v>30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20</v>
      </c>
      <c r="H65" s="2" t="s">
        <v>20</v>
      </c>
      <c r="I65" s="2" t="s">
        <v>24</v>
      </c>
      <c r="J65" s="2" t="s">
        <v>23</v>
      </c>
      <c r="K65" s="2">
        <v>2022</v>
      </c>
      <c r="L65" s="2"/>
      <c r="M65" s="2">
        <v>79.040999999999997</v>
      </c>
      <c r="N65" s="2"/>
      <c r="O65" s="7">
        <v>2015</v>
      </c>
      <c r="P65" s="5" t="s">
        <v>71</v>
      </c>
    </row>
    <row r="66" spans="1:16" x14ac:dyDescent="0.2">
      <c r="A66" s="6" t="s">
        <v>34</v>
      </c>
      <c r="B66" s="2" t="s">
        <v>35</v>
      </c>
      <c r="C66" s="2" t="s">
        <v>17</v>
      </c>
      <c r="D66" s="2" t="s">
        <v>18</v>
      </c>
      <c r="E66" s="2" t="s">
        <v>31</v>
      </c>
      <c r="F66" s="2" t="s">
        <v>20</v>
      </c>
      <c r="G66" s="2" t="s">
        <v>20</v>
      </c>
      <c r="H66" s="2" t="s">
        <v>20</v>
      </c>
      <c r="I66" s="2" t="s">
        <v>32</v>
      </c>
      <c r="J66" s="2" t="s">
        <v>22</v>
      </c>
      <c r="K66" s="2">
        <v>2022</v>
      </c>
      <c r="L66" s="2"/>
      <c r="M66" s="2">
        <v>0.105</v>
      </c>
      <c r="N66" s="2"/>
      <c r="O66" s="7"/>
      <c r="P66" s="5" t="s">
        <v>71</v>
      </c>
    </row>
    <row r="67" spans="1:16" x14ac:dyDescent="0.2">
      <c r="A67" s="6" t="s">
        <v>51</v>
      </c>
      <c r="B67" s="2" t="s">
        <v>52</v>
      </c>
      <c r="C67" s="2" t="s">
        <v>17</v>
      </c>
      <c r="D67" s="2" t="s">
        <v>18</v>
      </c>
      <c r="E67" s="2" t="s">
        <v>31</v>
      </c>
      <c r="F67" s="2" t="s">
        <v>20</v>
      </c>
      <c r="G67" s="2" t="s">
        <v>20</v>
      </c>
      <c r="H67" s="2" t="s">
        <v>20</v>
      </c>
      <c r="I67" s="2" t="s">
        <v>24</v>
      </c>
      <c r="J67" s="2" t="s">
        <v>22</v>
      </c>
      <c r="K67" s="2">
        <v>2022</v>
      </c>
      <c r="L67" s="2"/>
      <c r="M67" s="2">
        <v>0.60199999999999998</v>
      </c>
      <c r="N67" s="2"/>
      <c r="O67" s="7"/>
      <c r="P67" s="5" t="s">
        <v>71</v>
      </c>
    </row>
    <row r="68" spans="1:16" x14ac:dyDescent="0.2">
      <c r="A68" s="6" t="s">
        <v>39</v>
      </c>
      <c r="B68" s="2" t="s">
        <v>40</v>
      </c>
      <c r="C68" s="2" t="s">
        <v>17</v>
      </c>
      <c r="D68" s="2" t="s">
        <v>18</v>
      </c>
      <c r="E68" s="2" t="s">
        <v>31</v>
      </c>
      <c r="F68" s="2" t="s">
        <v>20</v>
      </c>
      <c r="G68" s="2" t="s">
        <v>20</v>
      </c>
      <c r="H68" s="2" t="s">
        <v>20</v>
      </c>
      <c r="I68" s="2" t="s">
        <v>21</v>
      </c>
      <c r="J68" s="2" t="s">
        <v>22</v>
      </c>
      <c r="K68" s="2">
        <v>2022</v>
      </c>
      <c r="L68" s="2"/>
      <c r="M68" s="2">
        <v>1.4E-2</v>
      </c>
      <c r="N68" s="2"/>
      <c r="O68" s="7"/>
      <c r="P68" s="5" t="s">
        <v>71</v>
      </c>
    </row>
    <row r="69" spans="1:16" x14ac:dyDescent="0.2">
      <c r="A69" s="6" t="s">
        <v>41</v>
      </c>
      <c r="B69" s="2" t="s">
        <v>42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20</v>
      </c>
      <c r="H69" s="2" t="s">
        <v>20</v>
      </c>
      <c r="I69" s="2" t="s">
        <v>33</v>
      </c>
      <c r="J69" s="2" t="s">
        <v>23</v>
      </c>
      <c r="K69" s="2">
        <v>2022</v>
      </c>
      <c r="L69" s="2"/>
      <c r="M69" s="2">
        <v>110.146</v>
      </c>
      <c r="N69" s="2"/>
      <c r="O69" s="7">
        <v>2015</v>
      </c>
      <c r="P69" s="5" t="s">
        <v>71</v>
      </c>
    </row>
    <row r="70" spans="1:16" x14ac:dyDescent="0.2">
      <c r="A70" s="6" t="s">
        <v>34</v>
      </c>
      <c r="B70" s="2" t="s">
        <v>35</v>
      </c>
      <c r="C70" s="2" t="s">
        <v>17</v>
      </c>
      <c r="D70" s="2" t="s">
        <v>18</v>
      </c>
      <c r="E70" s="2" t="s">
        <v>31</v>
      </c>
      <c r="F70" s="2" t="s">
        <v>20</v>
      </c>
      <c r="G70" s="2" t="s">
        <v>20</v>
      </c>
      <c r="H70" s="2" t="s">
        <v>20</v>
      </c>
      <c r="I70" s="2" t="s">
        <v>24</v>
      </c>
      <c r="J70" s="2" t="s">
        <v>22</v>
      </c>
      <c r="K70" s="2">
        <v>2022</v>
      </c>
      <c r="L70" s="2"/>
      <c r="M70" s="2">
        <v>0.27500000000000002</v>
      </c>
      <c r="N70" s="2"/>
      <c r="O70" s="7"/>
      <c r="P70" s="5" t="s">
        <v>71</v>
      </c>
    </row>
    <row r="71" spans="1:16" x14ac:dyDescent="0.2">
      <c r="A71" s="6" t="s">
        <v>29</v>
      </c>
      <c r="B71" s="2" t="s">
        <v>30</v>
      </c>
      <c r="C71" s="2" t="s">
        <v>17</v>
      </c>
      <c r="D71" s="2" t="s">
        <v>18</v>
      </c>
      <c r="E71" s="2" t="s">
        <v>31</v>
      </c>
      <c r="F71" s="2" t="s">
        <v>20</v>
      </c>
      <c r="G71" s="2" t="s">
        <v>20</v>
      </c>
      <c r="H71" s="2" t="s">
        <v>20</v>
      </c>
      <c r="I71" s="2" t="s">
        <v>24</v>
      </c>
      <c r="J71" s="2" t="s">
        <v>22</v>
      </c>
      <c r="K71" s="2">
        <v>2022</v>
      </c>
      <c r="L71" s="2"/>
      <c r="M71" s="2">
        <v>0.193</v>
      </c>
      <c r="N71" s="2"/>
      <c r="O71" s="7"/>
      <c r="P71" s="5" t="s">
        <v>71</v>
      </c>
    </row>
    <row r="72" spans="1:16" x14ac:dyDescent="0.2">
      <c r="A72" s="6" t="s">
        <v>34</v>
      </c>
      <c r="B72" s="2" t="s">
        <v>35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20</v>
      </c>
      <c r="H72" s="2" t="s">
        <v>20</v>
      </c>
      <c r="I72" s="2" t="s">
        <v>33</v>
      </c>
      <c r="J72" s="2" t="s">
        <v>23</v>
      </c>
      <c r="K72" s="2">
        <v>2022</v>
      </c>
      <c r="L72" s="2"/>
      <c r="M72" s="2">
        <v>2.4300000000000002</v>
      </c>
      <c r="N72" s="2"/>
      <c r="O72" s="7">
        <v>2015</v>
      </c>
      <c r="P72" s="5" t="s">
        <v>71</v>
      </c>
    </row>
    <row r="73" spans="1:16" x14ac:dyDescent="0.2">
      <c r="A73" s="6" t="s">
        <v>47</v>
      </c>
      <c r="B73" s="2" t="s">
        <v>48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20</v>
      </c>
      <c r="H73" s="2" t="s">
        <v>20</v>
      </c>
      <c r="I73" s="2" t="s">
        <v>38</v>
      </c>
      <c r="J73" s="2" t="s">
        <v>23</v>
      </c>
      <c r="K73" s="2">
        <v>2022</v>
      </c>
      <c r="L73" s="2"/>
      <c r="M73" s="2">
        <v>0.49299999999999999</v>
      </c>
      <c r="N73" s="2"/>
      <c r="O73" s="7">
        <v>2015</v>
      </c>
      <c r="P73" s="5" t="s">
        <v>71</v>
      </c>
    </row>
    <row r="74" spans="1:16" x14ac:dyDescent="0.2">
      <c r="A74" s="6" t="s">
        <v>41</v>
      </c>
      <c r="B74" s="2" t="s">
        <v>42</v>
      </c>
      <c r="C74" s="2" t="s">
        <v>17</v>
      </c>
      <c r="D74" s="2" t="s">
        <v>18</v>
      </c>
      <c r="E74" s="2" t="s">
        <v>31</v>
      </c>
      <c r="F74" s="2" t="s">
        <v>20</v>
      </c>
      <c r="G74" s="2" t="s">
        <v>20</v>
      </c>
      <c r="H74" s="2" t="s">
        <v>20</v>
      </c>
      <c r="I74" s="2" t="s">
        <v>21</v>
      </c>
      <c r="J74" s="2" t="s">
        <v>22</v>
      </c>
      <c r="K74" s="2">
        <v>2022</v>
      </c>
      <c r="L74" s="2"/>
      <c r="M74" s="2">
        <v>0.29699999999999999</v>
      </c>
      <c r="N74" s="2"/>
      <c r="O74" s="7"/>
      <c r="P74" s="5" t="s">
        <v>71</v>
      </c>
    </row>
    <row r="75" spans="1:16" x14ac:dyDescent="0.2">
      <c r="A75" s="6" t="s">
        <v>57</v>
      </c>
      <c r="B75" s="2" t="s">
        <v>58</v>
      </c>
      <c r="C75" s="2" t="s">
        <v>17</v>
      </c>
      <c r="D75" s="2" t="s">
        <v>18</v>
      </c>
      <c r="E75" s="2" t="s">
        <v>31</v>
      </c>
      <c r="F75" s="2" t="s">
        <v>20</v>
      </c>
      <c r="G75" s="2" t="s">
        <v>20</v>
      </c>
      <c r="H75" s="2" t="s">
        <v>20</v>
      </c>
      <c r="I75" s="2" t="s">
        <v>24</v>
      </c>
      <c r="J75" s="2" t="s">
        <v>22</v>
      </c>
      <c r="K75" s="2">
        <v>2022</v>
      </c>
      <c r="L75" s="2"/>
      <c r="M75" s="2">
        <v>0.40699999999999997</v>
      </c>
      <c r="N75" s="2"/>
      <c r="O75" s="7"/>
      <c r="P75" s="5" t="s">
        <v>71</v>
      </c>
    </row>
    <row r="76" spans="1:16" x14ac:dyDescent="0.2">
      <c r="A76" s="6" t="s">
        <v>47</v>
      </c>
      <c r="B76" s="2" t="s">
        <v>48</v>
      </c>
      <c r="C76" s="2" t="s">
        <v>17</v>
      </c>
      <c r="D76" s="2" t="s">
        <v>18</v>
      </c>
      <c r="E76" s="2" t="s">
        <v>31</v>
      </c>
      <c r="F76" s="2" t="s">
        <v>20</v>
      </c>
      <c r="G76" s="2" t="s">
        <v>20</v>
      </c>
      <c r="H76" s="2" t="s">
        <v>20</v>
      </c>
      <c r="I76" s="2" t="s">
        <v>24</v>
      </c>
      <c r="J76" s="2" t="s">
        <v>22</v>
      </c>
      <c r="K76" s="2">
        <v>2022</v>
      </c>
      <c r="L76" s="2"/>
      <c r="M76" s="2">
        <v>0.41199999999999998</v>
      </c>
      <c r="N76" s="2"/>
      <c r="O76" s="7"/>
      <c r="P76" s="5" t="s">
        <v>71</v>
      </c>
    </row>
    <row r="77" spans="1:16" x14ac:dyDescent="0.2">
      <c r="A77" s="6" t="s">
        <v>27</v>
      </c>
      <c r="B77" s="2" t="s">
        <v>28</v>
      </c>
      <c r="C77" s="2" t="s">
        <v>17</v>
      </c>
      <c r="D77" s="2" t="s">
        <v>18</v>
      </c>
      <c r="E77" s="2" t="s">
        <v>31</v>
      </c>
      <c r="F77" s="2" t="s">
        <v>20</v>
      </c>
      <c r="G77" s="2" t="s">
        <v>20</v>
      </c>
      <c r="H77" s="2" t="s">
        <v>20</v>
      </c>
      <c r="I77" s="2" t="s">
        <v>21</v>
      </c>
      <c r="J77" s="2" t="s">
        <v>22</v>
      </c>
      <c r="K77" s="2">
        <v>2022</v>
      </c>
      <c r="L77" s="2"/>
      <c r="M77" s="2">
        <v>4.9000000000000002E-2</v>
      </c>
      <c r="N77" s="2"/>
      <c r="O77" s="7"/>
      <c r="P77" s="5" t="s">
        <v>71</v>
      </c>
    </row>
    <row r="78" spans="1:16" x14ac:dyDescent="0.2">
      <c r="A78" s="6" t="s">
        <v>57</v>
      </c>
      <c r="B78" s="2" t="s">
        <v>58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20</v>
      </c>
      <c r="H78" s="2" t="s">
        <v>20</v>
      </c>
      <c r="I78" s="2" t="s">
        <v>21</v>
      </c>
      <c r="J78" s="2" t="s">
        <v>23</v>
      </c>
      <c r="K78" s="2">
        <v>2022</v>
      </c>
      <c r="L78" s="2"/>
      <c r="M78" s="2">
        <v>85.834000000000003</v>
      </c>
      <c r="N78" s="2"/>
      <c r="O78" s="7">
        <v>2015</v>
      </c>
      <c r="P78" s="5" t="s">
        <v>71</v>
      </c>
    </row>
    <row r="79" spans="1:16" x14ac:dyDescent="0.2">
      <c r="A79" s="6" t="s">
        <v>49</v>
      </c>
      <c r="B79" s="2" t="s">
        <v>50</v>
      </c>
      <c r="C79" s="2" t="s">
        <v>17</v>
      </c>
      <c r="D79" s="2" t="s">
        <v>18</v>
      </c>
      <c r="E79" s="2" t="s">
        <v>31</v>
      </c>
      <c r="F79" s="2" t="s">
        <v>20</v>
      </c>
      <c r="G79" s="2" t="s">
        <v>20</v>
      </c>
      <c r="H79" s="2" t="s">
        <v>20</v>
      </c>
      <c r="I79" s="2" t="s">
        <v>33</v>
      </c>
      <c r="J79" s="2" t="s">
        <v>22</v>
      </c>
      <c r="K79" s="2">
        <v>2022</v>
      </c>
      <c r="L79" s="2"/>
      <c r="M79" s="2">
        <v>3.4000000000000002E-2</v>
      </c>
      <c r="N79" s="2"/>
      <c r="O79" s="7"/>
      <c r="P79" s="5" t="s">
        <v>71</v>
      </c>
    </row>
    <row r="80" spans="1:16" x14ac:dyDescent="0.2">
      <c r="A80" s="6" t="s">
        <v>47</v>
      </c>
      <c r="B80" s="2" t="s">
        <v>48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20</v>
      </c>
      <c r="H80" s="2" t="s">
        <v>20</v>
      </c>
      <c r="I80" s="2" t="s">
        <v>21</v>
      </c>
      <c r="J80" s="2" t="s">
        <v>23</v>
      </c>
      <c r="K80" s="2">
        <v>2022</v>
      </c>
      <c r="L80" s="2"/>
      <c r="M80" s="2">
        <v>56.664999999999999</v>
      </c>
      <c r="N80" s="2"/>
      <c r="O80" s="7">
        <v>2015</v>
      </c>
      <c r="P80" s="5" t="s">
        <v>71</v>
      </c>
    </row>
    <row r="81" spans="1:16" x14ac:dyDescent="0.2">
      <c r="A81" s="6" t="s">
        <v>53</v>
      </c>
      <c r="B81" s="2" t="s">
        <v>54</v>
      </c>
      <c r="C81" s="2" t="s">
        <v>17</v>
      </c>
      <c r="D81" s="2" t="s">
        <v>18</v>
      </c>
      <c r="E81" s="2" t="s">
        <v>31</v>
      </c>
      <c r="F81" s="2" t="s">
        <v>20</v>
      </c>
      <c r="G81" s="2" t="s">
        <v>20</v>
      </c>
      <c r="H81" s="2" t="s">
        <v>20</v>
      </c>
      <c r="I81" s="2" t="s">
        <v>24</v>
      </c>
      <c r="J81" s="2" t="s">
        <v>22</v>
      </c>
      <c r="K81" s="2">
        <v>2022</v>
      </c>
      <c r="L81" s="2"/>
      <c r="M81" s="2">
        <v>0.151</v>
      </c>
      <c r="N81" s="2"/>
      <c r="O81" s="7"/>
      <c r="P81" s="5" t="s">
        <v>71</v>
      </c>
    </row>
    <row r="82" spans="1:16" x14ac:dyDescent="0.2">
      <c r="A82" s="6" t="s">
        <v>47</v>
      </c>
      <c r="B82" s="2" t="s">
        <v>48</v>
      </c>
      <c r="C82" s="2" t="s">
        <v>17</v>
      </c>
      <c r="D82" s="2" t="s">
        <v>18</v>
      </c>
      <c r="E82" s="2" t="s">
        <v>31</v>
      </c>
      <c r="F82" s="2" t="s">
        <v>20</v>
      </c>
      <c r="G82" s="2" t="s">
        <v>20</v>
      </c>
      <c r="H82" s="2" t="s">
        <v>20</v>
      </c>
      <c r="I82" s="2" t="s">
        <v>33</v>
      </c>
      <c r="J82" s="2" t="s">
        <v>22</v>
      </c>
      <c r="K82" s="2">
        <v>2022</v>
      </c>
      <c r="L82" s="2"/>
      <c r="M82" s="2">
        <v>0.192</v>
      </c>
      <c r="N82" s="2"/>
      <c r="O82" s="7"/>
      <c r="P82" s="5" t="s">
        <v>71</v>
      </c>
    </row>
    <row r="83" spans="1:16" x14ac:dyDescent="0.2">
      <c r="A83" s="6" t="s">
        <v>57</v>
      </c>
      <c r="B83" s="2" t="s">
        <v>58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20</v>
      </c>
      <c r="H83" s="2" t="s">
        <v>20</v>
      </c>
      <c r="I83" s="2" t="s">
        <v>24</v>
      </c>
      <c r="J83" s="2" t="s">
        <v>23</v>
      </c>
      <c r="K83" s="2">
        <v>2022</v>
      </c>
      <c r="L83" s="2"/>
      <c r="M83" s="2">
        <v>201.399</v>
      </c>
      <c r="N83" s="2"/>
      <c r="O83" s="7">
        <v>2015</v>
      </c>
      <c r="P83" s="5" t="s">
        <v>71</v>
      </c>
    </row>
    <row r="84" spans="1:16" x14ac:dyDescent="0.2">
      <c r="A84" s="6" t="s">
        <v>43</v>
      </c>
      <c r="B84" s="2" t="s">
        <v>44</v>
      </c>
      <c r="C84" s="2" t="s">
        <v>17</v>
      </c>
      <c r="D84" s="2" t="s">
        <v>18</v>
      </c>
      <c r="E84" s="2" t="s">
        <v>31</v>
      </c>
      <c r="F84" s="2" t="s">
        <v>20</v>
      </c>
      <c r="G84" s="2" t="s">
        <v>20</v>
      </c>
      <c r="H84" s="2" t="s">
        <v>20</v>
      </c>
      <c r="I84" s="2" t="s">
        <v>32</v>
      </c>
      <c r="J84" s="2" t="s">
        <v>22</v>
      </c>
      <c r="K84" s="2">
        <v>2022</v>
      </c>
      <c r="L84" s="2"/>
      <c r="M84" s="2">
        <v>9.7000000000000003E-2</v>
      </c>
      <c r="N84" s="2"/>
      <c r="O84" s="7"/>
      <c r="P84" s="5" t="s">
        <v>71</v>
      </c>
    </row>
    <row r="85" spans="1:16" x14ac:dyDescent="0.2">
      <c r="A85" s="6" t="s">
        <v>36</v>
      </c>
      <c r="B85" s="2" t="s">
        <v>37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20</v>
      </c>
      <c r="H85" s="2" t="s">
        <v>20</v>
      </c>
      <c r="I85" s="2" t="s">
        <v>21</v>
      </c>
      <c r="J85" s="2" t="s">
        <v>23</v>
      </c>
      <c r="K85" s="2">
        <v>2022</v>
      </c>
      <c r="L85" s="2"/>
      <c r="M85" s="2">
        <v>27.893999999999998</v>
      </c>
      <c r="N85" s="2"/>
      <c r="O85" s="7">
        <v>2015</v>
      </c>
      <c r="P85" s="5" t="s">
        <v>71</v>
      </c>
    </row>
    <row r="86" spans="1:16" x14ac:dyDescent="0.2">
      <c r="A86" s="6" t="s">
        <v>15</v>
      </c>
      <c r="B86" s="2" t="s">
        <v>16</v>
      </c>
      <c r="C86" s="2" t="s">
        <v>17</v>
      </c>
      <c r="D86" s="2" t="s">
        <v>18</v>
      </c>
      <c r="E86" s="2" t="s">
        <v>31</v>
      </c>
      <c r="F86" s="2" t="s">
        <v>20</v>
      </c>
      <c r="G86" s="2" t="s">
        <v>20</v>
      </c>
      <c r="H86" s="2" t="s">
        <v>20</v>
      </c>
      <c r="I86" s="2" t="s">
        <v>21</v>
      </c>
      <c r="J86" s="2" t="s">
        <v>22</v>
      </c>
      <c r="K86" s="2">
        <v>2022</v>
      </c>
      <c r="L86" s="2"/>
      <c r="M86" s="2">
        <v>0.112</v>
      </c>
      <c r="N86" s="2"/>
      <c r="O86" s="7"/>
      <c r="P86" s="5" t="s">
        <v>71</v>
      </c>
    </row>
    <row r="87" spans="1:16" x14ac:dyDescent="0.2">
      <c r="A87" s="6" t="s">
        <v>45</v>
      </c>
      <c r="B87" s="2" t="s">
        <v>46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20</v>
      </c>
      <c r="H87" s="2" t="s">
        <v>20</v>
      </c>
      <c r="I87" s="2" t="s">
        <v>24</v>
      </c>
      <c r="J87" s="2" t="s">
        <v>23</v>
      </c>
      <c r="K87" s="2">
        <v>2022</v>
      </c>
      <c r="L87" s="2"/>
      <c r="M87" s="2">
        <v>835.45399999999995</v>
      </c>
      <c r="N87" s="2"/>
      <c r="O87" s="7">
        <v>2015</v>
      </c>
      <c r="P87" s="5" t="s">
        <v>71</v>
      </c>
    </row>
    <row r="88" spans="1:16" x14ac:dyDescent="0.2">
      <c r="A88" s="6" t="s">
        <v>47</v>
      </c>
      <c r="B88" s="2" t="s">
        <v>48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20</v>
      </c>
      <c r="H88" s="2" t="s">
        <v>20</v>
      </c>
      <c r="I88" s="2" t="s">
        <v>32</v>
      </c>
      <c r="J88" s="2" t="s">
        <v>23</v>
      </c>
      <c r="K88" s="2">
        <v>2022</v>
      </c>
      <c r="L88" s="2"/>
      <c r="M88" s="2">
        <v>47.915999999999997</v>
      </c>
      <c r="N88" s="2"/>
      <c r="O88" s="7">
        <v>2015</v>
      </c>
      <c r="P88" s="5" t="s">
        <v>71</v>
      </c>
    </row>
    <row r="89" spans="1:16" x14ac:dyDescent="0.2">
      <c r="A89" s="6" t="s">
        <v>39</v>
      </c>
      <c r="B89" s="2" t="s">
        <v>40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20</v>
      </c>
      <c r="H89" s="2" t="s">
        <v>20</v>
      </c>
      <c r="I89" s="2" t="s">
        <v>21</v>
      </c>
      <c r="J89" s="2" t="s">
        <v>23</v>
      </c>
      <c r="K89" s="2">
        <v>2022</v>
      </c>
      <c r="L89" s="2"/>
      <c r="M89" s="2">
        <v>6.84</v>
      </c>
      <c r="N89" s="2"/>
      <c r="O89" s="7">
        <v>2015</v>
      </c>
      <c r="P89" s="5" t="s">
        <v>71</v>
      </c>
    </row>
    <row r="90" spans="1:16" x14ac:dyDescent="0.2">
      <c r="A90" s="6" t="s">
        <v>34</v>
      </c>
      <c r="B90" s="2" t="s">
        <v>35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20</v>
      </c>
      <c r="H90" s="2" t="s">
        <v>20</v>
      </c>
      <c r="I90" s="2" t="s">
        <v>21</v>
      </c>
      <c r="J90" s="2" t="s">
        <v>23</v>
      </c>
      <c r="K90" s="2">
        <v>2022</v>
      </c>
      <c r="L90" s="2"/>
      <c r="M90" s="2">
        <v>57.494999999999997</v>
      </c>
      <c r="N90" s="2"/>
      <c r="O90" s="7">
        <v>2015</v>
      </c>
      <c r="P90" s="5" t="s">
        <v>71</v>
      </c>
    </row>
    <row r="91" spans="1:16" x14ac:dyDescent="0.2">
      <c r="A91" s="6" t="s">
        <v>45</v>
      </c>
      <c r="B91" s="2" t="s">
        <v>46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20</v>
      </c>
      <c r="H91" s="2" t="s">
        <v>20</v>
      </c>
      <c r="I91" s="2" t="s">
        <v>21</v>
      </c>
      <c r="J91" s="2" t="s">
        <v>23</v>
      </c>
      <c r="K91" s="2">
        <v>2022</v>
      </c>
      <c r="L91" s="2"/>
      <c r="M91" s="2">
        <v>352.625</v>
      </c>
      <c r="N91" s="2"/>
      <c r="O91" s="7">
        <v>2015</v>
      </c>
      <c r="P91" s="5" t="s">
        <v>71</v>
      </c>
    </row>
    <row r="92" spans="1:16" x14ac:dyDescent="0.2">
      <c r="A92" s="6" t="s">
        <v>43</v>
      </c>
      <c r="B92" s="2" t="s">
        <v>44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20</v>
      </c>
      <c r="H92" s="2" t="s">
        <v>20</v>
      </c>
      <c r="I92" s="2" t="s">
        <v>21</v>
      </c>
      <c r="J92" s="2" t="s">
        <v>23</v>
      </c>
      <c r="K92" s="2">
        <v>2022</v>
      </c>
      <c r="L92" s="2"/>
      <c r="M92" s="2">
        <v>37.573999999999998</v>
      </c>
      <c r="N92" s="2"/>
      <c r="O92" s="7">
        <v>2015</v>
      </c>
      <c r="P92" s="5" t="s">
        <v>71</v>
      </c>
    </row>
    <row r="93" spans="1:16" x14ac:dyDescent="0.2">
      <c r="A93" s="6" t="s">
        <v>47</v>
      </c>
      <c r="B93" s="2" t="s">
        <v>48</v>
      </c>
      <c r="C93" s="2" t="s">
        <v>17</v>
      </c>
      <c r="D93" s="2" t="s">
        <v>18</v>
      </c>
      <c r="E93" s="2" t="s">
        <v>31</v>
      </c>
      <c r="F93" s="2" t="s">
        <v>20</v>
      </c>
      <c r="G93" s="2" t="s">
        <v>20</v>
      </c>
      <c r="H93" s="2" t="s">
        <v>20</v>
      </c>
      <c r="I93" s="2" t="s">
        <v>21</v>
      </c>
      <c r="J93" s="2" t="s">
        <v>22</v>
      </c>
      <c r="K93" s="2">
        <v>2022</v>
      </c>
      <c r="L93" s="2"/>
      <c r="M93" s="2">
        <v>0.11899999999999999</v>
      </c>
      <c r="N93" s="2"/>
      <c r="O93" s="7"/>
      <c r="P93" s="5" t="s">
        <v>71</v>
      </c>
    </row>
    <row r="94" spans="1:16" x14ac:dyDescent="0.2">
      <c r="A94" s="6" t="s">
        <v>55</v>
      </c>
      <c r="B94" s="2" t="s">
        <v>56</v>
      </c>
      <c r="C94" s="2" t="s">
        <v>17</v>
      </c>
      <c r="D94" s="2" t="s">
        <v>18</v>
      </c>
      <c r="E94" s="2" t="s">
        <v>31</v>
      </c>
      <c r="F94" s="2" t="s">
        <v>20</v>
      </c>
      <c r="G94" s="2" t="s">
        <v>20</v>
      </c>
      <c r="H94" s="2" t="s">
        <v>20</v>
      </c>
      <c r="I94" s="2" t="s">
        <v>32</v>
      </c>
      <c r="J94" s="2" t="s">
        <v>22</v>
      </c>
      <c r="K94" s="2">
        <v>2022</v>
      </c>
      <c r="L94" s="2"/>
      <c r="M94" s="2">
        <v>9.5000000000000001E-2</v>
      </c>
      <c r="N94" s="2"/>
      <c r="O94" s="7"/>
      <c r="P94" s="5" t="s">
        <v>71</v>
      </c>
    </row>
    <row r="95" spans="1:16" x14ac:dyDescent="0.2">
      <c r="A95" s="6" t="s">
        <v>15</v>
      </c>
      <c r="B95" s="2" t="s">
        <v>16</v>
      </c>
      <c r="C95" s="2" t="s">
        <v>17</v>
      </c>
      <c r="D95" s="2" t="s">
        <v>18</v>
      </c>
      <c r="E95" s="2" t="s">
        <v>31</v>
      </c>
      <c r="F95" s="2" t="s">
        <v>20</v>
      </c>
      <c r="G95" s="2" t="s">
        <v>20</v>
      </c>
      <c r="H95" s="2" t="s">
        <v>20</v>
      </c>
      <c r="I95" s="2" t="s">
        <v>24</v>
      </c>
      <c r="J95" s="2" t="s">
        <v>22</v>
      </c>
      <c r="K95" s="2">
        <v>2022</v>
      </c>
      <c r="L95" s="2"/>
      <c r="M95" s="2">
        <v>0.16300000000000001</v>
      </c>
      <c r="N95" s="2"/>
      <c r="O95" s="7"/>
      <c r="P95" s="5" t="s">
        <v>71</v>
      </c>
    </row>
    <row r="96" spans="1:16" x14ac:dyDescent="0.2">
      <c r="A96" s="6" t="s">
        <v>51</v>
      </c>
      <c r="B96" s="2" t="s">
        <v>52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20</v>
      </c>
      <c r="H96" s="2" t="s">
        <v>20</v>
      </c>
      <c r="I96" s="2" t="s">
        <v>32</v>
      </c>
      <c r="J96" s="2" t="s">
        <v>23</v>
      </c>
      <c r="K96" s="2">
        <v>2022</v>
      </c>
      <c r="L96" s="2"/>
      <c r="M96" s="2">
        <v>4.016</v>
      </c>
      <c r="N96" s="2"/>
      <c r="O96" s="7">
        <v>2015</v>
      </c>
      <c r="P96" s="5" t="s">
        <v>71</v>
      </c>
    </row>
    <row r="97" spans="1:16" x14ac:dyDescent="0.2">
      <c r="A97" s="6" t="s">
        <v>15</v>
      </c>
      <c r="B97" s="2" t="s">
        <v>16</v>
      </c>
      <c r="C97" s="2" t="s">
        <v>17</v>
      </c>
      <c r="D97" s="2" t="s">
        <v>18</v>
      </c>
      <c r="E97" s="2" t="s">
        <v>31</v>
      </c>
      <c r="F97" s="2" t="s">
        <v>20</v>
      </c>
      <c r="G97" s="2" t="s">
        <v>20</v>
      </c>
      <c r="H97" s="2" t="s">
        <v>20</v>
      </c>
      <c r="I97" s="2" t="s">
        <v>32</v>
      </c>
      <c r="J97" s="2" t="s">
        <v>22</v>
      </c>
      <c r="K97" s="2">
        <v>2022</v>
      </c>
      <c r="L97" s="2"/>
      <c r="M97" s="2">
        <v>5.0999999999999997E-2</v>
      </c>
      <c r="N97" s="2"/>
      <c r="O97" s="7"/>
      <c r="P97" s="5" t="s">
        <v>71</v>
      </c>
    </row>
    <row r="98" spans="1:16" x14ac:dyDescent="0.2">
      <c r="A98" s="6" t="s">
        <v>47</v>
      </c>
      <c r="B98" s="2" t="s">
        <v>48</v>
      </c>
      <c r="C98" s="2" t="s">
        <v>17</v>
      </c>
      <c r="D98" s="2" t="s">
        <v>18</v>
      </c>
      <c r="E98" s="2" t="s">
        <v>31</v>
      </c>
      <c r="F98" s="2" t="s">
        <v>20</v>
      </c>
      <c r="G98" s="2" t="s">
        <v>20</v>
      </c>
      <c r="H98" s="2" t="s">
        <v>20</v>
      </c>
      <c r="I98" s="2" t="s">
        <v>38</v>
      </c>
      <c r="J98" s="2" t="s">
        <v>22</v>
      </c>
      <c r="K98" s="2">
        <v>2022</v>
      </c>
      <c r="L98" s="2"/>
      <c r="M98" s="2">
        <v>1E-3</v>
      </c>
      <c r="N98" s="2"/>
      <c r="O98" s="7"/>
      <c r="P98" s="5" t="s">
        <v>71</v>
      </c>
    </row>
    <row r="99" spans="1:16" x14ac:dyDescent="0.2">
      <c r="A99" s="6" t="s">
        <v>51</v>
      </c>
      <c r="B99" s="2" t="s">
        <v>52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20</v>
      </c>
      <c r="H99" s="2" t="s">
        <v>20</v>
      </c>
      <c r="I99" s="2" t="s">
        <v>21</v>
      </c>
      <c r="J99" s="2" t="s">
        <v>23</v>
      </c>
      <c r="K99" s="2">
        <v>2022</v>
      </c>
      <c r="L99" s="2"/>
      <c r="M99" s="2">
        <v>61.933999999999997</v>
      </c>
      <c r="N99" s="2"/>
      <c r="O99" s="7">
        <v>2015</v>
      </c>
      <c r="P99" s="5" t="s">
        <v>71</v>
      </c>
    </row>
    <row r="100" spans="1:16" x14ac:dyDescent="0.2">
      <c r="A100" s="6" t="s">
        <v>51</v>
      </c>
      <c r="B100" s="2" t="s">
        <v>52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20</v>
      </c>
      <c r="H100" s="2" t="s">
        <v>20</v>
      </c>
      <c r="I100" s="2" t="s">
        <v>24</v>
      </c>
      <c r="J100" s="2" t="s">
        <v>23</v>
      </c>
      <c r="K100" s="2">
        <v>2022</v>
      </c>
      <c r="L100" s="2"/>
      <c r="M100" s="2">
        <v>305.13</v>
      </c>
      <c r="N100" s="2"/>
      <c r="O100" s="7">
        <v>2015</v>
      </c>
      <c r="P100" s="5" t="s">
        <v>71</v>
      </c>
    </row>
    <row r="101" spans="1:16" x14ac:dyDescent="0.2">
      <c r="A101" s="6" t="s">
        <v>45</v>
      </c>
      <c r="B101" s="2" t="s">
        <v>46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20</v>
      </c>
      <c r="H101" s="2" t="s">
        <v>20</v>
      </c>
      <c r="I101" s="2" t="s">
        <v>32</v>
      </c>
      <c r="J101" s="2" t="s">
        <v>23</v>
      </c>
      <c r="K101" s="2">
        <v>2022</v>
      </c>
      <c r="L101" s="2"/>
      <c r="M101" s="2">
        <v>266.14400000000001</v>
      </c>
      <c r="N101" s="2"/>
      <c r="O101" s="7">
        <v>2015</v>
      </c>
      <c r="P101" s="5" t="s">
        <v>71</v>
      </c>
    </row>
    <row r="102" spans="1:16" x14ac:dyDescent="0.2">
      <c r="A102" s="6" t="s">
        <v>39</v>
      </c>
      <c r="B102" s="2" t="s">
        <v>40</v>
      </c>
      <c r="C102" s="2" t="s">
        <v>17</v>
      </c>
      <c r="D102" s="2" t="s">
        <v>18</v>
      </c>
      <c r="E102" s="2" t="s">
        <v>31</v>
      </c>
      <c r="F102" s="2" t="s">
        <v>20</v>
      </c>
      <c r="G102" s="2" t="s">
        <v>20</v>
      </c>
      <c r="H102" s="2" t="s">
        <v>20</v>
      </c>
      <c r="I102" s="2" t="s">
        <v>32</v>
      </c>
      <c r="J102" s="2" t="s">
        <v>22</v>
      </c>
      <c r="K102" s="2">
        <v>2022</v>
      </c>
      <c r="L102" s="2"/>
      <c r="M102" s="2">
        <v>0.158</v>
      </c>
      <c r="N102" s="2"/>
      <c r="O102" s="7"/>
      <c r="P102" s="5" t="s">
        <v>71</v>
      </c>
    </row>
    <row r="103" spans="1:16" x14ac:dyDescent="0.2">
      <c r="A103" s="6" t="s">
        <v>45</v>
      </c>
      <c r="B103" s="2" t="s">
        <v>46</v>
      </c>
      <c r="C103" s="2" t="s">
        <v>17</v>
      </c>
      <c r="D103" s="2" t="s">
        <v>18</v>
      </c>
      <c r="E103" s="2" t="s">
        <v>31</v>
      </c>
      <c r="F103" s="2" t="s">
        <v>20</v>
      </c>
      <c r="G103" s="2" t="s">
        <v>20</v>
      </c>
      <c r="H103" s="2" t="s">
        <v>20</v>
      </c>
      <c r="I103" s="2" t="s">
        <v>21</v>
      </c>
      <c r="J103" s="2" t="s">
        <v>22</v>
      </c>
      <c r="K103" s="2">
        <v>2022</v>
      </c>
      <c r="L103" s="2"/>
      <c r="M103" s="2">
        <v>0.54700000000000004</v>
      </c>
      <c r="N103" s="2"/>
      <c r="O103" s="7"/>
      <c r="P103" s="5" t="s">
        <v>71</v>
      </c>
    </row>
    <row r="104" spans="1:16" x14ac:dyDescent="0.2">
      <c r="A104" s="6" t="s">
        <v>29</v>
      </c>
      <c r="B104" s="2" t="s">
        <v>30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20</v>
      </c>
      <c r="H104" s="2" t="s">
        <v>20</v>
      </c>
      <c r="I104" s="2" t="s">
        <v>38</v>
      </c>
      <c r="J104" s="2" t="s">
        <v>23</v>
      </c>
      <c r="K104" s="2">
        <v>2022</v>
      </c>
      <c r="L104" s="2"/>
      <c r="M104" s="2">
        <v>0.86399999999999999</v>
      </c>
      <c r="N104" s="2"/>
      <c r="O104" s="7">
        <v>2015</v>
      </c>
      <c r="P104" s="5" t="s">
        <v>71</v>
      </c>
    </row>
    <row r="105" spans="1:16" x14ac:dyDescent="0.2">
      <c r="A105" s="6" t="s">
        <v>49</v>
      </c>
      <c r="B105" s="2" t="s">
        <v>50</v>
      </c>
      <c r="C105" s="2" t="s">
        <v>17</v>
      </c>
      <c r="D105" s="2" t="s">
        <v>18</v>
      </c>
      <c r="E105" s="2" t="s">
        <v>31</v>
      </c>
      <c r="F105" s="2" t="s">
        <v>20</v>
      </c>
      <c r="G105" s="2" t="s">
        <v>20</v>
      </c>
      <c r="H105" s="2" t="s">
        <v>20</v>
      </c>
      <c r="I105" s="2" t="s">
        <v>32</v>
      </c>
      <c r="J105" s="2" t="s">
        <v>22</v>
      </c>
      <c r="K105" s="2">
        <v>2022</v>
      </c>
      <c r="L105" s="2"/>
      <c r="M105" s="2">
        <v>1.2999999999999999E-2</v>
      </c>
      <c r="N105" s="2"/>
      <c r="O105" s="7"/>
      <c r="P105" s="5" t="s">
        <v>71</v>
      </c>
    </row>
    <row r="106" spans="1:16" x14ac:dyDescent="0.2">
      <c r="A106" s="6" t="s">
        <v>29</v>
      </c>
      <c r="B106" s="2" t="s">
        <v>30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20</v>
      </c>
      <c r="H106" s="2" t="s">
        <v>20</v>
      </c>
      <c r="I106" s="2" t="s">
        <v>21</v>
      </c>
      <c r="J106" s="2" t="s">
        <v>23</v>
      </c>
      <c r="K106" s="2">
        <v>2022</v>
      </c>
      <c r="L106" s="2"/>
      <c r="M106" s="2">
        <v>36.112000000000002</v>
      </c>
      <c r="N106" s="2"/>
      <c r="O106" s="7">
        <v>2015</v>
      </c>
      <c r="P106" s="5" t="s">
        <v>71</v>
      </c>
    </row>
    <row r="107" spans="1:16" x14ac:dyDescent="0.2">
      <c r="A107" s="6" t="s">
        <v>57</v>
      </c>
      <c r="B107" s="2" t="s">
        <v>58</v>
      </c>
      <c r="C107" s="2" t="s">
        <v>17</v>
      </c>
      <c r="D107" s="2" t="s">
        <v>18</v>
      </c>
      <c r="E107" s="2" t="s">
        <v>31</v>
      </c>
      <c r="F107" s="2" t="s">
        <v>20</v>
      </c>
      <c r="G107" s="2" t="s">
        <v>20</v>
      </c>
      <c r="H107" s="2" t="s">
        <v>20</v>
      </c>
      <c r="I107" s="2" t="s">
        <v>21</v>
      </c>
      <c r="J107" s="2" t="s">
        <v>22</v>
      </c>
      <c r="K107" s="2">
        <v>2022</v>
      </c>
      <c r="L107" s="2"/>
      <c r="M107" s="2">
        <v>0.17399999999999999</v>
      </c>
      <c r="N107" s="2"/>
      <c r="O107" s="7"/>
      <c r="P107" s="5" t="s">
        <v>71</v>
      </c>
    </row>
    <row r="108" spans="1:16" x14ac:dyDescent="0.2">
      <c r="A108" s="6" t="s">
        <v>27</v>
      </c>
      <c r="B108" s="2" t="s">
        <v>28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20</v>
      </c>
      <c r="H108" s="2" t="s">
        <v>20</v>
      </c>
      <c r="I108" s="2" t="s">
        <v>21</v>
      </c>
      <c r="J108" s="2" t="s">
        <v>23</v>
      </c>
      <c r="K108" s="2">
        <v>2022</v>
      </c>
      <c r="L108" s="2"/>
      <c r="M108" s="2">
        <v>14.691000000000001</v>
      </c>
      <c r="N108" s="2"/>
      <c r="O108" s="7">
        <v>2015</v>
      </c>
      <c r="P108" s="5" t="s">
        <v>71</v>
      </c>
    </row>
    <row r="109" spans="1:16" x14ac:dyDescent="0.2">
      <c r="A109" s="6" t="s">
        <v>29</v>
      </c>
      <c r="B109" s="2" t="s">
        <v>30</v>
      </c>
      <c r="C109" s="2" t="s">
        <v>17</v>
      </c>
      <c r="D109" s="2" t="s">
        <v>18</v>
      </c>
      <c r="E109" s="2" t="s">
        <v>31</v>
      </c>
      <c r="F109" s="2" t="s">
        <v>20</v>
      </c>
      <c r="G109" s="2" t="s">
        <v>20</v>
      </c>
      <c r="H109" s="2" t="s">
        <v>20</v>
      </c>
      <c r="I109" s="2" t="s">
        <v>21</v>
      </c>
      <c r="J109" s="2" t="s">
        <v>22</v>
      </c>
      <c r="K109" s="2">
        <v>2022</v>
      </c>
      <c r="L109" s="2"/>
      <c r="M109" s="2">
        <v>8.7999999999999995E-2</v>
      </c>
      <c r="N109" s="2"/>
      <c r="O109" s="7"/>
      <c r="P109" s="5" t="s">
        <v>71</v>
      </c>
    </row>
    <row r="110" spans="1:16" x14ac:dyDescent="0.2">
      <c r="A110" s="6" t="s">
        <v>49</v>
      </c>
      <c r="B110" s="2" t="s">
        <v>50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20</v>
      </c>
      <c r="H110" s="2" t="s">
        <v>20</v>
      </c>
      <c r="I110" s="2" t="s">
        <v>24</v>
      </c>
      <c r="J110" s="2" t="s">
        <v>23</v>
      </c>
      <c r="K110" s="2">
        <v>2022</v>
      </c>
      <c r="L110" s="2"/>
      <c r="M110" s="2">
        <v>35.06</v>
      </c>
      <c r="N110" s="2"/>
      <c r="O110" s="7">
        <v>2015</v>
      </c>
      <c r="P110" s="5" t="s">
        <v>71</v>
      </c>
    </row>
    <row r="111" spans="1:16" x14ac:dyDescent="0.2">
      <c r="A111" s="6" t="s">
        <v>39</v>
      </c>
      <c r="B111" s="2" t="s">
        <v>40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20</v>
      </c>
      <c r="H111" s="2" t="s">
        <v>20</v>
      </c>
      <c r="I111" s="2" t="s">
        <v>24</v>
      </c>
      <c r="J111" s="2" t="s">
        <v>23</v>
      </c>
      <c r="K111" s="2">
        <v>2022</v>
      </c>
      <c r="L111" s="2"/>
      <c r="M111" s="2">
        <v>86.228999999999999</v>
      </c>
      <c r="N111" s="2"/>
      <c r="O111" s="7">
        <v>2015</v>
      </c>
      <c r="P111" s="5" t="s">
        <v>71</v>
      </c>
    </row>
    <row r="112" spans="1:16" x14ac:dyDescent="0.2">
      <c r="A112" s="6" t="s">
        <v>47</v>
      </c>
      <c r="B112" s="2" t="s">
        <v>48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s">
        <v>20</v>
      </c>
      <c r="H112" s="2" t="s">
        <v>20</v>
      </c>
      <c r="I112" s="2" t="s">
        <v>24</v>
      </c>
      <c r="J112" s="2" t="s">
        <v>23</v>
      </c>
      <c r="K112" s="2">
        <v>2022</v>
      </c>
      <c r="L112" s="2"/>
      <c r="M112" s="2">
        <v>196.92599999999999</v>
      </c>
      <c r="N112" s="2"/>
      <c r="O112" s="7">
        <v>2015</v>
      </c>
      <c r="P112" s="5" t="s">
        <v>71</v>
      </c>
    </row>
    <row r="113" spans="1:16" x14ac:dyDescent="0.2">
      <c r="A113" s="6" t="s">
        <v>57</v>
      </c>
      <c r="B113" s="2" t="s">
        <v>58</v>
      </c>
      <c r="C113" s="2" t="s">
        <v>17</v>
      </c>
      <c r="D113" s="2" t="s">
        <v>18</v>
      </c>
      <c r="E113" s="2" t="s">
        <v>31</v>
      </c>
      <c r="F113" s="2" t="s">
        <v>20</v>
      </c>
      <c r="G113" s="2" t="s">
        <v>20</v>
      </c>
      <c r="H113" s="2" t="s">
        <v>20</v>
      </c>
      <c r="I113" s="2" t="s">
        <v>32</v>
      </c>
      <c r="J113" s="2" t="s">
        <v>22</v>
      </c>
      <c r="K113" s="2">
        <v>2022</v>
      </c>
      <c r="L113" s="2"/>
      <c r="M113" s="2">
        <v>3.3000000000000002E-2</v>
      </c>
      <c r="N113" s="2"/>
      <c r="O113" s="7"/>
      <c r="P113" s="5" t="s">
        <v>71</v>
      </c>
    </row>
    <row r="114" spans="1:16" x14ac:dyDescent="0.2">
      <c r="A114" s="6" t="s">
        <v>27</v>
      </c>
      <c r="B114" s="2" t="s">
        <v>28</v>
      </c>
      <c r="C114" s="2" t="s">
        <v>17</v>
      </c>
      <c r="D114" s="2" t="s">
        <v>18</v>
      </c>
      <c r="E114" s="2" t="s">
        <v>31</v>
      </c>
      <c r="F114" s="2" t="s">
        <v>20</v>
      </c>
      <c r="G114" s="2" t="s">
        <v>20</v>
      </c>
      <c r="H114" s="2" t="s">
        <v>20</v>
      </c>
      <c r="I114" s="2" t="s">
        <v>24</v>
      </c>
      <c r="J114" s="2" t="s">
        <v>22</v>
      </c>
      <c r="K114" s="2">
        <v>2022</v>
      </c>
      <c r="L114" s="2"/>
      <c r="M114" s="2">
        <v>0.127</v>
      </c>
      <c r="N114" s="2"/>
      <c r="O114" s="7"/>
      <c r="P114" s="5" t="s">
        <v>71</v>
      </c>
    </row>
    <row r="115" spans="1:16" x14ac:dyDescent="0.2">
      <c r="A115" s="6" t="s">
        <v>34</v>
      </c>
      <c r="B115" s="2" t="s">
        <v>35</v>
      </c>
      <c r="C115" s="2" t="s">
        <v>17</v>
      </c>
      <c r="D115" s="2" t="s">
        <v>18</v>
      </c>
      <c r="E115" s="2" t="s">
        <v>31</v>
      </c>
      <c r="F115" s="2" t="s">
        <v>20</v>
      </c>
      <c r="G115" s="2" t="s">
        <v>20</v>
      </c>
      <c r="H115" s="2" t="s">
        <v>20</v>
      </c>
      <c r="I115" s="2" t="s">
        <v>33</v>
      </c>
      <c r="J115" s="2" t="s">
        <v>22</v>
      </c>
      <c r="K115" s="2">
        <v>2022</v>
      </c>
      <c r="L115" s="2"/>
      <c r="M115" s="2">
        <v>7.0000000000000001E-3</v>
      </c>
      <c r="N115" s="2"/>
      <c r="O115" s="7"/>
      <c r="P115" s="5" t="s">
        <v>71</v>
      </c>
    </row>
    <row r="116" spans="1:16" x14ac:dyDescent="0.2">
      <c r="A116" s="6" t="s">
        <v>55</v>
      </c>
      <c r="B116" s="2" t="s">
        <v>56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20</v>
      </c>
      <c r="H116" s="2" t="s">
        <v>20</v>
      </c>
      <c r="I116" s="2" t="s">
        <v>24</v>
      </c>
      <c r="J116" s="2" t="s">
        <v>23</v>
      </c>
      <c r="K116" s="2">
        <v>2022</v>
      </c>
      <c r="L116" s="2"/>
      <c r="M116" s="2">
        <v>197.453</v>
      </c>
      <c r="N116" s="2"/>
      <c r="O116" s="7">
        <v>2015</v>
      </c>
      <c r="P116" s="5" t="s">
        <v>71</v>
      </c>
    </row>
    <row r="117" spans="1:16" x14ac:dyDescent="0.2">
      <c r="A117" s="8" t="s">
        <v>49</v>
      </c>
      <c r="B117" s="9" t="s">
        <v>50</v>
      </c>
      <c r="C117" s="9" t="s">
        <v>17</v>
      </c>
      <c r="D117" s="9" t="s">
        <v>18</v>
      </c>
      <c r="E117" s="9" t="s">
        <v>19</v>
      </c>
      <c r="F117" s="9" t="s">
        <v>20</v>
      </c>
      <c r="G117" s="9" t="s">
        <v>20</v>
      </c>
      <c r="H117" s="9" t="s">
        <v>20</v>
      </c>
      <c r="I117" s="9" t="s">
        <v>21</v>
      </c>
      <c r="J117" s="9" t="s">
        <v>23</v>
      </c>
      <c r="K117" s="9">
        <v>2022</v>
      </c>
      <c r="L117" s="9"/>
      <c r="M117" s="9">
        <v>13.85</v>
      </c>
      <c r="N117" s="9"/>
      <c r="O117" s="10">
        <v>2015</v>
      </c>
      <c r="P117" s="5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showGridLines="0" topLeftCell="A16" workbookViewId="0">
      <selection activeCell="C52" sqref="C52"/>
    </sheetView>
  </sheetViews>
  <sheetFormatPr baseColWidth="10" defaultRowHeight="16" x14ac:dyDescent="0.2"/>
  <cols>
    <col min="1" max="1" width="20.83203125" bestFit="1" customWidth="1"/>
    <col min="2" max="2" width="27.6640625" bestFit="1" customWidth="1"/>
    <col min="3" max="7" width="51.83203125" bestFit="1" customWidth="1"/>
    <col min="8" max="8" width="36.6640625" bestFit="1" customWidth="1"/>
    <col min="9" max="12" width="51.83203125" bestFit="1" customWidth="1"/>
    <col min="13" max="13" width="36.6640625" bestFit="1" customWidth="1"/>
    <col min="14" max="14" width="10.83203125" bestFit="1" customWidth="1"/>
    <col min="15" max="15" width="23.6640625" bestFit="1" customWidth="1"/>
    <col min="16" max="16" width="26.33203125" bestFit="1" customWidth="1"/>
    <col min="17" max="17" width="23.6640625" bestFit="1" customWidth="1"/>
    <col min="18" max="18" width="42.1640625" bestFit="1" customWidth="1"/>
    <col min="19" max="19" width="23.6640625" bestFit="1" customWidth="1"/>
    <col min="20" max="20" width="51.83203125" bestFit="1" customWidth="1"/>
    <col min="21" max="21" width="23.6640625" bestFit="1" customWidth="1"/>
    <col min="22" max="22" width="28.1640625" bestFit="1" customWidth="1"/>
    <col min="23" max="23" width="23.6640625" bestFit="1" customWidth="1"/>
    <col min="24" max="24" width="49.33203125" bestFit="1" customWidth="1"/>
    <col min="25" max="25" width="55.33203125" bestFit="1" customWidth="1"/>
    <col min="26" max="26" width="22.5" bestFit="1" customWidth="1"/>
    <col min="27" max="27" width="28.5" bestFit="1" customWidth="1"/>
  </cols>
  <sheetData>
    <row r="1" spans="1:8" x14ac:dyDescent="0.2">
      <c r="A1" s="1" t="s">
        <v>14</v>
      </c>
      <c r="B1" s="4">
        <v>2015</v>
      </c>
    </row>
    <row r="2" spans="1:8" x14ac:dyDescent="0.2">
      <c r="A2" s="1" t="s">
        <v>11</v>
      </c>
      <c r="B2" s="2" t="s">
        <v>65</v>
      </c>
    </row>
    <row r="3" spans="1:8" x14ac:dyDescent="0.2">
      <c r="A3" s="1" t="s">
        <v>9</v>
      </c>
      <c r="B3" s="2" t="s">
        <v>23</v>
      </c>
    </row>
    <row r="5" spans="1:8" x14ac:dyDescent="0.2">
      <c r="A5" s="1" t="s">
        <v>61</v>
      </c>
      <c r="B5" s="2"/>
      <c r="C5" s="1" t="s">
        <v>4</v>
      </c>
      <c r="D5" s="1" t="s">
        <v>8</v>
      </c>
      <c r="E5" s="2"/>
      <c r="F5" s="2"/>
      <c r="G5" s="2"/>
      <c r="H5" s="2"/>
    </row>
    <row r="6" spans="1:8" x14ac:dyDescent="0.2">
      <c r="A6" s="2"/>
      <c r="B6" s="2"/>
      <c r="C6" s="2" t="s">
        <v>19</v>
      </c>
      <c r="D6" s="2"/>
      <c r="E6" s="2"/>
      <c r="F6" s="2"/>
      <c r="G6" s="2"/>
      <c r="H6" s="2" t="s">
        <v>59</v>
      </c>
    </row>
    <row r="7" spans="1:8" x14ac:dyDescent="0.2">
      <c r="A7" s="1" t="s">
        <v>60</v>
      </c>
      <c r="B7" s="1" t="s">
        <v>1</v>
      </c>
      <c r="C7" s="2" t="s">
        <v>24</v>
      </c>
      <c r="D7" s="2" t="s">
        <v>32</v>
      </c>
      <c r="E7" s="2" t="s">
        <v>21</v>
      </c>
      <c r="F7" s="2" t="s">
        <v>33</v>
      </c>
      <c r="G7" s="2" t="s">
        <v>38</v>
      </c>
      <c r="H7" s="2"/>
    </row>
    <row r="8" spans="1:8" x14ac:dyDescent="0.2">
      <c r="A8" s="2" t="s">
        <v>62</v>
      </c>
      <c r="B8" s="2" t="s">
        <v>58</v>
      </c>
      <c r="C8" s="2">
        <v>201.399</v>
      </c>
      <c r="D8" s="2">
        <v>16.253</v>
      </c>
      <c r="E8" s="2">
        <v>85.834000000000003</v>
      </c>
      <c r="F8" s="2">
        <v>99.311000000000007</v>
      </c>
      <c r="G8" s="2"/>
      <c r="H8" s="2">
        <v>100.69925000000001</v>
      </c>
    </row>
    <row r="9" spans="1:8" x14ac:dyDescent="0.2">
      <c r="A9" s="2"/>
      <c r="B9" s="2" t="s">
        <v>48</v>
      </c>
      <c r="C9" s="2">
        <v>196.92599999999999</v>
      </c>
      <c r="D9" s="2">
        <v>47.915999999999997</v>
      </c>
      <c r="E9" s="2">
        <v>56.664999999999999</v>
      </c>
      <c r="F9" s="2">
        <v>91.852999999999994</v>
      </c>
      <c r="G9" s="2">
        <v>0.49299999999999999</v>
      </c>
      <c r="H9" s="2">
        <v>78.770600000000002</v>
      </c>
    </row>
    <row r="10" spans="1:8" x14ac:dyDescent="0.2">
      <c r="A10" s="2"/>
      <c r="B10" s="2" t="s">
        <v>26</v>
      </c>
      <c r="C10" s="2">
        <v>238.45</v>
      </c>
      <c r="D10" s="2">
        <v>234.24199999999999</v>
      </c>
      <c r="E10" s="2">
        <v>4.2080000000000002</v>
      </c>
      <c r="F10" s="2"/>
      <c r="G10" s="2"/>
      <c r="H10" s="2">
        <v>158.96666666666667</v>
      </c>
    </row>
    <row r="11" spans="1:8" x14ac:dyDescent="0.2">
      <c r="A11" s="2"/>
      <c r="B11" s="2" t="s">
        <v>50</v>
      </c>
      <c r="C11" s="2">
        <v>35.06</v>
      </c>
      <c r="D11" s="2">
        <v>5.8630000000000004</v>
      </c>
      <c r="E11" s="2">
        <v>13.85</v>
      </c>
      <c r="F11" s="2">
        <v>15.349</v>
      </c>
      <c r="G11" s="2"/>
      <c r="H11" s="2">
        <v>17.5305</v>
      </c>
    </row>
    <row r="12" spans="1:8" x14ac:dyDescent="0.2">
      <c r="A12" s="2"/>
      <c r="B12" s="2" t="s">
        <v>42</v>
      </c>
      <c r="C12" s="2">
        <v>256.315</v>
      </c>
      <c r="D12" s="2">
        <v>17.68</v>
      </c>
      <c r="E12" s="2">
        <v>128.489</v>
      </c>
      <c r="F12" s="2">
        <v>110.146</v>
      </c>
      <c r="G12" s="2"/>
      <c r="H12" s="2">
        <v>128.1575</v>
      </c>
    </row>
    <row r="13" spans="1:8" x14ac:dyDescent="0.2">
      <c r="A13" s="2"/>
      <c r="B13" s="2" t="s">
        <v>52</v>
      </c>
      <c r="C13" s="2">
        <v>305.13</v>
      </c>
      <c r="D13" s="2">
        <v>4.016</v>
      </c>
      <c r="E13" s="2">
        <v>61.933999999999997</v>
      </c>
      <c r="F13" s="2">
        <v>239.18100000000001</v>
      </c>
      <c r="G13" s="2"/>
      <c r="H13" s="2">
        <v>152.56525000000002</v>
      </c>
    </row>
    <row r="14" spans="1:8" x14ac:dyDescent="0.2">
      <c r="A14" s="2"/>
      <c r="B14" s="2" t="s">
        <v>28</v>
      </c>
      <c r="C14" s="2">
        <v>37.793999999999997</v>
      </c>
      <c r="D14" s="2">
        <v>5.532</v>
      </c>
      <c r="E14" s="2">
        <v>14.691000000000001</v>
      </c>
      <c r="F14" s="2">
        <v>17.571000000000002</v>
      </c>
      <c r="G14" s="2"/>
      <c r="H14" s="2">
        <v>18.896999999999998</v>
      </c>
    </row>
    <row r="15" spans="1:8" x14ac:dyDescent="0.2">
      <c r="A15" s="2"/>
      <c r="B15" s="2" t="s">
        <v>16</v>
      </c>
      <c r="C15" s="2">
        <v>144.07400000000001</v>
      </c>
      <c r="D15" s="2">
        <v>45.067999999999998</v>
      </c>
      <c r="E15" s="2">
        <v>99.004999999999995</v>
      </c>
      <c r="F15" s="2"/>
      <c r="G15" s="2"/>
      <c r="H15" s="2">
        <v>96.048999999999992</v>
      </c>
    </row>
    <row r="16" spans="1:8" x14ac:dyDescent="0.2">
      <c r="A16" s="2"/>
      <c r="B16" s="2" t="s">
        <v>54</v>
      </c>
      <c r="C16" s="2">
        <v>56.960999999999999</v>
      </c>
      <c r="D16" s="2"/>
      <c r="E16" s="2"/>
      <c r="F16" s="2"/>
      <c r="G16" s="2"/>
      <c r="H16" s="2">
        <v>56.960999999999999</v>
      </c>
    </row>
    <row r="17" spans="1:8" x14ac:dyDescent="0.2">
      <c r="A17" s="2"/>
      <c r="B17" s="2" t="s">
        <v>56</v>
      </c>
      <c r="C17" s="2">
        <v>197.453</v>
      </c>
      <c r="D17" s="2">
        <v>94.840999999999994</v>
      </c>
      <c r="E17" s="2"/>
      <c r="F17" s="2">
        <v>102.613</v>
      </c>
      <c r="G17" s="2"/>
      <c r="H17" s="2">
        <v>131.63566666666665</v>
      </c>
    </row>
    <row r="18" spans="1:8" x14ac:dyDescent="0.2">
      <c r="A18" s="2"/>
      <c r="B18" s="2" t="s">
        <v>37</v>
      </c>
      <c r="C18" s="2">
        <v>222.32</v>
      </c>
      <c r="D18" s="2">
        <v>67.441999999999993</v>
      </c>
      <c r="E18" s="2">
        <v>27.893999999999998</v>
      </c>
      <c r="F18" s="2">
        <v>97.876000000000005</v>
      </c>
      <c r="G18" s="2">
        <v>29.109000000000002</v>
      </c>
      <c r="H18" s="2">
        <v>88.928200000000004</v>
      </c>
    </row>
    <row r="19" spans="1:8" x14ac:dyDescent="0.2">
      <c r="A19" s="2"/>
      <c r="B19" s="2" t="s">
        <v>44</v>
      </c>
      <c r="C19" s="2">
        <v>69.001999999999995</v>
      </c>
      <c r="D19" s="2">
        <v>31.428000000000001</v>
      </c>
      <c r="E19" s="2">
        <v>37.573999999999998</v>
      </c>
      <c r="F19" s="2"/>
      <c r="G19" s="2"/>
      <c r="H19" s="2">
        <v>46.001333333333328</v>
      </c>
    </row>
    <row r="20" spans="1:8" x14ac:dyDescent="0.2">
      <c r="A20" s="2"/>
      <c r="B20" s="2" t="s">
        <v>35</v>
      </c>
      <c r="C20" s="2">
        <v>97.177999999999997</v>
      </c>
      <c r="D20" s="2">
        <v>37.253</v>
      </c>
      <c r="E20" s="2">
        <v>57.494999999999997</v>
      </c>
      <c r="F20" s="2">
        <v>2.4300000000000002</v>
      </c>
      <c r="G20" s="2"/>
      <c r="H20" s="2">
        <v>48.588999999999999</v>
      </c>
    </row>
    <row r="21" spans="1:8" x14ac:dyDescent="0.2">
      <c r="A21" s="2"/>
      <c r="B21" s="2" t="s">
        <v>40</v>
      </c>
      <c r="C21" s="2">
        <v>86.228999999999999</v>
      </c>
      <c r="D21" s="2">
        <v>79.388999999999996</v>
      </c>
      <c r="E21" s="2">
        <v>6.84</v>
      </c>
      <c r="F21" s="2"/>
      <c r="G21" s="2"/>
      <c r="H21" s="2">
        <v>57.485999999999997</v>
      </c>
    </row>
    <row r="22" spans="1:8" x14ac:dyDescent="0.2">
      <c r="A22" s="2" t="s">
        <v>63</v>
      </c>
      <c r="B22" s="2"/>
      <c r="C22" s="2">
        <v>153.16364285714286</v>
      </c>
      <c r="D22" s="2">
        <v>52.840230769230772</v>
      </c>
      <c r="E22" s="2">
        <v>49.53991666666667</v>
      </c>
      <c r="F22" s="2">
        <v>86.25888888888889</v>
      </c>
      <c r="G22" s="2">
        <v>14.801</v>
      </c>
      <c r="H22" s="2">
        <v>84.632499999999993</v>
      </c>
    </row>
    <row r="23" spans="1:8" x14ac:dyDescent="0.2">
      <c r="A23" s="2" t="s">
        <v>46</v>
      </c>
      <c r="B23" s="2" t="s">
        <v>46</v>
      </c>
      <c r="C23" s="2">
        <v>835.45399999999995</v>
      </c>
      <c r="D23" s="2">
        <v>266.14400000000001</v>
      </c>
      <c r="E23" s="2">
        <v>352.625</v>
      </c>
      <c r="F23" s="2">
        <v>216.685</v>
      </c>
      <c r="G23" s="2"/>
      <c r="H23" s="2">
        <v>417.72699999999998</v>
      </c>
    </row>
    <row r="24" spans="1:8" x14ac:dyDescent="0.2">
      <c r="A24" s="9" t="s">
        <v>64</v>
      </c>
      <c r="B24" s="2"/>
      <c r="C24" s="2">
        <v>835.45399999999995</v>
      </c>
      <c r="D24" s="2">
        <v>266.14400000000001</v>
      </c>
      <c r="E24" s="2">
        <v>352.625</v>
      </c>
      <c r="F24" s="2">
        <v>216.685</v>
      </c>
      <c r="G24" s="2"/>
      <c r="H24" s="2">
        <v>417.72699999999998</v>
      </c>
    </row>
    <row r="25" spans="1:8" x14ac:dyDescent="0.2">
      <c r="A25" s="15"/>
    </row>
    <row r="26" spans="1:8" x14ac:dyDescent="0.2">
      <c r="A26" s="15"/>
    </row>
    <row r="27" spans="1:8" x14ac:dyDescent="0.2">
      <c r="A27" s="15"/>
    </row>
    <row r="28" spans="1:8" x14ac:dyDescent="0.2">
      <c r="A28" s="16" t="s">
        <v>69</v>
      </c>
      <c r="B28" s="16" t="s">
        <v>67</v>
      </c>
      <c r="C28" s="16" t="s">
        <v>68</v>
      </c>
    </row>
    <row r="29" spans="1:8" x14ac:dyDescent="0.2">
      <c r="A29" s="20" t="s">
        <v>58</v>
      </c>
      <c r="B29" s="21">
        <v>2.6169827913243283E-2</v>
      </c>
      <c r="C29" s="22">
        <f>+$B29*C8</f>
        <v>5.2705771718992835</v>
      </c>
      <c r="D29" s="19">
        <f>+$B29*D8</f>
        <v>0.42533821307394309</v>
      </c>
      <c r="E29" s="14">
        <f>+$B29*E8</f>
        <v>2.2462610091053241</v>
      </c>
      <c r="F29" s="14">
        <f>+$B29*F8</f>
        <v>2.5989517798921038</v>
      </c>
      <c r="G29" s="14">
        <f>+$B29*G8</f>
        <v>0</v>
      </c>
    </row>
    <row r="30" spans="1:8" x14ac:dyDescent="0.2">
      <c r="A30" s="20" t="s">
        <v>48</v>
      </c>
      <c r="B30" s="21">
        <v>3.3772347032034092E-2</v>
      </c>
      <c r="C30" s="22">
        <f>+$B30*C9</f>
        <v>6.6506532116303454</v>
      </c>
      <c r="D30" s="19">
        <f>+$B30*D9</f>
        <v>1.6182357803869454</v>
      </c>
      <c r="E30" s="14">
        <f>+$B30*E9</f>
        <v>1.9137100445702118</v>
      </c>
      <c r="F30" s="14">
        <f>+$B30*F9</f>
        <v>3.1020913919334272</v>
      </c>
      <c r="G30" s="14">
        <f>+$B30*G9</f>
        <v>1.6649767086792808E-2</v>
      </c>
    </row>
    <row r="31" spans="1:8" x14ac:dyDescent="0.2">
      <c r="A31" s="20" t="s">
        <v>26</v>
      </c>
      <c r="B31" s="21">
        <v>1.7083879912288675E-2</v>
      </c>
      <c r="C31" s="22">
        <f>+$B31*C10</f>
        <v>4.0736511650852343</v>
      </c>
      <c r="D31" s="19">
        <f>+$B31*D10</f>
        <v>4.0017621984143235</v>
      </c>
      <c r="E31" s="14">
        <f>+$B31*E10</f>
        <v>7.1888966670910742E-2</v>
      </c>
      <c r="F31" s="14">
        <f>+$B31*F10</f>
        <v>0</v>
      </c>
      <c r="G31" s="14">
        <f>+$B31*G10</f>
        <v>0</v>
      </c>
    </row>
    <row r="32" spans="1:8" x14ac:dyDescent="0.2">
      <c r="A32" s="20" t="s">
        <v>50</v>
      </c>
      <c r="B32" s="21">
        <v>1.6082072771523997E-2</v>
      </c>
      <c r="C32" s="22">
        <f>+$B32*C11</f>
        <v>0.56383747136963136</v>
      </c>
      <c r="D32" s="19">
        <f>+$B32*D11</f>
        <v>9.4289192659445201E-2</v>
      </c>
      <c r="E32" s="14">
        <f>+$B32*E11</f>
        <v>0.22273670788560734</v>
      </c>
      <c r="F32" s="14">
        <f>+$B32*F11</f>
        <v>0.24684373497012183</v>
      </c>
      <c r="G32" s="14">
        <f>+$B32*G11</f>
        <v>0</v>
      </c>
    </row>
    <row r="33" spans="1:7" x14ac:dyDescent="0.2">
      <c r="A33" s="20" t="s">
        <v>42</v>
      </c>
      <c r="B33" s="21">
        <v>0.19661144885286561</v>
      </c>
      <c r="C33" s="22">
        <f>+$B33*C12</f>
        <v>50.394463512722247</v>
      </c>
      <c r="D33" s="19">
        <f>+$B33*D12</f>
        <v>3.4760904157186641</v>
      </c>
      <c r="E33" s="14">
        <f>+$B33*E12</f>
        <v>25.262408451655851</v>
      </c>
      <c r="F33" s="14">
        <f>+$B33*F12</f>
        <v>21.655964645347733</v>
      </c>
      <c r="G33" s="14">
        <f>+$B33*G12</f>
        <v>0</v>
      </c>
    </row>
    <row r="34" spans="1:7" x14ac:dyDescent="0.2">
      <c r="A34" s="20" t="s">
        <v>52</v>
      </c>
      <c r="B34" s="21">
        <v>0.24333396422416603</v>
      </c>
      <c r="C34" s="22">
        <f>+$B34*C13</f>
        <v>74.248492503719774</v>
      </c>
      <c r="D34" s="19">
        <f>+$B34*D13</f>
        <v>0.97722920032425076</v>
      </c>
      <c r="E34" s="14">
        <f>+$B34*E13</f>
        <v>15.070645740259499</v>
      </c>
      <c r="F34" s="14">
        <f>+$B34*F13</f>
        <v>58.200860897100256</v>
      </c>
      <c r="G34" s="14">
        <f>+$B34*G13</f>
        <v>0</v>
      </c>
    </row>
    <row r="35" spans="1:7" x14ac:dyDescent="0.2">
      <c r="A35" s="20" t="s">
        <v>28</v>
      </c>
      <c r="B35" s="21">
        <v>3.0580419315256801E-2</v>
      </c>
      <c r="C35" s="22">
        <f>+$B35*C14</f>
        <v>1.1557563676008153</v>
      </c>
      <c r="D35" s="19">
        <f>+$B35*D14</f>
        <v>0.16917087965200062</v>
      </c>
      <c r="E35" s="14">
        <f>+$B35*E14</f>
        <v>0.44925694016043766</v>
      </c>
      <c r="F35" s="14">
        <f>+$B35*F14</f>
        <v>0.53732854778837724</v>
      </c>
      <c r="G35" s="14">
        <f>+$B35*G14</f>
        <v>0</v>
      </c>
    </row>
    <row r="36" spans="1:7" x14ac:dyDescent="0.2">
      <c r="A36" s="20" t="s">
        <v>16</v>
      </c>
      <c r="B36" s="21">
        <v>1.4722166252261935E-2</v>
      </c>
      <c r="C36" s="22">
        <f>+$B36*C15</f>
        <v>2.1210813806283864</v>
      </c>
      <c r="D36" s="19">
        <f>+$B36*D15</f>
        <v>0.66349858865694089</v>
      </c>
      <c r="E36" s="14">
        <f>+$B36*E15</f>
        <v>1.4575680698051929</v>
      </c>
      <c r="F36" s="14">
        <f>+$B36*F15</f>
        <v>0</v>
      </c>
      <c r="G36" s="14">
        <f>+$B36*G15</f>
        <v>0</v>
      </c>
    </row>
    <row r="37" spans="1:7" x14ac:dyDescent="0.2">
      <c r="A37" s="20" t="s">
        <v>54</v>
      </c>
      <c r="B37" s="21">
        <v>0.17033660913254448</v>
      </c>
      <c r="C37" s="22">
        <f>+$B37*C16</f>
        <v>9.7025435927988664</v>
      </c>
      <c r="D37" s="19">
        <f>+$B37*D16</f>
        <v>0</v>
      </c>
      <c r="E37" s="14">
        <f>+$B37*E16</f>
        <v>0</v>
      </c>
      <c r="F37" s="14">
        <f>+$B37*F16</f>
        <v>0</v>
      </c>
      <c r="G37" s="14">
        <f>+$B37*G16</f>
        <v>0</v>
      </c>
    </row>
    <row r="38" spans="1:7" x14ac:dyDescent="0.2">
      <c r="A38" s="20" t="s">
        <v>56</v>
      </c>
      <c r="B38" s="21">
        <v>1.8833940675011438E-3</v>
      </c>
      <c r="C38" s="22">
        <f>+$B38*C17</f>
        <v>0.37188180881030336</v>
      </c>
      <c r="D38" s="19">
        <f>+$B38*D17</f>
        <v>0.17862297675587596</v>
      </c>
      <c r="E38" s="14">
        <f>+$B38*E17</f>
        <v>0</v>
      </c>
      <c r="F38" s="14">
        <f>+$B38*F17</f>
        <v>0.19326071544849488</v>
      </c>
      <c r="G38" s="14">
        <f>+$B38*G17</f>
        <v>0</v>
      </c>
    </row>
    <row r="39" spans="1:7" x14ac:dyDescent="0.2">
      <c r="A39" s="20" t="s">
        <v>37</v>
      </c>
      <c r="B39" s="21">
        <v>5.1234214462223177E-2</v>
      </c>
      <c r="C39" s="22">
        <f>+$B39*C18</f>
        <v>11.390390559241457</v>
      </c>
      <c r="D39" s="19">
        <f>+$B39*D18</f>
        <v>3.4553378917612552</v>
      </c>
      <c r="E39" s="14">
        <f>+$B39*E18</f>
        <v>1.4291271782092532</v>
      </c>
      <c r="F39" s="14">
        <f>+$B39*F18</f>
        <v>5.0145999747045558</v>
      </c>
      <c r="G39" s="14">
        <f>+$B39*G18</f>
        <v>1.4913767487808545</v>
      </c>
    </row>
    <row r="40" spans="1:7" x14ac:dyDescent="0.2">
      <c r="A40" s="20" t="s">
        <v>44</v>
      </c>
      <c r="B40" s="21">
        <v>3.0037709266739061E-2</v>
      </c>
      <c r="C40" s="22">
        <f>+$B40*C19</f>
        <v>2.0726620148235284</v>
      </c>
      <c r="D40" s="19">
        <f>+$B40*D19</f>
        <v>0.94402512683507522</v>
      </c>
      <c r="E40" s="14">
        <f>+$B40*E19</f>
        <v>1.1286368879884534</v>
      </c>
      <c r="F40" s="14">
        <f>+$B40*F19</f>
        <v>0</v>
      </c>
      <c r="G40" s="14">
        <f>+$B40*G19</f>
        <v>0</v>
      </c>
    </row>
    <row r="41" spans="1:7" x14ac:dyDescent="0.2">
      <c r="A41" s="20" t="s">
        <v>35</v>
      </c>
      <c r="B41" s="21">
        <v>0.13780186755995977</v>
      </c>
      <c r="C41" s="22">
        <f>+$B41*C20</f>
        <v>13.391309885741769</v>
      </c>
      <c r="D41" s="19">
        <f>+$B41*D20</f>
        <v>5.1335329722111815</v>
      </c>
      <c r="E41" s="14">
        <f>+$B41*E20</f>
        <v>7.9229183753598864</v>
      </c>
      <c r="F41" s="14">
        <f>+$B41*F20</f>
        <v>0.33485853817070227</v>
      </c>
      <c r="G41" s="14">
        <f>+$B41*G20</f>
        <v>0</v>
      </c>
    </row>
    <row r="42" spans="1:7" x14ac:dyDescent="0.2">
      <c r="A42" s="20" t="s">
        <v>40</v>
      </c>
      <c r="B42" s="21">
        <v>3.0350079237391959E-2</v>
      </c>
      <c r="C42" s="22">
        <f>+$B42*C21</f>
        <v>2.617056982561071</v>
      </c>
      <c r="D42" s="19">
        <f>+$B42*D21</f>
        <v>2.4094624405773102</v>
      </c>
      <c r="E42" s="14">
        <f>+$B42*E21</f>
        <v>0.20759454198376098</v>
      </c>
      <c r="F42" s="14">
        <f>+$B42*F21</f>
        <v>0</v>
      </c>
      <c r="G42" s="14">
        <f>+$B42*G21</f>
        <v>0</v>
      </c>
    </row>
    <row r="43" spans="1:7" x14ac:dyDescent="0.2">
      <c r="A43" s="18" t="s">
        <v>66</v>
      </c>
      <c r="B43" s="16"/>
      <c r="C43" s="17">
        <f>+SUM(C29:C42)</f>
        <v>184.02435762863274</v>
      </c>
      <c r="D43" s="23">
        <f t="shared" ref="D43:G43" si="0">+SUM(D29:D42)</f>
        <v>23.546595877027212</v>
      </c>
      <c r="E43" s="17">
        <f t="shared" si="0"/>
        <v>57.382752913654393</v>
      </c>
      <c r="F43" s="17">
        <f t="shared" si="0"/>
        <v>91.884760225355762</v>
      </c>
      <c r="G43" s="17">
        <f t="shared" si="0"/>
        <v>1.5080265158676474</v>
      </c>
    </row>
    <row r="46" spans="1:7" x14ac:dyDescent="0.2">
      <c r="C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admin costs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Mazzolli</dc:creator>
  <cp:lastModifiedBy>Lorenzo Mazzolli</cp:lastModifiedBy>
  <dcterms:created xsi:type="dcterms:W3CDTF">2025-02-05T14:15:12Z</dcterms:created>
  <dcterms:modified xsi:type="dcterms:W3CDTF">2025-06-12T17:40:24Z</dcterms:modified>
</cp:coreProperties>
</file>