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hessResource\trunk\excel\"/>
    </mc:Choice>
  </mc:AlternateContent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6" i="1" l="1"/>
  <c r="B8" i="1" l="1"/>
  <c r="B9" i="1"/>
  <c r="B10" i="1"/>
  <c r="B11" i="1"/>
  <c r="B12" i="1"/>
  <c r="B14" i="1"/>
  <c r="B15" i="1"/>
  <c r="B17" i="1"/>
  <c r="B18" i="1"/>
  <c r="B19" i="1"/>
  <c r="B20" i="1"/>
  <c r="B21" i="1"/>
  <c r="B22" i="1"/>
  <c r="B7" i="1"/>
  <c r="B6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</calcChain>
</file>

<file path=xl/comments1.xml><?xml version="1.0" encoding="utf-8"?>
<comments xmlns="http://schemas.openxmlformats.org/spreadsheetml/2006/main">
  <authors>
    <author>赵梓侨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道具名称品质颜色根据道具品质显示：
</t>
        </r>
        <r>
          <rPr>
            <sz val="9"/>
            <color indexed="81"/>
            <rFont val="宋体"/>
            <family val="3"/>
            <charset val="134"/>
          </rPr>
          <t>1：aaaaaa
2：218ac0
3：29a523
4：a412e8
5：d7540d</t>
        </r>
      </text>
    </comment>
  </commentList>
</comments>
</file>

<file path=xl/sharedStrings.xml><?xml version="1.0" encoding="utf-8"?>
<sst xmlns="http://schemas.openxmlformats.org/spreadsheetml/2006/main" count="99" uniqueCount="98">
  <si>
    <t>*dark_config</t>
  </si>
  <si>
    <t>#itemtext</t>
  </si>
  <si>
    <t>cn,cnt,en</t>
  </si>
  <si>
    <t>lua,xml</t>
  </si>
  <si>
    <t>Id索引</t>
  </si>
  <si>
    <t>简体描述</t>
  </si>
  <si>
    <t>繁体描述</t>
  </si>
  <si>
    <t>英文描述</t>
  </si>
  <si>
    <t>备注</t>
  </si>
  <si>
    <t>Id(string)</t>
  </si>
  <si>
    <t>Des(string)</t>
  </si>
  <si>
    <t>Des_cnt(string)</t>
  </si>
  <si>
    <t>Des_en(string)</t>
  </si>
  <si>
    <t>ITEM_BASICS_NAME_1000000</t>
  </si>
  <si>
    <t>普通道具1</t>
  </si>
  <si>
    <t>ITEM_BASICS_NAME_1000001</t>
  </si>
  <si>
    <t>普通道具2</t>
  </si>
  <si>
    <t>ITEM_BASICS_NAME_1000002</t>
  </si>
  <si>
    <t>普通道具3</t>
  </si>
  <si>
    <t>ITEM_GIFT_NAME_1000003</t>
  </si>
  <si>
    <t>测试礼包1</t>
  </si>
  <si>
    <t>ITEM_GIFT_NAME_1000004</t>
  </si>
  <si>
    <t>测试礼包2</t>
  </si>
  <si>
    <t>ITEM_GIFT_NAME_1000005</t>
  </si>
  <si>
    <t>测试礼包3</t>
  </si>
  <si>
    <t>ITEM_DRUG_NAME_1000006</t>
  </si>
  <si>
    <t>测试药品1</t>
  </si>
  <si>
    <t>ITEM_DRUG_NAME_1000007</t>
  </si>
  <si>
    <t>ITEM_DRUG_NAME_1000008</t>
  </si>
  <si>
    <t>测试药品3</t>
  </si>
  <si>
    <t>ITEM_EQUIP_NAME_1000009</t>
  </si>
  <si>
    <t>测试武器1</t>
  </si>
  <si>
    <t>ITEM_EQUIP_NAME_1000010</t>
  </si>
  <si>
    <t>测试武器2</t>
  </si>
  <si>
    <t>ITEM_EQUIP_NAME_1000011</t>
  </si>
  <si>
    <t>测试武器3</t>
  </si>
  <si>
    <t>ITEM_EQUIP_NAME_1000012</t>
  </si>
  <si>
    <t>测试武器4</t>
  </si>
  <si>
    <t>ITEM_MATERIAL_NAME_1000013</t>
  </si>
  <si>
    <t>测试材料1</t>
  </si>
  <si>
    <t>ITEM_BASICS_INFO_1000000</t>
  </si>
  <si>
    <t>普通道具1的说明信息</t>
  </si>
  <si>
    <t>ITEM_BASICS_INFO_1000001</t>
  </si>
  <si>
    <t>ITEM_BASICS_INFO_1000002</t>
  </si>
  <si>
    <t>普通道具3的说明信息</t>
  </si>
  <si>
    <t>ITEM_GIFT_INFO_1000003</t>
  </si>
  <si>
    <t>测试礼包1的说明信息</t>
  </si>
  <si>
    <t>ITEM_GIFT_INFO_1000004</t>
  </si>
  <si>
    <t>测试礼包2的说明信息</t>
  </si>
  <si>
    <t>ITEM_GIFT_INFO_1000005</t>
  </si>
  <si>
    <t>ITEM_DRUG_INFO_1000006</t>
  </si>
  <si>
    <t>测试药品1的说明信息</t>
  </si>
  <si>
    <t>ITEM_DRUG_INFO_1000007</t>
  </si>
  <si>
    <t>ITEM_DRUG_INFO_1000008</t>
  </si>
  <si>
    <t>ITEM_EQUIP_INFO_1000009</t>
  </si>
  <si>
    <t>测试武器1的说明信息</t>
  </si>
  <si>
    <t>ITEM_EQUIP_INFO_1000010</t>
  </si>
  <si>
    <t>测试武器2的说明信息</t>
  </si>
  <si>
    <t>ITEM_EQUIP_INFO_1000011</t>
  </si>
  <si>
    <t>测试武器3的说明信息</t>
  </si>
  <si>
    <t>ITEM_EQUIP_INFO_1000012</t>
  </si>
  <si>
    <t>测试武器4的说明信息</t>
  </si>
  <si>
    <t>ITEM_MATERIAL_INFO_1000013</t>
  </si>
  <si>
    <t>测试材料1的说明信息</t>
  </si>
  <si>
    <t>道具名称色号备注</t>
    <phoneticPr fontId="8" type="noConversion"/>
  </si>
  <si>
    <t>218ac0</t>
    <phoneticPr fontId="8" type="noConversion"/>
  </si>
  <si>
    <t>29a523</t>
    <phoneticPr fontId="8" type="noConversion"/>
  </si>
  <si>
    <t>品质</t>
    <phoneticPr fontId="8" type="noConversion"/>
  </si>
  <si>
    <t>道具名称颜色格式备注</t>
    <phoneticPr fontId="8" type="noConversion"/>
  </si>
  <si>
    <t>&lt;ItemStage1&gt;</t>
    <phoneticPr fontId="8" type="noConversion"/>
  </si>
  <si>
    <t>a412e8</t>
    <phoneticPr fontId="8" type="noConversion"/>
  </si>
  <si>
    <t>d7540d</t>
    <phoneticPr fontId="8" type="noConversion"/>
  </si>
  <si>
    <t>&lt;ItemStage2&gt;</t>
  </si>
  <si>
    <t>&lt;ItemStage3&gt;</t>
  </si>
  <si>
    <t>&lt;ItemStage4&gt;</t>
  </si>
  <si>
    <t>&lt;ItemStage5&gt;</t>
  </si>
  <si>
    <t>道具名</t>
    <phoneticPr fontId="8" type="noConversion"/>
  </si>
  <si>
    <t>ITEM_BUILDMEDICALL_NAME__HP</t>
  </si>
  <si>
    <t>HP回复材料</t>
    <phoneticPr fontId="8" type="noConversion"/>
  </si>
  <si>
    <t>ITEM_BUILDMEDICAL_HP_INFO</t>
  </si>
  <si>
    <t>ITEM_BASICS_NAME_1000014</t>
    <phoneticPr fontId="8" type="noConversion"/>
  </si>
  <si>
    <t>ITEM_BASICS_NAME_1000015</t>
    <phoneticPr fontId="8" type="noConversion"/>
  </si>
  <si>
    <t>ITEM_BASICS_NAME_1000016</t>
    <phoneticPr fontId="8" type="noConversion"/>
  </si>
  <si>
    <t>普通道具5</t>
    <phoneticPr fontId="8" type="noConversion"/>
  </si>
  <si>
    <t>普通道具4</t>
    <phoneticPr fontId="8" type="noConversion"/>
  </si>
  <si>
    <t>普通道具6</t>
    <phoneticPr fontId="8" type="noConversion"/>
  </si>
  <si>
    <t>普通道具4的说明信息</t>
    <phoneticPr fontId="8" type="noConversion"/>
  </si>
  <si>
    <t>普通道具5的说明信息</t>
    <phoneticPr fontId="8" type="noConversion"/>
  </si>
  <si>
    <t>普通道具6的说明信息</t>
    <phoneticPr fontId="8" type="noConversion"/>
  </si>
  <si>
    <t>ITEM_BASICS_INFO_1000014</t>
    <phoneticPr fontId="8" type="noConversion"/>
  </si>
  <si>
    <t>ITEM_BASICS_INFO_1000015</t>
    <phoneticPr fontId="8" type="noConversion"/>
  </si>
  <si>
    <t>ITEM_BASICS_INFO_1000016</t>
    <phoneticPr fontId="8" type="noConversion"/>
  </si>
  <si>
    <t>aaaaaa</t>
    <phoneticPr fontId="8" type="noConversion"/>
  </si>
  <si>
    <t>普通道具2的说明信息</t>
    <phoneticPr fontId="8" type="noConversion"/>
  </si>
  <si>
    <t>测试礼包3的说明信息</t>
    <phoneticPr fontId="8" type="noConversion"/>
  </si>
  <si>
    <t>测试药品3的说明信息</t>
    <phoneticPr fontId="8" type="noConversion"/>
  </si>
  <si>
    <t>使用后回复50HP</t>
    <phoneticPr fontId="8" type="noConversion"/>
  </si>
  <si>
    <t>月饼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</si>
</sst>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10-&#36947;&#20855;-&#20844;&#20849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common"/>
    </sheetNames>
    <sheetDataSet>
      <sheetData sheetId="0">
        <row r="1">
          <cell r="C1" t="str">
            <v>cnt,en</v>
          </cell>
          <cell r="D1" t="str">
            <v>lua,xml</v>
          </cell>
        </row>
        <row r="2">
          <cell r="C2" t="str">
            <v>道具名称</v>
          </cell>
          <cell r="D2" t="str">
            <v>道具描述</v>
          </cell>
          <cell r="E2" t="str">
            <v>品质</v>
          </cell>
        </row>
        <row r="3">
          <cell r="C3">
            <v>2</v>
          </cell>
          <cell r="D3">
            <v>2</v>
          </cell>
          <cell r="E3">
            <v>3</v>
          </cell>
        </row>
        <row r="4">
          <cell r="C4" t="str">
            <v>Name(string)</v>
          </cell>
          <cell r="D4" t="str">
            <v>Info(string)</v>
          </cell>
          <cell r="E4" t="str">
            <v>Quality(int)</v>
          </cell>
        </row>
        <row r="5">
          <cell r="C5" t="str">
            <v>ITEM_BUILDMEDICALL_NAME__HP</v>
          </cell>
          <cell r="D5" t="str">
            <v>ITEM_BUILDMEDICAL_HP_INFO</v>
          </cell>
          <cell r="E5">
            <v>1</v>
          </cell>
        </row>
        <row r="6">
          <cell r="C6" t="str">
            <v>ITEM_BASICS_NAME_1000000</v>
          </cell>
          <cell r="D6" t="str">
            <v>ITEM_BASICS_INFO_1000000</v>
          </cell>
          <cell r="E6">
            <v>1</v>
          </cell>
        </row>
        <row r="7">
          <cell r="C7" t="str">
            <v>ITEM_BASICS_NAME_1000001</v>
          </cell>
          <cell r="D7" t="str">
            <v>ITEM_BASICS_INFO_1000001</v>
          </cell>
          <cell r="E7">
            <v>2</v>
          </cell>
        </row>
        <row r="8">
          <cell r="C8" t="str">
            <v>ITEM_BASICS_NAME_1000002</v>
          </cell>
          <cell r="D8" t="str">
            <v>ITEM_BASICS_INFO_1000002</v>
          </cell>
          <cell r="E8">
            <v>3</v>
          </cell>
        </row>
        <row r="9">
          <cell r="C9" t="str">
            <v>ITEM_GIFT_NAME_1000003</v>
          </cell>
          <cell r="D9" t="str">
            <v>ITEM_GIFT_INFO_1000003</v>
          </cell>
          <cell r="E9">
            <v>5</v>
          </cell>
        </row>
        <row r="10">
          <cell r="C10" t="str">
            <v>ITEM_GIFT_NAME_1000004</v>
          </cell>
          <cell r="D10" t="str">
            <v>ITEM_GIFT_INFO_1000004</v>
          </cell>
          <cell r="E10">
            <v>4</v>
          </cell>
        </row>
        <row r="11">
          <cell r="C11" t="str">
            <v>ITEM_GIFT_NAME_1000005</v>
          </cell>
          <cell r="D11" t="str">
            <v>ITEM_GIFT_INFO_1000005</v>
          </cell>
          <cell r="E11">
            <v>3</v>
          </cell>
        </row>
        <row r="12">
          <cell r="C12" t="str">
            <v>ITEM_DRUG_NAME_1000006</v>
          </cell>
          <cell r="D12" t="str">
            <v>ITEM_DRUG_INFO_1000006</v>
          </cell>
          <cell r="E12">
            <v>1</v>
          </cell>
        </row>
        <row r="13">
          <cell r="C13" t="str">
            <v>ITEM_DRUG_NAME_1000007</v>
          </cell>
          <cell r="D13" t="str">
            <v>ITEM_DRUG_INFO_1000007</v>
          </cell>
          <cell r="E13">
            <v>2</v>
          </cell>
        </row>
        <row r="14">
          <cell r="C14" t="str">
            <v>ITEM_DRUG_NAME_1000008</v>
          </cell>
          <cell r="D14" t="str">
            <v>ITEM_DRUG_INFO_1000008</v>
          </cell>
          <cell r="E14">
            <v>3</v>
          </cell>
        </row>
        <row r="15">
          <cell r="C15" t="str">
            <v>ITEM_EQUIP_NAME_1000009</v>
          </cell>
          <cell r="D15" t="str">
            <v>ITEM_EQUIP_INFO_1000009</v>
          </cell>
          <cell r="E15">
            <v>5</v>
          </cell>
        </row>
        <row r="16">
          <cell r="C16" t="str">
            <v>ITEM_EQUIP_NAME_1000010</v>
          </cell>
          <cell r="D16" t="str">
            <v>ITEM_EQUIP_INFO_1000010</v>
          </cell>
          <cell r="E16">
            <v>4</v>
          </cell>
        </row>
        <row r="17">
          <cell r="C17" t="str">
            <v>ITEM_EQUIP_NAME_1000011</v>
          </cell>
          <cell r="D17" t="str">
            <v>ITEM_EQUIP_INFO_1000011</v>
          </cell>
          <cell r="E17">
            <v>3</v>
          </cell>
        </row>
        <row r="18">
          <cell r="C18" t="str">
            <v>ITEM_EQUIP_NAME_1000012</v>
          </cell>
          <cell r="D18" t="str">
            <v>ITEM_EQUIP_INFO_1000012</v>
          </cell>
          <cell r="E18">
            <v>2</v>
          </cell>
        </row>
        <row r="19">
          <cell r="C19" t="str">
            <v>ITEM_MATERIAL_NAME_1000013</v>
          </cell>
          <cell r="D19" t="str">
            <v>ITEM_MATERIAL_INFO_1000013</v>
          </cell>
          <cell r="E19">
            <v>1</v>
          </cell>
        </row>
        <row r="20">
          <cell r="C20" t="str">
            <v>ITEM_BASICS_NAME_1000014</v>
          </cell>
          <cell r="D20" t="str">
            <v>ITEM_BASICS_INFO_1000014</v>
          </cell>
          <cell r="E20">
            <v>1</v>
          </cell>
        </row>
        <row r="21">
          <cell r="C21" t="str">
            <v>ITEM_BASICS_NAME_1000015</v>
          </cell>
          <cell r="D21" t="str">
            <v>ITEM_BASICS_INFO_1000015</v>
          </cell>
          <cell r="E21">
            <v>1</v>
          </cell>
        </row>
        <row r="22">
          <cell r="C22" t="str">
            <v>ITEM_BASICS_NAME_1000016</v>
          </cell>
          <cell r="D22" t="str">
            <v>ITEM_BASICS_INFO_1000016</v>
          </cell>
          <cell r="E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topLeftCell="A4" workbookViewId="0">
      <selection activeCell="E16" sqref="E16"/>
    </sheetView>
  </sheetViews>
  <sheetFormatPr defaultColWidth="9" defaultRowHeight="14.25" x14ac:dyDescent="0.3"/>
  <cols>
    <col min="1" max="1" width="41.625" style="2" customWidth="1"/>
    <col min="2" max="2" width="38.375" style="2" customWidth="1"/>
    <col min="3" max="3" width="36.5" style="2" customWidth="1"/>
    <col min="4" max="4" width="31.875" style="2" customWidth="1"/>
    <col min="5" max="5" width="12.625" style="2" customWidth="1"/>
    <col min="6" max="6" width="15.125" style="2" customWidth="1"/>
    <col min="7" max="7" width="17.875" style="2" customWidth="1"/>
    <col min="8" max="8" width="16.25" style="2" customWidth="1"/>
    <col min="9" max="9" width="9" style="3"/>
    <col min="10" max="10" width="9" style="2"/>
    <col min="11" max="11" width="12.25" style="2" bestFit="1" customWidth="1"/>
    <col min="12" max="16384" width="9" style="2"/>
  </cols>
  <sheetData>
    <row r="1" spans="1:11" x14ac:dyDescent="0.3">
      <c r="A1" s="4" t="s">
        <v>0</v>
      </c>
      <c r="B1" s="4" t="s">
        <v>1</v>
      </c>
      <c r="C1" s="5" t="s">
        <v>2</v>
      </c>
      <c r="D1" s="4" t="s">
        <v>3</v>
      </c>
      <c r="E1" s="4"/>
      <c r="H1" s="4"/>
    </row>
    <row r="2" spans="1:11" x14ac:dyDescent="0.3">
      <c r="A2" s="1" t="s">
        <v>4</v>
      </c>
      <c r="B2" s="1" t="s">
        <v>5</v>
      </c>
      <c r="C2" s="5" t="s">
        <v>6</v>
      </c>
      <c r="D2" s="5" t="s">
        <v>7</v>
      </c>
      <c r="E2" s="1" t="s">
        <v>76</v>
      </c>
      <c r="F2" s="6" t="s">
        <v>64</v>
      </c>
      <c r="G2" s="6" t="s">
        <v>68</v>
      </c>
      <c r="H2" s="5" t="s">
        <v>8</v>
      </c>
      <c r="I2" s="7" t="s">
        <v>67</v>
      </c>
    </row>
    <row r="3" spans="1:11" s="1" customFormat="1" x14ac:dyDescent="0.15">
      <c r="A3" s="6">
        <v>2</v>
      </c>
      <c r="B3" s="6">
        <v>2</v>
      </c>
      <c r="C3" s="6">
        <v>2</v>
      </c>
      <c r="D3" s="6">
        <v>2</v>
      </c>
      <c r="E3" s="6"/>
      <c r="H3" s="6"/>
    </row>
    <row r="4" spans="1:11" s="1" customFormat="1" x14ac:dyDescent="0.15">
      <c r="A4" s="1" t="s">
        <v>9</v>
      </c>
      <c r="B4" s="1" t="s">
        <v>10</v>
      </c>
      <c r="C4" s="1" t="s">
        <v>11</v>
      </c>
      <c r="D4" s="1" t="s">
        <v>12</v>
      </c>
      <c r="F4" s="6"/>
      <c r="G4" s="6"/>
    </row>
    <row r="5" spans="1:11" x14ac:dyDescent="0.3">
      <c r="A5" s="2" t="s">
        <v>77</v>
      </c>
      <c r="B5" s="2" t="s">
        <v>78</v>
      </c>
      <c r="F5" s="3" t="str">
        <f>VLOOKUP(VLOOKUP(A5,[1]itemcommon!$C:$E,3,0),$I$6:$K$10,3,)</f>
        <v>&lt;ItemStage1&gt;</v>
      </c>
    </row>
    <row r="6" spans="1:11" x14ac:dyDescent="0.3">
      <c r="A6" s="8" t="s">
        <v>13</v>
      </c>
      <c r="B6" s="3" t="str">
        <f>CONCATENATE(F6,E6,"&lt;/&gt;")</f>
        <v>&lt;ItemStage1&gt;普通道具1&lt;/&gt;</v>
      </c>
      <c r="E6" s="2" t="s">
        <v>14</v>
      </c>
      <c r="F6" s="3" t="str">
        <f>VLOOKUP(VLOOKUP(A6,[1]itemcommon!$C:$E,3,0),$I$6:$K$10,3,)</f>
        <v>&lt;ItemStage1&gt;</v>
      </c>
      <c r="I6" s="7">
        <v>1</v>
      </c>
      <c r="J6" s="7" t="s">
        <v>92</v>
      </c>
      <c r="K6" s="3" t="s">
        <v>69</v>
      </c>
    </row>
    <row r="7" spans="1:11" x14ac:dyDescent="0.3">
      <c r="A7" s="9" t="s">
        <v>15</v>
      </c>
      <c r="B7" s="3" t="str">
        <f>CONCATENATE(F7,E7,"&lt;/&gt;")</f>
        <v>&lt;ItemStage2&gt;普通道具2&lt;/&gt;</v>
      </c>
      <c r="E7" s="2" t="s">
        <v>16</v>
      </c>
      <c r="F7" s="3" t="str">
        <f>VLOOKUP(VLOOKUP(A7,[1]itemcommon!$C:$E,3,0),$I$6:$K$10,3,)</f>
        <v>&lt;ItemStage2&gt;</v>
      </c>
      <c r="G7" s="3"/>
      <c r="I7" s="7">
        <v>2</v>
      </c>
      <c r="J7" s="7" t="s">
        <v>65</v>
      </c>
      <c r="K7" s="3" t="s">
        <v>72</v>
      </c>
    </row>
    <row r="8" spans="1:11" x14ac:dyDescent="0.3">
      <c r="A8" s="8" t="s">
        <v>17</v>
      </c>
      <c r="B8" s="3" t="str">
        <f t="shared" ref="B8:B22" si="0">CONCATENATE(F8,E8,"&lt;/&gt;")</f>
        <v>&lt;ItemStage3&gt;普通道具3&lt;/&gt;</v>
      </c>
      <c r="E8" s="2" t="s">
        <v>18</v>
      </c>
      <c r="F8" s="3" t="str">
        <f>VLOOKUP(VLOOKUP(A8,[1]itemcommon!$C:$E,3,0),$I$6:$K$10,3,)</f>
        <v>&lt;ItemStage3&gt;</v>
      </c>
      <c r="G8" s="3"/>
      <c r="I8" s="7">
        <v>3</v>
      </c>
      <c r="J8" s="7" t="s">
        <v>66</v>
      </c>
      <c r="K8" s="3" t="s">
        <v>73</v>
      </c>
    </row>
    <row r="9" spans="1:11" x14ac:dyDescent="0.3">
      <c r="A9" s="8" t="s">
        <v>80</v>
      </c>
      <c r="B9" s="3" t="str">
        <f t="shared" si="0"/>
        <v>&lt;ItemStage1&gt;普通道具4&lt;/&gt;</v>
      </c>
      <c r="E9" s="2" t="s">
        <v>84</v>
      </c>
      <c r="F9" s="3" t="str">
        <f>VLOOKUP(VLOOKUP(A9,[1]itemcommon!$C:$E,3,0),$I$6:$K$10,3,)</f>
        <v>&lt;ItemStage1&gt;</v>
      </c>
      <c r="I9" s="7">
        <v>4</v>
      </c>
      <c r="J9" s="7" t="s">
        <v>70</v>
      </c>
      <c r="K9" s="3" t="s">
        <v>74</v>
      </c>
    </row>
    <row r="10" spans="1:11" x14ac:dyDescent="0.3">
      <c r="A10" s="9" t="s">
        <v>81</v>
      </c>
      <c r="B10" s="3" t="str">
        <f t="shared" si="0"/>
        <v>&lt;ItemStage1&gt;普通道具5&lt;/&gt;</v>
      </c>
      <c r="E10" s="2" t="s">
        <v>83</v>
      </c>
      <c r="F10" s="3" t="str">
        <f>VLOOKUP(VLOOKUP(A10,[1]itemcommon!$C:$E,3,0),$I$6:$K$10,3,)</f>
        <v>&lt;ItemStage1&gt;</v>
      </c>
      <c r="I10" s="7">
        <v>5</v>
      </c>
      <c r="J10" s="7" t="s">
        <v>71</v>
      </c>
      <c r="K10" s="3" t="s">
        <v>75</v>
      </c>
    </row>
    <row r="11" spans="1:11" x14ac:dyDescent="0.3">
      <c r="A11" s="8" t="s">
        <v>82</v>
      </c>
      <c r="B11" s="3" t="str">
        <f t="shared" si="0"/>
        <v>&lt;ItemStage1&gt;普通道具6&lt;/&gt;</v>
      </c>
      <c r="E11" s="2" t="s">
        <v>85</v>
      </c>
      <c r="F11" s="3" t="str">
        <f>VLOOKUP(VLOOKUP(A11,[1]itemcommon!$C:$E,3,0),$I$6:$K$10,3,)</f>
        <v>&lt;ItemStage1&gt;</v>
      </c>
    </row>
    <row r="12" spans="1:11" x14ac:dyDescent="0.3">
      <c r="A12" s="8" t="s">
        <v>19</v>
      </c>
      <c r="B12" s="3" t="str">
        <f t="shared" si="0"/>
        <v>&lt;ItemStage5&gt;测试礼包1&lt;/&gt;</v>
      </c>
      <c r="E12" s="2" t="s">
        <v>20</v>
      </c>
      <c r="F12" s="3" t="str">
        <f>VLOOKUP(VLOOKUP(A12,[1]itemcommon!$C:$E,3,0),$I$6:$K$10,3,)</f>
        <v>&lt;ItemStage5&gt;</v>
      </c>
      <c r="G12" s="3"/>
      <c r="I12" s="2"/>
    </row>
    <row r="13" spans="1:11" x14ac:dyDescent="0.3">
      <c r="A13" s="9" t="s">
        <v>21</v>
      </c>
      <c r="B13" s="3" t="str">
        <f>CONCATENATE(F13,E13,"&lt;/&gt;")</f>
        <v>&lt;ItemStage4&gt;测试礼包2&lt;/&gt;</v>
      </c>
      <c r="E13" s="2" t="s">
        <v>22</v>
      </c>
      <c r="F13" s="3" t="str">
        <f>VLOOKUP(VLOOKUP(A13,[1]itemcommon!$C:$E,3,0),$I$6:$K$10,3,)</f>
        <v>&lt;ItemStage4&gt;</v>
      </c>
      <c r="G13" s="3"/>
      <c r="I13" s="2"/>
    </row>
    <row r="14" spans="1:11" x14ac:dyDescent="0.3">
      <c r="A14" s="8" t="s">
        <v>23</v>
      </c>
      <c r="B14" s="3" t="str">
        <f t="shared" si="0"/>
        <v>&lt;ItemStage3&gt;测试礼包3&lt;/&gt;</v>
      </c>
      <c r="E14" s="2" t="s">
        <v>24</v>
      </c>
      <c r="F14" s="3" t="str">
        <f>VLOOKUP(VLOOKUP(A14,[1]itemcommon!$C:$E,3,0),$I$6:$K$10,3,)</f>
        <v>&lt;ItemStage3&gt;</v>
      </c>
      <c r="G14" s="3"/>
    </row>
    <row r="15" spans="1:11" x14ac:dyDescent="0.3">
      <c r="A15" s="8" t="s">
        <v>25</v>
      </c>
      <c r="B15" s="3" t="str">
        <f t="shared" si="0"/>
        <v>&lt;ItemStage1&gt;测试药品1&lt;/&gt;</v>
      </c>
      <c r="E15" s="2" t="s">
        <v>26</v>
      </c>
      <c r="F15" s="3" t="str">
        <f>VLOOKUP(VLOOKUP(A15,[1]itemcommon!$C:$E,3,0),$I$6:$K$10,3,)</f>
        <v>&lt;ItemStage1&gt;</v>
      </c>
      <c r="G15" s="3"/>
      <c r="I15" s="2"/>
    </row>
    <row r="16" spans="1:11" x14ac:dyDescent="0.3">
      <c r="A16" s="9" t="s">
        <v>27</v>
      </c>
      <c r="B16" s="3" t="str">
        <f>CONCATENATE(F16,E16,"&lt;/&gt;")</f>
        <v>&lt;ItemStage2&gt;月饼&lt;/&gt;</v>
      </c>
      <c r="E16" s="2" t="s">
        <v>97</v>
      </c>
      <c r="F16" s="3" t="str">
        <f>VLOOKUP(VLOOKUP(A16,[1]itemcommon!$C:$E,3,0),$I$6:$K$10,3,)</f>
        <v>&lt;ItemStage2&gt;</v>
      </c>
      <c r="G16" s="3"/>
      <c r="I16" s="2"/>
    </row>
    <row r="17" spans="1:9" x14ac:dyDescent="0.3">
      <c r="A17" s="8" t="s">
        <v>28</v>
      </c>
      <c r="B17" s="3" t="str">
        <f t="shared" si="0"/>
        <v>&lt;ItemStage3&gt;测试药品3&lt;/&gt;</v>
      </c>
      <c r="E17" s="2" t="s">
        <v>29</v>
      </c>
      <c r="F17" s="3" t="str">
        <f>VLOOKUP(VLOOKUP(A17,[1]itemcommon!$C:$E,3,0),$I$6:$K$10,3,)</f>
        <v>&lt;ItemStage3&gt;</v>
      </c>
      <c r="G17" s="3"/>
      <c r="I17" s="2"/>
    </row>
    <row r="18" spans="1:9" x14ac:dyDescent="0.3">
      <c r="A18" s="8" t="s">
        <v>30</v>
      </c>
      <c r="B18" s="3" t="str">
        <f t="shared" si="0"/>
        <v>&lt;ItemStage5&gt;测试武器1&lt;/&gt;</v>
      </c>
      <c r="E18" s="2" t="s">
        <v>31</v>
      </c>
      <c r="F18" s="3" t="str">
        <f>VLOOKUP(VLOOKUP(A18,[1]itemcommon!$C:$E,3,0),$I$6:$K$10,3,)</f>
        <v>&lt;ItemStage5&gt;</v>
      </c>
      <c r="G18" s="3"/>
      <c r="I18" s="2"/>
    </row>
    <row r="19" spans="1:9" x14ac:dyDescent="0.3">
      <c r="A19" s="9" t="s">
        <v>32</v>
      </c>
      <c r="B19" s="3" t="str">
        <f t="shared" si="0"/>
        <v>&lt;ItemStage4&gt;测试武器2&lt;/&gt;</v>
      </c>
      <c r="E19" s="2" t="s">
        <v>33</v>
      </c>
      <c r="F19" s="3" t="str">
        <f>VLOOKUP(VLOOKUP(A19,[1]itemcommon!$C:$E,3,0),$I$6:$K$10,3,)</f>
        <v>&lt;ItemStage4&gt;</v>
      </c>
      <c r="G19" s="3"/>
      <c r="I19" s="2"/>
    </row>
    <row r="20" spans="1:9" x14ac:dyDescent="0.3">
      <c r="A20" s="8" t="s">
        <v>34</v>
      </c>
      <c r="B20" s="3" t="str">
        <f t="shared" si="0"/>
        <v>&lt;ItemStage3&gt;测试武器3&lt;/&gt;</v>
      </c>
      <c r="E20" s="2" t="s">
        <v>35</v>
      </c>
      <c r="F20" s="3" t="str">
        <f>VLOOKUP(VLOOKUP(A20,[1]itemcommon!$C:$E,3,0),$I$6:$K$10,3,)</f>
        <v>&lt;ItemStage3&gt;</v>
      </c>
      <c r="G20" s="3"/>
      <c r="I20" s="2"/>
    </row>
    <row r="21" spans="1:9" x14ac:dyDescent="0.3">
      <c r="A21" s="8" t="s">
        <v>36</v>
      </c>
      <c r="B21" s="3" t="str">
        <f t="shared" si="0"/>
        <v>&lt;ItemStage2&gt;测试武器4&lt;/&gt;</v>
      </c>
      <c r="E21" s="10" t="s">
        <v>37</v>
      </c>
      <c r="F21" s="3" t="str">
        <f>VLOOKUP(VLOOKUP(A21,[1]itemcommon!$C:$E,3,0),$I$6:$K$10,3,)</f>
        <v>&lt;ItemStage2&gt;</v>
      </c>
      <c r="G21" s="3"/>
      <c r="I21" s="2"/>
    </row>
    <row r="22" spans="1:9" x14ac:dyDescent="0.3">
      <c r="A22" s="8" t="s">
        <v>38</v>
      </c>
      <c r="B22" s="3" t="str">
        <f t="shared" si="0"/>
        <v>&lt;ItemStage1&gt;测试材料1&lt;/&gt;</v>
      </c>
      <c r="E22" s="10" t="s">
        <v>39</v>
      </c>
      <c r="F22" s="3" t="str">
        <f>VLOOKUP(VLOOKUP(A22,[1]itemcommon!$C:$E,3,0),$I$6:$K$10,3,)</f>
        <v>&lt;ItemStage1&gt;</v>
      </c>
      <c r="G22" s="3"/>
      <c r="I22" s="2"/>
    </row>
    <row r="23" spans="1:9" x14ac:dyDescent="0.3">
      <c r="A23" s="8" t="s">
        <v>40</v>
      </c>
      <c r="B23" s="3" t="s">
        <v>41</v>
      </c>
      <c r="E23" s="3"/>
      <c r="F23" s="3"/>
      <c r="I23" s="2"/>
    </row>
    <row r="24" spans="1:9" x14ac:dyDescent="0.3">
      <c r="A24" s="9" t="s">
        <v>42</v>
      </c>
      <c r="B24" s="2" t="s">
        <v>93</v>
      </c>
      <c r="F24" s="3"/>
      <c r="G24" s="3"/>
    </row>
    <row r="25" spans="1:9" x14ac:dyDescent="0.3">
      <c r="A25" s="8" t="s">
        <v>43</v>
      </c>
      <c r="B25" s="2" t="s">
        <v>44</v>
      </c>
      <c r="F25" s="3"/>
      <c r="G25" s="3"/>
    </row>
    <row r="26" spans="1:9" x14ac:dyDescent="0.3">
      <c r="A26" s="8" t="s">
        <v>45</v>
      </c>
      <c r="B26" s="2" t="s">
        <v>46</v>
      </c>
      <c r="F26" s="3"/>
      <c r="G26" s="3"/>
    </row>
    <row r="27" spans="1:9" x14ac:dyDescent="0.3">
      <c r="A27" s="9" t="s">
        <v>47</v>
      </c>
      <c r="B27" s="2" t="s">
        <v>48</v>
      </c>
      <c r="F27" s="3"/>
      <c r="G27" s="3"/>
    </row>
    <row r="28" spans="1:9" x14ac:dyDescent="0.3">
      <c r="A28" s="8" t="s">
        <v>49</v>
      </c>
      <c r="B28" s="2" t="s">
        <v>94</v>
      </c>
      <c r="F28" s="3"/>
      <c r="G28" s="3"/>
    </row>
    <row r="29" spans="1:9" x14ac:dyDescent="0.3">
      <c r="A29" s="8" t="s">
        <v>50</v>
      </c>
      <c r="B29" s="2" t="s">
        <v>51</v>
      </c>
      <c r="F29" s="3"/>
      <c r="G29" s="3"/>
    </row>
    <row r="30" spans="1:9" x14ac:dyDescent="0.3">
      <c r="A30" s="9" t="s">
        <v>52</v>
      </c>
      <c r="B30" s="2" t="s">
        <v>96</v>
      </c>
      <c r="F30" s="3"/>
      <c r="G30" s="3"/>
    </row>
    <row r="31" spans="1:9" x14ac:dyDescent="0.3">
      <c r="A31" s="8" t="s">
        <v>53</v>
      </c>
      <c r="B31" s="2" t="s">
        <v>95</v>
      </c>
      <c r="F31" s="3"/>
      <c r="G31" s="3"/>
    </row>
    <row r="32" spans="1:9" x14ac:dyDescent="0.3">
      <c r="A32" s="8" t="s">
        <v>54</v>
      </c>
      <c r="B32" s="2" t="s">
        <v>55</v>
      </c>
      <c r="F32" s="3"/>
      <c r="G32" s="3"/>
    </row>
    <row r="33" spans="1:7" x14ac:dyDescent="0.3">
      <c r="A33" s="9" t="s">
        <v>56</v>
      </c>
      <c r="B33" s="2" t="s">
        <v>57</v>
      </c>
      <c r="F33" s="3"/>
      <c r="G33" s="3"/>
    </row>
    <row r="34" spans="1:7" x14ac:dyDescent="0.3">
      <c r="A34" s="8" t="s">
        <v>58</v>
      </c>
      <c r="B34" s="2" t="s">
        <v>59</v>
      </c>
      <c r="F34" s="3"/>
      <c r="G34" s="3"/>
    </row>
    <row r="35" spans="1:7" x14ac:dyDescent="0.3">
      <c r="A35" s="9" t="s">
        <v>60</v>
      </c>
      <c r="B35" s="10" t="s">
        <v>61</v>
      </c>
      <c r="E35" s="10"/>
      <c r="F35" s="3"/>
      <c r="G35" s="3"/>
    </row>
    <row r="36" spans="1:7" x14ac:dyDescent="0.3">
      <c r="A36" s="8" t="s">
        <v>62</v>
      </c>
      <c r="B36" s="10" t="s">
        <v>63</v>
      </c>
      <c r="E36" s="10"/>
      <c r="F36" s="3"/>
      <c r="G36" s="3"/>
    </row>
    <row r="37" spans="1:7" x14ac:dyDescent="0.3">
      <c r="A37" s="2" t="s">
        <v>79</v>
      </c>
      <c r="B37" s="2" t="s">
        <v>78</v>
      </c>
    </row>
    <row r="38" spans="1:7" x14ac:dyDescent="0.3">
      <c r="A38" s="8" t="s">
        <v>89</v>
      </c>
      <c r="B38" s="3" t="s">
        <v>86</v>
      </c>
    </row>
    <row r="39" spans="1:7" x14ac:dyDescent="0.3">
      <c r="A39" s="9" t="s">
        <v>90</v>
      </c>
      <c r="B39" s="2" t="s">
        <v>87</v>
      </c>
    </row>
    <row r="40" spans="1:7" x14ac:dyDescent="0.3">
      <c r="A40" s="8" t="s">
        <v>91</v>
      </c>
      <c r="B40" s="2" t="s">
        <v>88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2019-09-18T08:45:52Z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