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b\Desktop\NSS_Data_Analytics\projects\low-income-and-eldery-assist-gold-team\Presentation\"/>
    </mc:Choice>
  </mc:AlternateContent>
  <xr:revisionPtr revIDLastSave="0" documentId="13_ncr:1_{583CE5B1-A979-4AA4-8C5D-6681FE264940}" xr6:coauthVersionLast="45" xr6:coauthVersionMax="45" xr10:uidLastSave="{00000000-0000-0000-0000-000000000000}"/>
  <bookViews>
    <workbookView xWindow="2340" yWindow="2205" windowWidth="24795" windowHeight="13995" xr2:uid="{B72DDCE5-E36C-4A99-8F53-9545D30B4B6D}"/>
  </bookViews>
  <sheets>
    <sheet name="MEdistribution" sheetId="1" r:id="rId1"/>
  </sheets>
  <definedNames>
    <definedName name="Column">MEdistribution!$A$2:$A$52</definedName>
    <definedName name="Head">MEdistribution!$E:$E</definedName>
    <definedName name="headR">MEdistribution!$E$2:$E$52</definedName>
    <definedName name="joint">MEdistribution!$D:$D</definedName>
    <definedName name="jointR">MEdistribution!$D$2:$D$52</definedName>
    <definedName name="single">MEdistribution!$C$2:$C$52</definedName>
    <definedName name="singleR">MEdistribution!$C$2:$C$52</definedName>
    <definedName name="State">MEdistribution!$B$2:$B$52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" l="1"/>
  <c r="L2" i="1"/>
  <c r="I9" i="1" s="1"/>
  <c r="J2" i="1"/>
  <c r="I2" i="1"/>
  <c r="H2" i="1"/>
</calcChain>
</file>

<file path=xl/sharedStrings.xml><?xml version="1.0" encoding="utf-8"?>
<sst xmlns="http://schemas.openxmlformats.org/spreadsheetml/2006/main" count="64" uniqueCount="63">
  <si>
    <t xml:space="preserve">Column </t>
  </si>
  <si>
    <t>States</t>
  </si>
  <si>
    <t>Number of single returns</t>
  </si>
  <si>
    <t>Number of joint returns</t>
  </si>
  <si>
    <t>head of household returns</t>
  </si>
  <si>
    <t>State</t>
  </si>
  <si>
    <t>Single</t>
  </si>
  <si>
    <t>Joint</t>
  </si>
  <si>
    <t>Head</t>
  </si>
  <si>
    <t>ALABAMA</t>
  </si>
  <si>
    <t>ALASKA</t>
  </si>
  <si>
    <t xml:space="preserve">United States 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</si>
  <si>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</si>
  <si>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</si>
  <si>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</si>
  <si>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</si>
  <si>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</si>
  <si>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</si>
  <si>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</si>
  <si>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</si>
  <si>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</si>
  <si>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</si>
  <si>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</si>
  <si>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</si>
  <si>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</si>
  <si>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</si>
  <si>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</si>
  <si>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</si>
  <si>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</si>
  <si>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</si>
  <si>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</si>
  <si>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</si>
  <si>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</si>
  <si>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</si>
  <si>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</si>
  <si>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</si>
  <si>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</si>
  <si>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</si>
  <si>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</si>
  <si>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</si>
  <si>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</si>
  <si>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</si>
  <si>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</si>
  <si>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</si>
  <si>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</si>
  <si>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</si>
  <si>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</si>
  <si>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</si>
  <si>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</si>
  <si>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</si>
  <si>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</si>
  <si>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</si>
  <si>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</si>
  <si>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</si>
  <si>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</si>
  <si>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</si>
  <si>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</si>
  <si>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</si>
  <si>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</si>
  <si>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</si>
  <si>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</si>
  <si>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AREAS [20]</t>
  </si>
  <si>
    <t xml:space="preserve">UNITED STATES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</si>
</sst>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\,###\,###"/>
    <numFmt numFmtId="165" formatCode="###\,###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89896491073234"/>
          <c:y val="8.3582111380658755E-2"/>
          <c:w val="0.43340674613256736"/>
          <c:h val="0.71102453899127438"/>
        </c:manualLayout>
      </c:layout>
      <c:pieChart>
        <c:varyColors val="1"/>
        <c:ser>
          <c:idx val="0"/>
          <c:order val="0"/>
          <c:tx>
            <c:strRef>
              <c:f>MEdistribution!$G$30</c:f>
              <c:strCache>
                <c:ptCount val="1"/>
                <c:pt idx="0">
                  <c:v>NEW YORK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FA-42FB-BFF7-391A22E584D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FA-42FB-BFF7-391A22E584D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FA-42FB-BFF7-391A22E584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single</c:v>
              </c:pt>
              <c:pt idx="1">
                <c:v> joint</c:v>
              </c:pt>
              <c:pt idx="2">
                <c:v> head</c:v>
              </c:pt>
            </c:strLit>
          </c:cat>
          <c:val>
            <c:numRef>
              <c:f>MEdistribution!$H$2:$J$2</c:f>
              <c:numCache>
                <c:formatCode>###\,###\,###</c:formatCode>
                <c:ptCount val="3"/>
                <c:pt idx="0">
                  <c:v>4927820</c:v>
                </c:pt>
                <c:pt idx="1">
                  <c:v>2969610</c:v>
                </c:pt>
                <c:pt idx="2" formatCode="###\,###">
                  <c:v>1487440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FA-42FB-BFF7-391A22E584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940498636492097"/>
          <c:y val="0.86808355060528397"/>
          <c:w val="0.31786173411407082"/>
          <c:h val="9.0498999194924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229296450501896"/>
          <c:y val="5.4196670380242444E-2"/>
          <c:w val="0.43373973822616896"/>
          <c:h val="0.81266659102224548"/>
        </c:manualLayout>
      </c:layout>
      <c:pieChart>
        <c:varyColors val="1"/>
        <c:ser>
          <c:idx val="0"/>
          <c:order val="0"/>
          <c:tx>
            <c:strRef>
              <c:f>MEdistribution!$G$3</c:f>
              <c:strCache>
                <c:ptCount val="1"/>
                <c:pt idx="0">
                  <c:v>United States 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45-43F0-8F16-BA7E59E5050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45-43F0-8F16-BA7E59E5050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45-43F0-8F16-BA7E59E505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single</c:v>
              </c:pt>
              <c:pt idx="1">
                <c:v> joint</c:v>
              </c:pt>
              <c:pt idx="2">
                <c:v> head</c:v>
              </c:pt>
            </c:strLit>
          </c:cat>
          <c:val>
            <c:numRef>
              <c:f>MEdistribution!$H$3:$J$3</c:f>
              <c:numCache>
                <c:formatCode>###\,###\,###</c:formatCode>
                <c:ptCount val="3"/>
                <c:pt idx="0">
                  <c:v>71125860</c:v>
                </c:pt>
                <c:pt idx="1">
                  <c:v>54116260</c:v>
                </c:pt>
                <c:pt idx="2">
                  <c:v>21473010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45-43F0-8F16-BA7E59E505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761453886326343"/>
          <c:y val="0.90023287154253362"/>
          <c:w val="0.39406289089136376"/>
          <c:h val="9.3164180562964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377598</xdr:colOff>
      <xdr:row>11</xdr:row>
      <xdr:rowOff>81644</xdr:rowOff>
    </xdr:from>
    <xdr:to>
      <xdr:col>11</xdr:col>
      <xdr:colOff>13607</xdr:colOff>
      <xdr:row>28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07AED-11ED-439E-9A71-D2366232C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81643</xdr:colOff>
      <xdr:row>11</xdr:row>
      <xdr:rowOff>108857</xdr:rowOff>
    </xdr:from>
    <xdr:to>
      <xdr:col>18</xdr:col>
      <xdr:colOff>435429</xdr:colOff>
      <xdr:row>26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74479-690C-4A53-B074-0A01264DF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1F6EF-FA4F-402B-82F5-BD12478F9BD1}" name="Table2" displayName="Table2" ref="A1:E55" totalsRowShown="0" headerRowDxfId="4" dataDxfId="3" dataCellStyle="Comma">
  <autoFilter ref="A1:E55" xr:uid="{D1D1A1D4-BB31-4046-B60B-97B16D0F7F05}"/>
  <tableColumns count="5">
    <tableColumn id="1" xr3:uid="{39BE6B6D-5478-4FDA-A3AD-D3FA05006B9F}" name="Column "/>
    <tableColumn id="2" xr3:uid="{C5582A70-2FA6-434D-93DF-B4FFCEF0E90F}" name="States"/>
    <tableColumn id="3" xr3:uid="{1EDCC87B-A130-4E1E-9DCC-4B091E21C518}" name="Number of single returns" dataDxfId="2" dataCellStyle="Comma"/>
    <tableColumn id="4" xr3:uid="{B372E8D1-D82A-4F35-9EF1-8B409AEF50C9}" name="Number of joint returns" dataDxfId="1" dataCellStyle="Comma"/>
    <tableColumn id="5" xr3:uid="{F58DCEB1-251B-4BA5-8BAA-6FD377B74B8D}" name="head of household returns" dataDxfId="0" dataCellStyle="Comma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2E3B-4DAF-425D-A2A2-8C5AA5320429}">
  <dimension ref="A1:T55"/>
  <sheetViews>
    <sheetView tabSelected="1" zoomScale="70" zoomScaleNormal="70" workbookViewId="0">
      <selection activeCell="H2" sqref="H2"/>
    </sheetView>
  </sheetViews>
  <sheetFormatPr defaultRowHeight="12.75" x14ac:dyDescent="0.2"/>
  <cols>
    <col min="1" max="1" width="10.7109375" customWidth="1"/>
    <col min="2" max="2" width="22.7109375" bestFit="1" customWidth="1"/>
    <col min="3" max="3" width="25.42578125" style="3" customWidth="1"/>
    <col min="4" max="4" width="24" style="3" customWidth="1"/>
    <col min="5" max="5" width="26.85546875" style="3" customWidth="1"/>
    <col min="7" max="7" width="15.42578125" bestFit="1" customWidth="1"/>
    <col min="8" max="8" width="14" bestFit="1" customWidth="1"/>
    <col min="9" max="9" width="32.85546875" bestFit="1" customWidth="1"/>
    <col min="10" max="10" width="14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0" ht="15.75" x14ac:dyDescent="0.25">
      <c r="A2">
        <v>0</v>
      </c>
      <c r="B2" s="2" t="s">
        <v>9</v>
      </c>
      <c r="C2" s="3">
        <v>840490</v>
      </c>
      <c r="D2" s="3">
        <v>758800</v>
      </c>
      <c r="E2" s="3">
        <v>403470</v>
      </c>
      <c r="H2" s="4">
        <f>VLOOKUP($G$30,$B$2:$E$52, 2, FALSE)</f>
        <v>4927820</v>
      </c>
      <c r="I2" s="4">
        <f>VLOOKUP($G$30,$B$2:$E$52, 3, FALSE)</f>
        <v>2969610</v>
      </c>
      <c r="J2" s="5">
        <f>VLOOKUP($G$30,$B$2:$E$52, 4, FALSE)</f>
        <v>1487440</v>
      </c>
      <c r="L2" s="6" t="str">
        <f>"Distribution of " &amp; G30</f>
        <v>Distribution of NEW YORK</v>
      </c>
    </row>
    <row r="3" spans="1:20" x14ac:dyDescent="0.2">
      <c r="A3">
        <v>11</v>
      </c>
      <c r="B3" t="s">
        <v>10</v>
      </c>
      <c r="C3" s="3">
        <v>175490</v>
      </c>
      <c r="D3" s="3">
        <v>126650</v>
      </c>
      <c r="E3" s="3">
        <v>37340</v>
      </c>
      <c r="G3" t="s">
        <v>11</v>
      </c>
      <c r="H3" s="4">
        <v>71125860</v>
      </c>
      <c r="I3" s="4">
        <v>54116260</v>
      </c>
      <c r="J3" s="4">
        <v>21473010</v>
      </c>
    </row>
    <row r="4" spans="1:20" x14ac:dyDescent="0.2">
      <c r="A4">
        <v>22</v>
      </c>
      <c r="B4" t="s">
        <v>12</v>
      </c>
      <c r="C4" s="3">
        <v>1343370</v>
      </c>
      <c r="D4" s="3">
        <v>1085270</v>
      </c>
      <c r="E4" s="3">
        <v>476310</v>
      </c>
    </row>
    <row r="5" spans="1:20" x14ac:dyDescent="0.2">
      <c r="A5">
        <v>33</v>
      </c>
      <c r="B5" t="s">
        <v>13</v>
      </c>
      <c r="C5" s="3">
        <v>500150</v>
      </c>
      <c r="D5" s="3">
        <v>488460</v>
      </c>
      <c r="E5" s="3">
        <v>208680</v>
      </c>
    </row>
    <row r="6" spans="1:20" x14ac:dyDescent="0.2">
      <c r="A6">
        <v>44</v>
      </c>
      <c r="B6" t="s">
        <v>14</v>
      </c>
      <c r="C6" s="3">
        <v>8729620</v>
      </c>
      <c r="D6" s="3">
        <v>6292440</v>
      </c>
      <c r="E6" s="3">
        <v>2537060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">
      <c r="A7">
        <v>55</v>
      </c>
      <c r="B7" t="s">
        <v>15</v>
      </c>
      <c r="C7" s="3">
        <v>1307240</v>
      </c>
      <c r="D7" s="3">
        <v>1009580</v>
      </c>
      <c r="E7" s="3">
        <v>281690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">
      <c r="A8">
        <v>66</v>
      </c>
      <c r="B8" t="s">
        <v>16</v>
      </c>
      <c r="C8" s="3">
        <v>873520</v>
      </c>
      <c r="D8" s="3">
        <v>620850</v>
      </c>
      <c r="E8" s="3">
        <v>224490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20.25" x14ac:dyDescent="0.3">
      <c r="A9">
        <v>77</v>
      </c>
      <c r="B9" t="s">
        <v>17</v>
      </c>
      <c r="C9" s="3">
        <v>217850</v>
      </c>
      <c r="D9" s="3">
        <v>160180</v>
      </c>
      <c r="E9" s="3">
        <v>66930</v>
      </c>
      <c r="G9" s="7"/>
      <c r="H9" s="7"/>
      <c r="I9" s="8" t="str">
        <f>L2</f>
        <v>Distribution of NEW YORK</v>
      </c>
      <c r="J9" s="7"/>
      <c r="K9" s="7"/>
      <c r="L9" s="7"/>
      <c r="M9" s="7"/>
      <c r="N9" s="7"/>
      <c r="O9" s="9" t="str">
        <f>G3</f>
        <v xml:space="preserve">United States </v>
      </c>
      <c r="P9" s="7"/>
      <c r="Q9" s="7"/>
      <c r="R9" s="7"/>
      <c r="S9" s="7"/>
      <c r="T9" s="7"/>
    </row>
    <row r="10" spans="1:20" x14ac:dyDescent="0.2">
      <c r="A10">
        <v>88</v>
      </c>
      <c r="B10" t="s">
        <v>18</v>
      </c>
      <c r="C10" s="3">
        <v>222260</v>
      </c>
      <c r="D10" s="3">
        <v>57240</v>
      </c>
      <c r="E10" s="3">
        <v>53510</v>
      </c>
      <c r="G10" s="7"/>
      <c r="H10" s="7"/>
      <c r="I10" s="7"/>
      <c r="J10" s="7"/>
      <c r="K10" s="7"/>
      <c r="L10" s="7"/>
      <c r="M10" s="7"/>
      <c r="N10" s="7"/>
      <c r="P10" s="7"/>
      <c r="Q10" s="7"/>
      <c r="R10" s="7"/>
      <c r="S10" s="7"/>
      <c r="T10" s="7"/>
    </row>
    <row r="11" spans="1:20" x14ac:dyDescent="0.2">
      <c r="A11">
        <v>99</v>
      </c>
      <c r="B11" t="s">
        <v>19</v>
      </c>
      <c r="C11" s="3">
        <v>4670060</v>
      </c>
      <c r="D11" s="3">
        <v>3174200</v>
      </c>
      <c r="E11" s="3">
        <v>1605210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">
      <c r="A12">
        <v>110</v>
      </c>
      <c r="B12" t="s">
        <v>20</v>
      </c>
      <c r="C12" s="3">
        <v>1935110</v>
      </c>
      <c r="D12" s="3">
        <v>1518230</v>
      </c>
      <c r="E12" s="3">
        <v>878920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">
      <c r="A13">
        <v>121</v>
      </c>
      <c r="B13" t="s">
        <v>21</v>
      </c>
      <c r="C13" s="3">
        <v>347450</v>
      </c>
      <c r="D13" s="3">
        <v>248550</v>
      </c>
      <c r="E13" s="3">
        <v>73150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">
      <c r="A14">
        <v>132</v>
      </c>
      <c r="B14" t="s">
        <v>22</v>
      </c>
      <c r="C14" s="3">
        <v>315980</v>
      </c>
      <c r="D14" s="3">
        <v>338310</v>
      </c>
      <c r="E14" s="3">
        <v>78100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">
      <c r="A15">
        <v>143</v>
      </c>
      <c r="B15" t="s">
        <v>23</v>
      </c>
      <c r="C15" s="3">
        <v>2937940</v>
      </c>
      <c r="D15" s="3">
        <v>2153740</v>
      </c>
      <c r="E15" s="3">
        <v>904510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">
      <c r="A16">
        <v>154</v>
      </c>
      <c r="B16" t="s">
        <v>24</v>
      </c>
      <c r="C16" s="3">
        <v>1448430</v>
      </c>
      <c r="D16" s="3">
        <v>1184660</v>
      </c>
      <c r="E16" s="3">
        <v>410060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>
        <v>165</v>
      </c>
      <c r="B17" t="s">
        <v>25</v>
      </c>
      <c r="C17" s="3">
        <v>671020</v>
      </c>
      <c r="D17" s="3">
        <v>605040</v>
      </c>
      <c r="E17" s="3">
        <v>151220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">
      <c r="A18">
        <v>176</v>
      </c>
      <c r="B18" t="s">
        <v>26</v>
      </c>
      <c r="C18" s="3">
        <v>603210</v>
      </c>
      <c r="D18" s="3">
        <v>546090</v>
      </c>
      <c r="E18" s="3">
        <v>151510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">
      <c r="A19">
        <v>187</v>
      </c>
      <c r="B19" t="s">
        <v>27</v>
      </c>
      <c r="C19" s="3">
        <v>846970</v>
      </c>
      <c r="D19" s="3">
        <v>754140</v>
      </c>
      <c r="E19" s="3">
        <v>265120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">
      <c r="A20">
        <v>198</v>
      </c>
      <c r="B20" t="s">
        <v>28</v>
      </c>
      <c r="C20" s="3">
        <v>850520</v>
      </c>
      <c r="D20" s="3">
        <v>651520</v>
      </c>
      <c r="E20" s="3">
        <v>437270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">
      <c r="A21">
        <v>209</v>
      </c>
      <c r="B21" t="s">
        <v>29</v>
      </c>
      <c r="C21" s="3">
        <v>322540</v>
      </c>
      <c r="D21" s="3">
        <v>253780</v>
      </c>
      <c r="E21" s="3">
        <v>63060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2">
      <c r="A22">
        <v>220</v>
      </c>
      <c r="B22" t="s">
        <v>30</v>
      </c>
      <c r="C22" s="3">
        <v>1445220</v>
      </c>
      <c r="D22" s="3">
        <v>968890</v>
      </c>
      <c r="E22" s="3">
        <v>447410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">
      <c r="A23">
        <v>231</v>
      </c>
      <c r="B23" t="s">
        <v>31</v>
      </c>
      <c r="C23" s="3">
        <v>1808970</v>
      </c>
      <c r="D23" s="3">
        <v>1169550</v>
      </c>
      <c r="E23" s="3">
        <v>366130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">
      <c r="A24">
        <v>242</v>
      </c>
      <c r="B24" t="s">
        <v>32</v>
      </c>
      <c r="C24" s="3">
        <v>2313080</v>
      </c>
      <c r="D24" s="3">
        <v>1757470</v>
      </c>
      <c r="E24" s="3">
        <v>571220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">
      <c r="A25">
        <v>253</v>
      </c>
      <c r="B25" t="s">
        <v>33</v>
      </c>
      <c r="C25" s="3">
        <v>1363210</v>
      </c>
      <c r="D25" s="3">
        <v>1069220</v>
      </c>
      <c r="E25" s="3">
        <v>266790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">
      <c r="A26">
        <v>264</v>
      </c>
      <c r="B26" t="s">
        <v>34</v>
      </c>
      <c r="C26" s="3">
        <v>503610</v>
      </c>
      <c r="D26" s="3">
        <v>401970</v>
      </c>
      <c r="E26" s="3">
        <v>300780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2">
      <c r="A27">
        <v>275</v>
      </c>
      <c r="B27" t="s">
        <v>35</v>
      </c>
      <c r="C27" s="3">
        <v>1297200</v>
      </c>
      <c r="D27" s="3">
        <v>1067970</v>
      </c>
      <c r="E27" s="3">
        <v>361210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">
      <c r="A28">
        <v>286</v>
      </c>
      <c r="B28" t="s">
        <v>36</v>
      </c>
      <c r="C28" s="3">
        <v>243860</v>
      </c>
      <c r="D28" s="3">
        <v>201250</v>
      </c>
      <c r="E28" s="3">
        <v>46450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">
      <c r="A29">
        <v>297</v>
      </c>
      <c r="B29" t="s">
        <v>37</v>
      </c>
      <c r="C29" s="3">
        <v>420260</v>
      </c>
      <c r="D29" s="3">
        <v>365070</v>
      </c>
      <c r="E29" s="3">
        <v>98940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">
      <c r="A30">
        <v>308</v>
      </c>
      <c r="B30" t="s">
        <v>38</v>
      </c>
      <c r="C30" s="3">
        <v>676150</v>
      </c>
      <c r="D30" s="3">
        <v>447480</v>
      </c>
      <c r="E30" s="3">
        <v>231280</v>
      </c>
      <c r="G30" s="10" t="s">
        <v>42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>
        <v>319</v>
      </c>
      <c r="B31" t="s">
        <v>39</v>
      </c>
      <c r="C31" s="3">
        <v>352580</v>
      </c>
      <c r="D31" s="3">
        <v>270970</v>
      </c>
      <c r="E31" s="3">
        <v>60770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>
        <v>330</v>
      </c>
      <c r="B32" t="s">
        <v>40</v>
      </c>
      <c r="C32" s="3">
        <v>2111010</v>
      </c>
      <c r="D32" s="3">
        <v>1567460</v>
      </c>
      <c r="E32" s="3">
        <v>619290</v>
      </c>
    </row>
    <row r="33" spans="1:5" x14ac:dyDescent="0.2">
      <c r="A33">
        <v>341</v>
      </c>
      <c r="B33" t="s">
        <v>41</v>
      </c>
      <c r="C33" s="3">
        <v>426360</v>
      </c>
      <c r="D33" s="3">
        <v>311600</v>
      </c>
      <c r="E33" s="3">
        <v>159200</v>
      </c>
    </row>
    <row r="34" spans="1:5" x14ac:dyDescent="0.2">
      <c r="A34">
        <v>352</v>
      </c>
      <c r="B34" t="s">
        <v>42</v>
      </c>
      <c r="C34" s="3">
        <v>4927820</v>
      </c>
      <c r="D34" s="3">
        <v>2969610</v>
      </c>
      <c r="E34" s="3">
        <v>1487440</v>
      </c>
    </row>
    <row r="35" spans="1:5" x14ac:dyDescent="0.2">
      <c r="A35">
        <v>363</v>
      </c>
      <c r="B35" t="s">
        <v>43</v>
      </c>
      <c r="C35" s="3">
        <v>1972470</v>
      </c>
      <c r="D35" s="3">
        <v>1691940</v>
      </c>
      <c r="E35" s="3">
        <v>747090</v>
      </c>
    </row>
    <row r="36" spans="1:5" x14ac:dyDescent="0.2">
      <c r="A36">
        <v>374</v>
      </c>
      <c r="B36" t="s">
        <v>44</v>
      </c>
      <c r="C36" s="3">
        <v>178820</v>
      </c>
      <c r="D36" s="3">
        <v>142800</v>
      </c>
      <c r="E36" s="3">
        <v>33190</v>
      </c>
    </row>
    <row r="37" spans="1:5" x14ac:dyDescent="0.2">
      <c r="A37">
        <v>385</v>
      </c>
      <c r="B37" t="s">
        <v>45</v>
      </c>
      <c r="C37" s="3">
        <v>2626720</v>
      </c>
      <c r="D37" s="3">
        <v>1888200</v>
      </c>
      <c r="E37" s="3">
        <v>712850</v>
      </c>
    </row>
    <row r="38" spans="1:5" x14ac:dyDescent="0.2">
      <c r="A38">
        <v>396</v>
      </c>
      <c r="B38" t="s">
        <v>46</v>
      </c>
      <c r="C38" s="3">
        <v>684770</v>
      </c>
      <c r="D38" s="3">
        <v>660100</v>
      </c>
      <c r="E38" s="3">
        <v>237090</v>
      </c>
    </row>
    <row r="39" spans="1:5" x14ac:dyDescent="0.2">
      <c r="A39">
        <v>407</v>
      </c>
      <c r="B39" t="s">
        <v>47</v>
      </c>
      <c r="C39" s="3">
        <v>924760</v>
      </c>
      <c r="D39" s="3">
        <v>741390</v>
      </c>
      <c r="E39" s="3">
        <v>199060</v>
      </c>
    </row>
    <row r="40" spans="1:5" x14ac:dyDescent="0.2">
      <c r="A40">
        <v>429</v>
      </c>
      <c r="B40" t="s">
        <v>48</v>
      </c>
      <c r="C40" s="3">
        <v>281130</v>
      </c>
      <c r="D40" s="3">
        <v>169820</v>
      </c>
      <c r="E40" s="3">
        <v>67400</v>
      </c>
    </row>
    <row r="41" spans="1:5" x14ac:dyDescent="0.2">
      <c r="A41">
        <v>440</v>
      </c>
      <c r="B41" t="s">
        <v>49</v>
      </c>
      <c r="C41" s="3">
        <v>961080</v>
      </c>
      <c r="D41" s="3">
        <v>795790</v>
      </c>
      <c r="E41" s="3">
        <v>382410</v>
      </c>
    </row>
    <row r="42" spans="1:5" x14ac:dyDescent="0.2">
      <c r="A42">
        <v>451</v>
      </c>
      <c r="B42" t="s">
        <v>50</v>
      </c>
      <c r="C42" s="3">
        <v>198130</v>
      </c>
      <c r="D42" s="3">
        <v>168660</v>
      </c>
      <c r="E42" s="3">
        <v>42220</v>
      </c>
    </row>
    <row r="43" spans="1:5" x14ac:dyDescent="0.2">
      <c r="A43">
        <v>462</v>
      </c>
      <c r="B43" t="s">
        <v>51</v>
      </c>
      <c r="C43" s="3">
        <v>1336690</v>
      </c>
      <c r="D43" s="3">
        <v>1125430</v>
      </c>
      <c r="E43" s="3">
        <v>464420</v>
      </c>
    </row>
    <row r="44" spans="1:5" x14ac:dyDescent="0.2">
      <c r="A44">
        <v>473</v>
      </c>
      <c r="B44" t="s">
        <v>52</v>
      </c>
      <c r="C44" s="3">
        <v>5425120</v>
      </c>
      <c r="D44" s="3">
        <v>4453720</v>
      </c>
      <c r="E44" s="3">
        <v>2061780</v>
      </c>
    </row>
    <row r="45" spans="1:5" x14ac:dyDescent="0.2">
      <c r="A45">
        <v>484</v>
      </c>
      <c r="B45" t="s">
        <v>53</v>
      </c>
      <c r="C45" s="3">
        <v>550400</v>
      </c>
      <c r="D45" s="3">
        <v>588070</v>
      </c>
      <c r="E45" s="3">
        <v>128180</v>
      </c>
    </row>
    <row r="46" spans="1:5" x14ac:dyDescent="0.2">
      <c r="A46">
        <v>495</v>
      </c>
      <c r="B46" t="s">
        <v>54</v>
      </c>
      <c r="C46" s="3">
        <v>170580</v>
      </c>
      <c r="D46" s="3">
        <v>121630</v>
      </c>
      <c r="E46" s="3">
        <v>27980</v>
      </c>
    </row>
    <row r="47" spans="1:5" x14ac:dyDescent="0.2">
      <c r="A47">
        <v>506</v>
      </c>
      <c r="B47" t="s">
        <v>55</v>
      </c>
      <c r="C47" s="3">
        <v>1818420</v>
      </c>
      <c r="D47" s="3">
        <v>1497310</v>
      </c>
      <c r="E47" s="3">
        <v>494650</v>
      </c>
    </row>
    <row r="48" spans="1:5" x14ac:dyDescent="0.2">
      <c r="A48">
        <v>517</v>
      </c>
      <c r="B48" t="s">
        <v>56</v>
      </c>
      <c r="C48" s="3">
        <v>1675770</v>
      </c>
      <c r="D48" s="3">
        <v>1388370</v>
      </c>
      <c r="E48" s="3">
        <v>377680</v>
      </c>
    </row>
    <row r="49" spans="1:5" x14ac:dyDescent="0.2">
      <c r="A49">
        <v>528</v>
      </c>
      <c r="B49" t="s">
        <v>57</v>
      </c>
      <c r="C49" s="3">
        <v>337480</v>
      </c>
      <c r="D49" s="3">
        <v>321730</v>
      </c>
      <c r="E49" s="3">
        <v>92860</v>
      </c>
    </row>
    <row r="50" spans="1:5" x14ac:dyDescent="0.2">
      <c r="A50">
        <v>539</v>
      </c>
      <c r="B50" t="s">
        <v>58</v>
      </c>
      <c r="C50" s="3">
        <v>1418420</v>
      </c>
      <c r="D50" s="3">
        <v>1115870</v>
      </c>
      <c r="E50" s="3">
        <v>283940</v>
      </c>
    </row>
    <row r="51" spans="1:5" x14ac:dyDescent="0.2">
      <c r="A51">
        <v>550</v>
      </c>
      <c r="B51" t="s">
        <v>59</v>
      </c>
      <c r="C51" s="3">
        <v>124220</v>
      </c>
      <c r="D51" s="3">
        <v>113320</v>
      </c>
      <c r="E51" s="3">
        <v>26870</v>
      </c>
    </row>
    <row r="52" spans="1:5" x14ac:dyDescent="0.2">
      <c r="A52">
        <v>561</v>
      </c>
      <c r="B52" t="s">
        <v>60</v>
      </c>
      <c r="C52" s="3">
        <v>324820</v>
      </c>
      <c r="D52" s="3">
        <v>256390</v>
      </c>
      <c r="E52" s="3">
        <v>48490</v>
      </c>
    </row>
    <row r="54" spans="1:5" x14ac:dyDescent="0.2">
      <c r="A54">
        <v>418</v>
      </c>
      <c r="B54" t="s">
        <v>61</v>
      </c>
      <c r="C54" s="3">
        <v>3067520</v>
      </c>
      <c r="D54" s="3">
        <v>2279520</v>
      </c>
      <c r="E54" s="3">
        <v>720360</v>
      </c>
    </row>
    <row r="55" spans="1:5" x14ac:dyDescent="0.2">
      <c r="B55" s="2" t="s">
        <v>62</v>
      </c>
      <c r="C55" s="3">
        <v>840490</v>
      </c>
      <c r="D55" s="3">
        <v>758800</v>
      </c>
      <c r="E55" s="3">
        <v>403470</v>
      </c>
    </row>
  </sheetData>
  <conditionalFormatting sqref="B1:B55">
    <cfRule type="top10" dxfId="5" priority="1" rank="10"/>
  </conditionalFormatting>
  <dataValidations disablePrompts="1" count="1">
    <dataValidation type="list" allowBlank="1" showInputMessage="1" showErrorMessage="1" promptTitle="States" sqref="G30" xr:uid="{DC8772ED-5288-4A21-B5FF-64818F716776}">
      <formula1>$B$2:$B$52</formula1>
    </dataValidation>
  </dataValidation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MEdistribution</vt:lpstr>
      <vt:lpstr>Column</vt:lpstr>
      <vt:lpstr>Head</vt:lpstr>
      <vt:lpstr>headR</vt:lpstr>
      <vt:lpstr>joint</vt:lpstr>
      <vt:lpstr>jointR</vt:lpstr>
      <vt:lpstr>single</vt:lpstr>
      <vt:lpstr>singleR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Zehra</dc:creator>
  <cp:lastModifiedBy>Lori Butler</cp:lastModifiedBy>
  <dcterms:created xsi:type="dcterms:W3CDTF">2020-03-26T19:25:46Z</dcterms:created>
  <dcterms:modified xsi:type="dcterms:W3CDTF">2020-03-26T23:27:29Z</dcterms:modified>
</cp:coreProperties>
</file>