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\python\Python\"/>
    </mc:Choice>
  </mc:AlternateContent>
  <bookViews>
    <workbookView xWindow="0" yWindow="30" windowWidth="20430" windowHeight="7350" activeTab="1"/>
  </bookViews>
  <sheets>
    <sheet name="概况" sheetId="4" r:id="rId1"/>
    <sheet name="项目经理考核内容" sheetId="3" r:id="rId2"/>
    <sheet name="主管考核内容" sheetId="1" r:id="rId3"/>
  </sheets>
  <calcPr calcId="162913"/>
</workbook>
</file>

<file path=xl/calcChain.xml><?xml version="1.0" encoding="utf-8"?>
<calcChain xmlns="http://schemas.openxmlformats.org/spreadsheetml/2006/main">
  <c r="I32" i="1" l="1"/>
  <c r="D2" i="1"/>
  <c r="I6" i="3"/>
  <c r="I7" i="3"/>
  <c r="I8" i="3"/>
  <c r="I9" i="3"/>
  <c r="I10" i="3"/>
  <c r="I11" i="3"/>
  <c r="I5" i="3"/>
  <c r="I12" i="3" l="1"/>
  <c r="E12" i="3"/>
  <c r="B37" i="1" l="1"/>
</calcChain>
</file>

<file path=xl/sharedStrings.xml><?xml version="1.0" encoding="utf-8"?>
<sst xmlns="http://schemas.openxmlformats.org/spreadsheetml/2006/main" count="173" uniqueCount="134">
  <si>
    <t>工作量</t>
    <phoneticPr fontId="1" type="noConversion"/>
  </si>
  <si>
    <t>KPI指标说明</t>
    <phoneticPr fontId="1" type="noConversion"/>
  </si>
  <si>
    <t>内容说明</t>
    <phoneticPr fontId="1" type="noConversion"/>
  </si>
  <si>
    <t>团队协作</t>
    <phoneticPr fontId="1" type="noConversion"/>
  </si>
  <si>
    <t>关键事件</t>
    <phoneticPr fontId="1" type="noConversion"/>
  </si>
  <si>
    <t>加分事件</t>
    <phoneticPr fontId="1" type="noConversion"/>
  </si>
  <si>
    <t>减分事件</t>
    <phoneticPr fontId="1" type="noConversion"/>
  </si>
  <si>
    <t>工作内容</t>
    <phoneticPr fontId="1" type="noConversion"/>
  </si>
  <si>
    <t>饱满</t>
    <phoneticPr fontId="1" type="noConversion"/>
  </si>
  <si>
    <t>尚可</t>
    <phoneticPr fontId="1" type="noConversion"/>
  </si>
  <si>
    <t>不饱满</t>
    <phoneticPr fontId="1" type="noConversion"/>
  </si>
  <si>
    <t>非常饱满</t>
    <phoneticPr fontId="1" type="noConversion"/>
  </si>
  <si>
    <t>1. 常协助别人，团队意识尚可，能参与团队协作和团队建设；</t>
    <phoneticPr fontId="1" type="noConversion"/>
  </si>
  <si>
    <t>1. 仅在必要与人协调的工作上与人合作，有待提高；</t>
    <phoneticPr fontId="1" type="noConversion"/>
  </si>
  <si>
    <t>考核项</t>
    <phoneticPr fontId="1" type="noConversion"/>
  </si>
  <si>
    <t>考核分类</t>
    <phoneticPr fontId="1" type="noConversion"/>
  </si>
  <si>
    <t>编号</t>
    <phoneticPr fontId="1" type="noConversion"/>
  </si>
  <si>
    <t>权重</t>
    <phoneticPr fontId="1" type="noConversion"/>
  </si>
  <si>
    <t>考核结果</t>
    <phoneticPr fontId="1" type="noConversion"/>
  </si>
  <si>
    <t>考核分数：</t>
    <phoneticPr fontId="1" type="noConversion"/>
  </si>
  <si>
    <t>主动性</t>
    <phoneticPr fontId="1" type="noConversion"/>
  </si>
  <si>
    <t>纪律性</t>
    <phoneticPr fontId="1" type="noConversion"/>
  </si>
  <si>
    <t>KPI季度绩效评估表</t>
    <phoneticPr fontId="3" type="noConversion"/>
  </si>
  <si>
    <t>姓名：</t>
    <phoneticPr fontId="1" type="noConversion"/>
  </si>
  <si>
    <t>部门:</t>
    <phoneticPr fontId="1" type="noConversion"/>
  </si>
  <si>
    <t>岗位：</t>
    <phoneticPr fontId="1" type="noConversion"/>
  </si>
  <si>
    <t>考核时间：</t>
    <phoneticPr fontId="1" type="noConversion"/>
  </si>
  <si>
    <t>总得分：</t>
    <phoneticPr fontId="1" type="noConversion"/>
  </si>
  <si>
    <t>附加/减分</t>
    <phoneticPr fontId="1" type="noConversion"/>
  </si>
  <si>
    <t>附加/减分：</t>
    <phoneticPr fontId="1" type="noConversion"/>
  </si>
  <si>
    <t>绩效描述</t>
    <phoneticPr fontId="3" type="noConversion"/>
  </si>
  <si>
    <t>绩效评估</t>
    <phoneticPr fontId="3" type="noConversion"/>
  </si>
  <si>
    <t>工作任务安排</t>
    <phoneticPr fontId="3" type="noConversion"/>
  </si>
  <si>
    <t>任务描述</t>
    <phoneticPr fontId="3" type="noConversion"/>
  </si>
  <si>
    <t>工作时间权重(%)</t>
    <phoneticPr fontId="3" type="noConversion"/>
  </si>
  <si>
    <t>项目经理(50%)</t>
    <phoneticPr fontId="3" type="noConversion"/>
  </si>
  <si>
    <t>合计</t>
    <phoneticPr fontId="3" type="noConversion"/>
  </si>
  <si>
    <t>项目工作</t>
    <phoneticPr fontId="3" type="noConversion"/>
  </si>
  <si>
    <t>项目经理</t>
    <phoneticPr fontId="3" type="noConversion"/>
  </si>
  <si>
    <t>项目名称</t>
    <phoneticPr fontId="3" type="noConversion"/>
  </si>
  <si>
    <t>项目经理考核部分得分（50%）：</t>
    <phoneticPr fontId="1" type="noConversion"/>
  </si>
  <si>
    <t>部门主管/经理考核部分得分（50%）：</t>
    <phoneticPr fontId="1" type="noConversion"/>
  </si>
  <si>
    <t>优秀（100-90分）</t>
    <phoneticPr fontId="1" type="noConversion"/>
  </si>
  <si>
    <t>良好（89-80分）</t>
    <phoneticPr fontId="1" type="noConversion"/>
  </si>
  <si>
    <t>一般（79-70分）</t>
    <phoneticPr fontId="1" type="noConversion"/>
  </si>
  <si>
    <t>亟待改进（69-60分）</t>
    <phoneticPr fontId="1" type="noConversion"/>
  </si>
  <si>
    <t>系数指标</t>
    <phoneticPr fontId="1" type="noConversion"/>
  </si>
  <si>
    <t>/</t>
    <phoneticPr fontId="1" type="noConversion"/>
  </si>
  <si>
    <t>1. 团队意识很强，对团队建设有突出贡献者；
2. 积极分享自己的学习成果，给部门做培训；</t>
    <phoneticPr fontId="1" type="noConversion"/>
  </si>
  <si>
    <t>1. 团队意识很强，积极主动参与团队协作，并为团队建设提出有效建议；</t>
    <phoneticPr fontId="1" type="noConversion"/>
  </si>
  <si>
    <t>（0-1分）</t>
    <phoneticPr fontId="1" type="noConversion"/>
  </si>
  <si>
    <t>优秀（100-90分）</t>
    <phoneticPr fontId="1" type="noConversion"/>
  </si>
  <si>
    <t>1. 根据实际完成的工作量的饱和度考评；
2. 含项目工作和部门工作；</t>
    <phoneticPr fontId="1" type="noConversion"/>
  </si>
  <si>
    <t>良好（89-80分）</t>
    <phoneticPr fontId="1" type="noConversion"/>
  </si>
  <si>
    <t>一般（79-70分）</t>
    <phoneticPr fontId="1" type="noConversion"/>
  </si>
  <si>
    <t>亟待改进（69-60分）</t>
    <phoneticPr fontId="1" type="noConversion"/>
  </si>
  <si>
    <t>个人素质</t>
    <phoneticPr fontId="1" type="noConversion"/>
  </si>
  <si>
    <t>项目表现</t>
    <phoneticPr fontId="1" type="noConversion"/>
  </si>
  <si>
    <t>知识技能</t>
    <phoneticPr fontId="1" type="noConversion"/>
  </si>
  <si>
    <t xml:space="preserve">
1. 学习能力：在工作过程中积极获取与工作有关信息和知识，并对获取信息进行加工理解，从而不断更新知识结构、提高工作技能；
2. 工作中愿意并善于向其他同事学习；
3. 钻研资料，获得必备工作知识或技能，尽快适应新的工作要求；
4. 公司内部培训，分享新知识、工作心得；</t>
    <phoneticPr fontId="1" type="noConversion"/>
  </si>
  <si>
    <t>1.积极参加部门活动；
2.积极配合，协助其他部门的工作；
3.能够帮助同事，分享自己的心得；</t>
    <phoneticPr fontId="1" type="noConversion"/>
  </si>
  <si>
    <t xml:space="preserve">1.是否有主动的工作态度与工作热情
2.对负责的工作，是否有强烈的责任感
3.是否能主动思考，发现，解决问题，而不是遇到问题搪塞，以随意的回复应付打发；
</t>
    <phoneticPr fontId="1" type="noConversion"/>
  </si>
  <si>
    <t>1. 严格执行公司制度；严格遵照部门工作流程；
2. 并能主动帮助对公司制度提出合理化建议；
3. 能主动配合加班；</t>
    <phoneticPr fontId="1" type="noConversion"/>
  </si>
  <si>
    <t>1. 执行公司制度；
2. 遵照部门工作流程；</t>
    <phoneticPr fontId="1" type="noConversion"/>
  </si>
  <si>
    <t>1. 基本不触犯公司制度和部门工作流程；
2. 不能及时配合任务完成；
3. 偶尔非主观违反部门工作流程，并能及时纠正，未造成严重影响；</t>
    <phoneticPr fontId="1" type="noConversion"/>
  </si>
  <si>
    <t>1. 随意请假；
2. 不能配合任务要求和项目进度加班；
3. 违反操作或部门工作流程导致严重后果；</t>
    <phoneticPr fontId="1" type="noConversion"/>
  </si>
  <si>
    <t>1. 执行考勤制度；是否根据工作任务情况合理分配休假或加班；
2. 执行公司其他制度；
3. 工作过程符合部门规范；
4. 工作过程产生的工作成果符合规范；</t>
    <phoneticPr fontId="1" type="noConversion"/>
  </si>
  <si>
    <t>1. 责任心很强，积极主动，并积极主动分担协助他人工作；
2. 积极参与部门各项活动，能主动承担份外工作；
3. 对任务响应非常及时、快速，甚至有时能行动快于任务分配；</t>
    <phoneticPr fontId="1" type="noConversion"/>
  </si>
  <si>
    <t>1. 责任心较强，除本职工作外，能够积极承担各种临时性工作；
2. 主动发现问题，基本能做到跟踪解决；
3. 参与部门内各项活动，能够承担份外工作；
4. 对任务的响应及时；</t>
    <phoneticPr fontId="1" type="noConversion"/>
  </si>
  <si>
    <t>1. 工作责任心尚可，能较好完成份内工作，并承担一些临时性工作；
2. 能够进行工作中的基本沟通、交流；
3. 发现问题，缺少跟踪解决；
4. 参与部门内各项活动，能够承担份外工作；
5. 对任务响应速度一般；</t>
    <phoneticPr fontId="1" type="noConversion"/>
  </si>
  <si>
    <t>1. 工作态度和责任心一般，交付工作需要督促方能完成，有待改进；
2. 发现问题，缺少跟踪解决；
3. 参与部门内各项活动，不能够承担份外工作；
4. 对任务响应有拖延；</t>
    <phoneticPr fontId="1" type="noConversion"/>
  </si>
  <si>
    <t>1. 工作驾轻就熟，能很好的将知识点和项目联系起来，互相促进；
2. 对方法和流程有较深的思考；
3. 主动参与公司培训，并分享自己的学习心得；
4. 对新的行业技术比较敏感，主动学习新的行业技术，了解行业动态；
5. 工作中遇到的问题和困难，能有深入的分析和判断；</t>
    <phoneticPr fontId="1" type="noConversion"/>
  </si>
  <si>
    <t>1. 对工作熟悉；
2. 了解行业技术；
3. 工作中遇到的问题和困难，能有自我的分析和判断；</t>
    <phoneticPr fontId="1" type="noConversion"/>
  </si>
  <si>
    <t>1. 对工作了解一般；
2. 能解决一些工作中的基本问题，条件一旦发生变化，自我分析和判断能力较弱；</t>
    <phoneticPr fontId="1" type="noConversion"/>
  </si>
  <si>
    <r>
      <t xml:space="preserve">1. 勉强应付工作；
2. </t>
    </r>
    <r>
      <rPr>
        <sz val="10"/>
        <color rgb="FFFF0000"/>
        <rFont val="宋体"/>
        <family val="3"/>
        <charset val="134"/>
        <scheme val="minor"/>
      </rPr>
      <t>经常犯重复性错误；</t>
    </r>
    <r>
      <rPr>
        <sz val="10"/>
        <color theme="1"/>
        <rFont val="宋体"/>
        <family val="2"/>
        <charset val="134"/>
        <scheme val="minor"/>
      </rPr>
      <t xml:space="preserve">
3. 能解决一些工作中的基本问题，条件一旦发生变化，自我分析和判断能力差；</t>
    </r>
    <phoneticPr fontId="1" type="noConversion"/>
  </si>
  <si>
    <t>加班时长</t>
    <phoneticPr fontId="1" type="noConversion"/>
  </si>
  <si>
    <t>进度要求：</t>
    <phoneticPr fontId="1" type="noConversion"/>
  </si>
  <si>
    <t>2.项目所负责的内容准时根据开发的计划完成，或者因非自身原因出现的延误；</t>
    <phoneticPr fontId="1" type="noConversion"/>
  </si>
  <si>
    <t>1.项目所负责的内容提前于开发的计划完成；</t>
    <phoneticPr fontId="1" type="noConversion"/>
  </si>
  <si>
    <t>3.项目所负责的内容delay于开发计划5天以上；</t>
    <phoneticPr fontId="1" type="noConversion"/>
  </si>
  <si>
    <t>4.项目所负责的内容完全无法跟上开发计划，实际进度与计划安排delay超过10天以上的；</t>
    <phoneticPr fontId="1" type="noConversion"/>
  </si>
  <si>
    <t>优秀（100 分 - 90分）</t>
    <phoneticPr fontId="1" type="noConversion"/>
  </si>
  <si>
    <t>良好（90 分 - 80分）</t>
    <phoneticPr fontId="1" type="noConversion"/>
  </si>
  <si>
    <t>不及格（60分）</t>
    <phoneticPr fontId="1" type="noConversion"/>
  </si>
  <si>
    <t>一般（80 分 - 60分）</t>
    <phoneticPr fontId="1" type="noConversion"/>
  </si>
  <si>
    <t>完成质量</t>
    <phoneticPr fontId="1" type="noConversion"/>
  </si>
  <si>
    <t>工作态度与团队合作</t>
    <phoneticPr fontId="1" type="noConversion"/>
  </si>
  <si>
    <t>1.积极响应项目任务安排，认识到项目的重要性；主动承担自己在项目中的职责并积极配合其他部门同事工作;</t>
    <phoneticPr fontId="1" type="noConversion"/>
  </si>
  <si>
    <t>2.能够响应项目任务安排，了解到项目的重要性；清楚自己在项目中的职责并配合其他部门同事工作;</t>
    <phoneticPr fontId="1" type="noConversion"/>
  </si>
  <si>
    <t>3.基本完成项目任务安排，知道项目的存在；经过沟通，知道自己在项目中的职责并配合其他部门同事工作;</t>
    <phoneticPr fontId="1" type="noConversion"/>
  </si>
  <si>
    <t>4.不能完成项目任务安排；经过再三沟通，仍然不清楚自己在项目中的职责，不能配合其他部门同事工作;</t>
    <phoneticPr fontId="1" type="noConversion"/>
  </si>
  <si>
    <t>工作态度与团队合作（20%）</t>
    <phoneticPr fontId="3" type="noConversion"/>
  </si>
  <si>
    <t>进度要求（40%）</t>
    <phoneticPr fontId="3" type="noConversion"/>
  </si>
  <si>
    <t>完成质量（40%）</t>
    <phoneticPr fontId="3" type="noConversion"/>
  </si>
  <si>
    <t>1.项目任务完成良好；有强烈的不断完善产品质量的意识和行为；</t>
    <phoneticPr fontId="1" type="noConversion"/>
  </si>
  <si>
    <t>2.项目任务完成后没有出现大问题；有不断完善产品质量的意识和行为；</t>
    <phoneticPr fontId="1" type="noConversion"/>
  </si>
  <si>
    <t>3.项目任务完成后仍然出现轻微问题需要解决；没有不断完善产品质量的意识和行为，仅被动解决问题；</t>
    <phoneticPr fontId="1" type="noConversion"/>
  </si>
  <si>
    <t>4.项目任务完成存在严重问题；不考虑产品质量；</t>
    <phoneticPr fontId="1" type="noConversion"/>
  </si>
  <si>
    <t>工作质量（RF）</t>
    <phoneticPr fontId="1" type="noConversion"/>
  </si>
  <si>
    <t>工作质量（EDA）</t>
    <phoneticPr fontId="1" type="noConversion"/>
  </si>
  <si>
    <t xml:space="preserve">1.考察初版完成时间是否及时；
2.考察在摆件无重大改动情况下，PCB是否及时投板；
3.工程问题是否准确及时回复；
4.考察SMT生产资料包是否及时完成；
</t>
    <phoneticPr fontId="1" type="noConversion"/>
  </si>
  <si>
    <t xml:space="preserve">1.考察因射频设计引起的改版次数（更换器件除外）；
2.考察射频总体调试进度；
3.送硬测板bug数量及解决情况；
4.考核认证测试中问题解决情况；
</t>
    <phoneticPr fontId="1" type="noConversion"/>
  </si>
  <si>
    <t>撰写专利文档</t>
    <phoneticPr fontId="1" type="noConversion"/>
  </si>
  <si>
    <t xml:space="preserve">1.初版比计划投版日提前2天以上发出来，且按走线规则layout，没有缺陷；
2.在摆件频繁改动的情况下仍然可以提前或按照项目计划投板；
3.及时回复工程问题并提前完成SMT生产资料包；
</t>
    <phoneticPr fontId="1" type="noConversion"/>
  </si>
  <si>
    <t xml:space="preserve">1.初版按照投版计划发出来，基本按照走线规则layout，没有重大缺陷；
2.在没有特殊原因影响前提下，完成投板的layout部分；
3.工程问题回复和SMT生产资料包的完成没有影响项目进度；
</t>
    <phoneticPr fontId="1" type="noConversion"/>
  </si>
  <si>
    <t xml:space="preserve">1.初版比计划投版日延后2日内发出来，基本不按照走线规则layout，存在小缺陷的地方不多于5处；
2.因layout原因延后1周以内投板；
3.工程问题延后5个工作日回复；
4.SMT生产资料包影响生产延后不超过七天；
</t>
    <phoneticPr fontId="1" type="noConversion"/>
  </si>
  <si>
    <t xml:space="preserve">1.初版比计划投版日延后2日后发出来，不按照走线规则layout；缺陷的地方多于5处；
2.因layout原因延后两周以上投板；
3.工程问题延后7个工作日回复；
4.SMT生产资料包影响生产延后七天以上；
</t>
    <phoneticPr fontId="1" type="noConversion"/>
  </si>
  <si>
    <t>1.射频成熟平台1版以内定板，新平台2板以内定板；
2.按照项目计划完成射频调试并完成测试报告；
3.硬测报告中需要射频改善的bug不超过2条；
4.认证测试问题自发现起两周内解决；
5.收到天线样品后3个工作日内验证完天线；</t>
    <phoneticPr fontId="1" type="noConversion"/>
  </si>
  <si>
    <t>1.射频成熟平台1版定板，新平台1板以内定板；
2.比项目计划提前2天以上完成射频调试并完成测试报告；
3.硬测报告中无确实需要射频改善的bug；
4.认证测试问题自发现起一周内解决；
5.积极主动联系供应商调试天线，收到样品后2个工作日内验证完天线；</t>
    <phoneticPr fontId="1" type="noConversion"/>
  </si>
  <si>
    <t>1.射频成熟平台超过1版不能定板，新平台超过2板不能定板；
2.成熟平台完成射频调试并完成测试报告的时间比项目计划延后在1周之内，新平台延后在2周之内完成射频调试；
3.硬测报告中需要射频改善的bug不超过4条；
4.认证测试问题自发现起三周内解决；
5.收到天线样品后5个工作日内验证完天线；</t>
    <phoneticPr fontId="1" type="noConversion"/>
  </si>
  <si>
    <t>1.射频成熟平台超过2版不能定板，新平台超过3板不能定板；
2.成熟平台比项目计划延误1周以上完成射频调试并完成测试报告，新平台延误2周以上完成射频调试；
3.硬测报告中需要射频改善的bug超过5条；
4.认证测试问题自发现起超过三周未解决；
5.收到天线样品后超过5个工作日内验证完天线；</t>
    <phoneticPr fontId="1" type="noConversion"/>
  </si>
  <si>
    <t>RF&amp;EDA工程师岗位绩效考核表：项目经理考核内容（50%）</t>
    <phoneticPr fontId="1" type="noConversion"/>
  </si>
  <si>
    <t xml:space="preserve">RF&amp;EDA </t>
    <phoneticPr fontId="1" type="noConversion"/>
  </si>
  <si>
    <t>RF&amp;EDA工程师岗位绩效考核表：主管考核内容（50%）</t>
    <phoneticPr fontId="1" type="noConversion"/>
  </si>
  <si>
    <t>每个采用（成功提交申请）提案加1分</t>
    <phoneticPr fontId="1" type="noConversion"/>
  </si>
  <si>
    <t>调试报告</t>
    <phoneticPr fontId="1" type="noConversion"/>
  </si>
  <si>
    <t>工作中遇到的典型问题撰写调试报告</t>
    <phoneticPr fontId="1" type="noConversion"/>
  </si>
  <si>
    <t>每个报告加1分</t>
    <phoneticPr fontId="1" type="noConversion"/>
  </si>
  <si>
    <t>月有效加班时长部门最多加1分，满30h加0.5分</t>
    <phoneticPr fontId="1" type="noConversion"/>
  </si>
  <si>
    <t>2018年Q1</t>
    <phoneticPr fontId="1" type="noConversion"/>
  </si>
  <si>
    <t>GB200S_V1.05</t>
    <phoneticPr fontId="1" type="noConversion"/>
  </si>
  <si>
    <t>1.主板PCB_LAYOUT
2整理PCB生产资料和SMT生产资料包</t>
    <phoneticPr fontId="1" type="noConversion"/>
  </si>
  <si>
    <t>GL50B_V1.01</t>
    <phoneticPr fontId="1" type="noConversion"/>
  </si>
  <si>
    <t>1.主板PCB_LAYOUT
2整理PCB生产资料和SMT生产资料包</t>
    <phoneticPr fontId="1" type="noConversion"/>
  </si>
  <si>
    <t>GV350_V1.02</t>
    <phoneticPr fontId="1" type="noConversion"/>
  </si>
  <si>
    <t>GV350_V1.01</t>
    <phoneticPr fontId="1" type="noConversion"/>
  </si>
  <si>
    <t>CV20_V1.01</t>
    <phoneticPr fontId="1" type="noConversion"/>
  </si>
  <si>
    <t>主板PCB_LAYOUT（由于结构和硬件改动暂停）</t>
    <phoneticPr fontId="1" type="noConversion"/>
  </si>
  <si>
    <t>GV50MA-013_V1.01</t>
    <phoneticPr fontId="1" type="noConversion"/>
  </si>
  <si>
    <t>维护SCH和PCB封装库</t>
    <phoneticPr fontId="1" type="noConversion"/>
  </si>
  <si>
    <t>1.主板PCB_LAYOUT
2整理PCB生产资料包</t>
    <phoneticPr fontId="1" type="noConversion"/>
  </si>
  <si>
    <t>1.主板PCB_LAYOUT
2整理PCB生产资料包</t>
    <phoneticPr fontId="1" type="noConversion"/>
  </si>
  <si>
    <t>EDA</t>
    <phoneticPr fontId="1" type="noConversion"/>
  </si>
  <si>
    <t>陈诚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</si>
</sst>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;[Red]\-0.00\ "/>
    <numFmt numFmtId="177" formatCode="0.00_ "/>
  </numFmts>
  <fonts count="10" x14ac:knownFonts="1"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5"/>
      <color theme="1"/>
      <name val="宋体"/>
      <family val="3"/>
      <charset val="134"/>
      <scheme val="minor"/>
    </font>
    <font>
      <b/>
      <sz val="26"/>
      <color rgb="FFFF0000"/>
      <name val="宋体"/>
      <family val="3"/>
      <charset val="134"/>
      <scheme val="minor"/>
    </font>
    <font>
      <sz val="22"/>
      <name val="华文新魏"/>
      <family val="3"/>
      <charset val="134"/>
    </font>
    <font>
      <b/>
      <sz val="9"/>
      <name val="宋体"/>
      <family val="3"/>
      <charset val="134"/>
    </font>
    <font>
      <b/>
      <sz val="15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0" fillId="0" borderId="0" xfId="0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177" fontId="0" fillId="0" borderId="7" xfId="0" applyNumberFormat="1" applyBorder="1" applyAlignment="1">
      <alignment horizontal="left" vertical="center"/>
    </xf>
    <xf numFmtId="0" fontId="0" fillId="2" borderId="1" xfId="0" quotePrefix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6" xfId="0" applyBorder="1" applyAlignment="1">
      <alignment horizontal="center" vertical="center" wrapText="1"/>
    </xf>
    <xf numFmtId="0" fontId="0" fillId="3" borderId="1" xfId="0" applyFill="1" applyBorder="1" applyAlignment="1" applyProtection="1">
      <alignment horizontal="left" vertical="center" wrapText="1"/>
      <protection locked="0"/>
    </xf>
    <xf numFmtId="0" fontId="0" fillId="4" borderId="7" xfId="0" applyFill="1" applyBorder="1" applyAlignment="1" applyProtection="1">
      <alignment horizontal="left" vertical="center"/>
      <protection locked="0"/>
    </xf>
    <xf numFmtId="0" fontId="0" fillId="3" borderId="9" xfId="0" applyFill="1" applyBorder="1" applyAlignment="1" applyProtection="1">
      <alignment horizontal="left" vertical="center" wrapText="1"/>
      <protection locked="0"/>
    </xf>
    <xf numFmtId="0" fontId="0" fillId="2" borderId="9" xfId="0" applyFill="1" applyBorder="1" applyAlignment="1">
      <alignment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 wrapText="1"/>
    </xf>
    <xf numFmtId="176" fontId="3" fillId="0" borderId="26" xfId="0" applyNumberFormat="1" applyFont="1" applyBorder="1" applyAlignment="1" applyProtection="1">
      <alignment horizontal="center" vertical="center" wrapText="1"/>
    </xf>
    <xf numFmtId="0" fontId="0" fillId="0" borderId="10" xfId="0" applyBorder="1" applyAlignment="1">
      <alignment horizontal="left" vertical="center"/>
    </xf>
    <xf numFmtId="0" fontId="3" fillId="0" borderId="27" xfId="0" applyFont="1" applyBorder="1" applyAlignment="1">
      <alignment horizontal="center" vertical="center" wrapText="1"/>
    </xf>
    <xf numFmtId="176" fontId="3" fillId="0" borderId="16" xfId="0" applyNumberFormat="1" applyFont="1" applyBorder="1" applyAlignment="1" applyProtection="1">
      <alignment horizontal="center" vertical="center" wrapText="1"/>
    </xf>
    <xf numFmtId="0" fontId="3" fillId="0" borderId="27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176" fontId="5" fillId="0" borderId="26" xfId="0" applyNumberFormat="1" applyFont="1" applyBorder="1" applyAlignment="1">
      <alignment horizontal="left" vertical="center"/>
    </xf>
    <xf numFmtId="0" fontId="9" fillId="4" borderId="3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vertical="center"/>
    </xf>
    <xf numFmtId="0" fontId="9" fillId="4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9" fillId="4" borderId="26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9" fillId="4" borderId="14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3" borderId="7" xfId="0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quotePrefix="1" applyBorder="1" applyAlignment="1" applyProtection="1">
      <alignment horizontal="center" vertical="center" wrapText="1"/>
      <protection locked="0"/>
    </xf>
    <xf numFmtId="0" fontId="0" fillId="0" borderId="1" xfId="0" quotePrefix="1" applyBorder="1" applyAlignment="1">
      <alignment horizontal="center" vertical="center" wrapText="1"/>
    </xf>
    <xf numFmtId="0" fontId="0" fillId="3" borderId="1" xfId="0" applyFill="1" applyBorder="1" applyAlignment="1" applyProtection="1">
      <alignment horizontal="center" vertical="center" wrapText="1"/>
      <protection locked="0"/>
    </xf>
    <xf numFmtId="0" fontId="0" fillId="0" borderId="7" xfId="0" applyFill="1" applyBorder="1" applyAlignment="1" applyProtection="1">
      <alignment horizontal="center" vertical="center" wrapText="1"/>
    </xf>
    <xf numFmtId="0" fontId="0" fillId="0" borderId="10" xfId="0" applyFill="1" applyBorder="1" applyAlignment="1" applyProtection="1">
      <alignment horizontal="center" vertical="center" wrapText="1"/>
    </xf>
    <xf numFmtId="0" fontId="0" fillId="3" borderId="29" xfId="0" applyFill="1" applyBorder="1" applyAlignment="1" applyProtection="1">
      <alignment horizontal="center" vertical="center" wrapText="1"/>
      <protection locked="0"/>
    </xf>
    <xf numFmtId="0" fontId="0" fillId="3" borderId="30" xfId="0" applyFill="1" applyBorder="1" applyAlignment="1" applyProtection="1">
      <alignment horizontal="center" vertical="center" wrapText="1"/>
      <protection locked="0"/>
    </xf>
    <xf numFmtId="0" fontId="0" fillId="0" borderId="2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3" borderId="28" xfId="0" applyFill="1" applyBorder="1" applyAlignment="1" applyProtection="1">
      <alignment horizontal="center" vertical="center" wrapText="1"/>
      <protection locked="0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B4" sqref="B4"/>
    </sheetView>
  </sheetViews>
  <sheetFormatPr defaultRowHeight="12" x14ac:dyDescent="0.15"/>
  <cols>
    <col min="1" max="1" width="36.42578125" bestFit="1" customWidth="1"/>
    <col min="2" max="2" width="28" customWidth="1"/>
  </cols>
  <sheetData>
    <row r="1" spans="1:14" ht="28.5" customHeight="1" x14ac:dyDescent="0.15">
      <c r="A1" s="57" t="s">
        <v>22</v>
      </c>
      <c r="B1" s="58"/>
      <c r="C1" s="7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x14ac:dyDescent="0.15">
      <c r="A2" s="8" t="s">
        <v>24</v>
      </c>
      <c r="B2" s="9" t="s">
        <v>112</v>
      </c>
      <c r="C2" s="6"/>
    </row>
    <row r="3" spans="1:14" x14ac:dyDescent="0.15">
      <c r="A3" s="8" t="s">
        <v>25</v>
      </c>
      <c r="B3" s="22" t="s">
        <v>132</v>
      </c>
      <c r="C3" s="6"/>
    </row>
    <row r="4" spans="1:14" x14ac:dyDescent="0.15">
      <c r="A4" s="8" t="s">
        <v>23</v>
      </c>
      <c r="B4" s="22" t="s">
        <v>133</v>
      </c>
      <c r="C4" s="6"/>
    </row>
    <row r="5" spans="1:14" x14ac:dyDescent="0.15">
      <c r="A5" s="8" t="s">
        <v>26</v>
      </c>
      <c r="B5" s="22" t="s">
        <v>119</v>
      </c>
      <c r="C5" s="6"/>
    </row>
    <row r="6" spans="1:14" x14ac:dyDescent="0.15">
      <c r="A6" s="8" t="s">
        <v>40</v>
      </c>
      <c r="B6" s="12"/>
    </row>
    <row r="7" spans="1:14" x14ac:dyDescent="0.15">
      <c r="A7" s="8" t="s">
        <v>41</v>
      </c>
      <c r="B7" s="9"/>
    </row>
    <row r="8" spans="1:14" x14ac:dyDescent="0.15">
      <c r="A8" s="10" t="s">
        <v>29</v>
      </c>
      <c r="B8" s="9"/>
    </row>
    <row r="9" spans="1:14" ht="12.75" thickBot="1" x14ac:dyDescent="0.2">
      <c r="A9" s="11" t="s">
        <v>27</v>
      </c>
      <c r="B9" s="38"/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B11" sqref="B11:D11"/>
    </sheetView>
  </sheetViews>
  <sheetFormatPr defaultRowHeight="12" x14ac:dyDescent="0.15"/>
  <cols>
    <col min="1" max="1" width="9.140625" style="1"/>
    <col min="2" max="2" width="23.28515625" style="1" bestFit="1" customWidth="1"/>
    <col min="3" max="3" width="39.28515625" style="1" customWidth="1"/>
    <col min="4" max="4" width="49.140625" style="1" customWidth="1"/>
    <col min="5" max="5" width="9.85546875" style="2" customWidth="1"/>
    <col min="6" max="7" width="8.5703125" style="2" bestFit="1" customWidth="1"/>
    <col min="8" max="8" width="10.5703125" style="1" customWidth="1"/>
    <col min="9" max="9" width="19.7109375" style="1" customWidth="1"/>
    <col min="10" max="16384" width="9.140625" style="1"/>
  </cols>
  <sheetData>
    <row r="1" spans="1:9" ht="20.25" thickBot="1" x14ac:dyDescent="0.2">
      <c r="A1" s="68" t="s">
        <v>111</v>
      </c>
      <c r="B1" s="69"/>
      <c r="C1" s="69"/>
      <c r="D1" s="69"/>
      <c r="E1" s="69"/>
      <c r="F1" s="69"/>
      <c r="G1" s="69"/>
      <c r="H1" s="69"/>
      <c r="I1" s="70"/>
    </row>
    <row r="2" spans="1:9" ht="12.75" thickBot="1" x14ac:dyDescent="0.2">
      <c r="A2" s="71" t="s">
        <v>30</v>
      </c>
      <c r="B2" s="72"/>
      <c r="C2" s="73"/>
      <c r="D2" s="73"/>
      <c r="E2" s="74"/>
      <c r="F2" s="75" t="s">
        <v>31</v>
      </c>
      <c r="G2" s="76"/>
      <c r="H2" s="76"/>
      <c r="I2" s="77"/>
    </row>
    <row r="3" spans="1:9" ht="12.75" thickBot="1" x14ac:dyDescent="0.2">
      <c r="A3" s="62" t="s">
        <v>32</v>
      </c>
      <c r="B3" s="62"/>
      <c r="C3" s="62"/>
      <c r="D3" s="62" t="s">
        <v>33</v>
      </c>
      <c r="E3" s="62" t="s">
        <v>34</v>
      </c>
      <c r="F3" s="62" t="s">
        <v>35</v>
      </c>
      <c r="G3" s="62"/>
      <c r="H3" s="62"/>
      <c r="I3" s="62" t="s">
        <v>36</v>
      </c>
    </row>
    <row r="4" spans="1:9" ht="34.5" thickBot="1" x14ac:dyDescent="0.2">
      <c r="A4" s="62" t="s">
        <v>37</v>
      </c>
      <c r="B4" s="39" t="s">
        <v>38</v>
      </c>
      <c r="C4" s="41" t="s">
        <v>39</v>
      </c>
      <c r="D4" s="63"/>
      <c r="E4" s="63"/>
      <c r="F4" s="39" t="s">
        <v>92</v>
      </c>
      <c r="G4" s="39" t="s">
        <v>93</v>
      </c>
      <c r="H4" s="39" t="s">
        <v>91</v>
      </c>
      <c r="I4" s="62"/>
    </row>
    <row r="5" spans="1:9" ht="29.25" thickBot="1" x14ac:dyDescent="0.2">
      <c r="A5" s="67"/>
      <c r="B5" s="47"/>
      <c r="C5" s="48" t="s">
        <v>120</v>
      </c>
      <c r="D5" s="49" t="s">
        <v>123</v>
      </c>
      <c r="E5" s="50">
        <v>15</v>
      </c>
      <c r="F5" s="43"/>
      <c r="G5" s="43"/>
      <c r="H5" s="44"/>
      <c r="I5" s="40">
        <f>(F5*40%+G5*40%+H5*20%)*E5/100</f>
        <v>0</v>
      </c>
    </row>
    <row r="6" spans="1:9" ht="29.25" thickBot="1" x14ac:dyDescent="0.2">
      <c r="A6" s="67"/>
      <c r="B6" s="51"/>
      <c r="C6" s="52" t="s">
        <v>122</v>
      </c>
      <c r="D6" s="53" t="s">
        <v>130</v>
      </c>
      <c r="E6" s="54">
        <v>15</v>
      </c>
      <c r="F6" s="42"/>
      <c r="G6" s="42"/>
      <c r="H6" s="45"/>
      <c r="I6" s="40">
        <f t="shared" ref="I6:I11" si="0">(F6*40%+G6*40%+H6*20%)*E6/100</f>
        <v>0</v>
      </c>
    </row>
    <row r="7" spans="1:9" ht="29.25" thickBot="1" x14ac:dyDescent="0.2">
      <c r="A7" s="67"/>
      <c r="B7" s="55"/>
      <c r="C7" s="52" t="s">
        <v>124</v>
      </c>
      <c r="D7" s="53" t="s">
        <v>131</v>
      </c>
      <c r="E7" s="54">
        <v>10</v>
      </c>
      <c r="F7" s="42"/>
      <c r="G7" s="42"/>
      <c r="H7" s="45"/>
      <c r="I7" s="40">
        <f t="shared" si="0"/>
        <v>0</v>
      </c>
    </row>
    <row r="8" spans="1:9" ht="29.25" thickBot="1" x14ac:dyDescent="0.2">
      <c r="A8" s="67"/>
      <c r="B8" s="55"/>
      <c r="C8" s="52" t="s">
        <v>125</v>
      </c>
      <c r="D8" s="53" t="s">
        <v>123</v>
      </c>
      <c r="E8" s="54">
        <v>20</v>
      </c>
      <c r="F8" s="42"/>
      <c r="G8" s="42"/>
      <c r="H8" s="45"/>
      <c r="I8" s="40">
        <f t="shared" si="0"/>
        <v>0</v>
      </c>
    </row>
    <row r="9" spans="1:9" ht="15" thickBot="1" x14ac:dyDescent="0.2">
      <c r="A9" s="67"/>
      <c r="B9" s="51"/>
      <c r="C9" s="52" t="s">
        <v>126</v>
      </c>
      <c r="D9" s="53" t="s">
        <v>127</v>
      </c>
      <c r="E9" s="54">
        <v>10</v>
      </c>
      <c r="F9" s="42"/>
      <c r="G9" s="42"/>
      <c r="H9" s="45"/>
      <c r="I9" s="40">
        <f t="shared" si="0"/>
        <v>0</v>
      </c>
    </row>
    <row r="10" spans="1:9" ht="29.25" thickBot="1" x14ac:dyDescent="0.2">
      <c r="A10" s="67"/>
      <c r="B10" s="51"/>
      <c r="C10" s="52" t="s">
        <v>128</v>
      </c>
      <c r="D10" s="53" t="s">
        <v>121</v>
      </c>
      <c r="E10" s="54">
        <v>20</v>
      </c>
      <c r="F10" s="42"/>
      <c r="G10" s="42"/>
      <c r="H10" s="45"/>
      <c r="I10" s="40">
        <f t="shared" si="0"/>
        <v>0</v>
      </c>
    </row>
    <row r="11" spans="1:9" ht="15" thickBot="1" x14ac:dyDescent="0.2">
      <c r="A11" s="35"/>
      <c r="B11" s="64" t="s">
        <v>129</v>
      </c>
      <c r="C11" s="65"/>
      <c r="D11" s="66"/>
      <c r="E11" s="56">
        <v>10</v>
      </c>
      <c r="F11" s="36"/>
      <c r="G11" s="36"/>
      <c r="H11" s="36"/>
      <c r="I11" s="37">
        <f t="shared" si="0"/>
        <v>0</v>
      </c>
    </row>
    <row r="12" spans="1:9" ht="34.5" thickBot="1" x14ac:dyDescent="0.2">
      <c r="E12" s="2">
        <f>SUM(E5:E11)</f>
        <v>100</v>
      </c>
      <c r="I12" s="46">
        <f>SUM(I5:I11)</f>
        <v>0</v>
      </c>
    </row>
    <row r="14" spans="1:9" x14ac:dyDescent="0.15">
      <c r="B14" s="28" t="s">
        <v>81</v>
      </c>
      <c r="C14" s="29" t="s">
        <v>78</v>
      </c>
    </row>
    <row r="15" spans="1:9" x14ac:dyDescent="0.15">
      <c r="A15" s="59" t="s">
        <v>76</v>
      </c>
      <c r="B15" s="28" t="s">
        <v>82</v>
      </c>
      <c r="C15" s="28" t="s">
        <v>77</v>
      </c>
      <c r="D15" s="27"/>
      <c r="E15" s="27"/>
      <c r="F15" s="27"/>
      <c r="G15" s="27"/>
      <c r="H15" s="27"/>
      <c r="I15" s="27"/>
    </row>
    <row r="16" spans="1:9" x14ac:dyDescent="0.15">
      <c r="A16" s="59"/>
      <c r="B16" s="28" t="s">
        <v>84</v>
      </c>
      <c r="C16" s="28" t="s">
        <v>79</v>
      </c>
    </row>
    <row r="17" spans="1:3" x14ac:dyDescent="0.15">
      <c r="A17" s="59"/>
      <c r="B17" s="28" t="s">
        <v>83</v>
      </c>
      <c r="C17" s="28" t="s">
        <v>80</v>
      </c>
    </row>
    <row r="18" spans="1:3" x14ac:dyDescent="0.15">
      <c r="A18" s="59"/>
      <c r="B18" s="28" t="s">
        <v>81</v>
      </c>
      <c r="C18" s="28" t="s">
        <v>94</v>
      </c>
    </row>
    <row r="19" spans="1:3" x14ac:dyDescent="0.15">
      <c r="A19" s="60" t="s">
        <v>85</v>
      </c>
      <c r="B19" s="28" t="s">
        <v>82</v>
      </c>
      <c r="C19" s="28" t="s">
        <v>95</v>
      </c>
    </row>
    <row r="20" spans="1:3" x14ac:dyDescent="0.15">
      <c r="A20" s="60"/>
      <c r="B20" s="28" t="s">
        <v>84</v>
      </c>
      <c r="C20" s="28" t="s">
        <v>96</v>
      </c>
    </row>
    <row r="21" spans="1:3" x14ac:dyDescent="0.15">
      <c r="A21" s="60"/>
      <c r="B21" s="28" t="s">
        <v>83</v>
      </c>
      <c r="C21" s="28" t="s">
        <v>97</v>
      </c>
    </row>
    <row r="22" spans="1:3" x14ac:dyDescent="0.15">
      <c r="A22" s="60"/>
      <c r="B22" s="28" t="s">
        <v>81</v>
      </c>
      <c r="C22" s="28" t="s">
        <v>87</v>
      </c>
    </row>
    <row r="23" spans="1:3" x14ac:dyDescent="0.15">
      <c r="A23" s="61" t="s">
        <v>86</v>
      </c>
      <c r="B23" s="28" t="s">
        <v>82</v>
      </c>
      <c r="C23" s="28" t="s">
        <v>88</v>
      </c>
    </row>
    <row r="24" spans="1:3" x14ac:dyDescent="0.15">
      <c r="A24" s="61"/>
      <c r="B24" s="28" t="s">
        <v>84</v>
      </c>
      <c r="C24" s="28" t="s">
        <v>89</v>
      </c>
    </row>
    <row r="25" spans="1:3" x14ac:dyDescent="0.15">
      <c r="A25" s="61"/>
      <c r="B25" s="28" t="s">
        <v>83</v>
      </c>
      <c r="C25" s="28" t="s">
        <v>90</v>
      </c>
    </row>
    <row r="26" spans="1:3" x14ac:dyDescent="0.15">
      <c r="A26" s="61"/>
    </row>
  </sheetData>
  <mergeCells count="13">
    <mergeCell ref="I3:I4"/>
    <mergeCell ref="A4:A10"/>
    <mergeCell ref="A1:I1"/>
    <mergeCell ref="A2:E2"/>
    <mergeCell ref="F2:I2"/>
    <mergeCell ref="A3:C3"/>
    <mergeCell ref="D3:D4"/>
    <mergeCell ref="A15:A18"/>
    <mergeCell ref="A19:A22"/>
    <mergeCell ref="A23:A26"/>
    <mergeCell ref="E3:E4"/>
    <mergeCell ref="F3:H3"/>
    <mergeCell ref="B11:D11"/>
  </mergeCells>
  <phoneticPr fontId="1" type="noConversion"/>
  <dataValidations count="1">
    <dataValidation type="decimal" allowBlank="1" showInputMessage="1" showErrorMessage="1" sqref="E5:E11">
      <formula1>1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B1" zoomScale="115" zoomScaleNormal="115" workbookViewId="0">
      <selection activeCell="E39" sqref="E39"/>
    </sheetView>
  </sheetViews>
  <sheetFormatPr defaultRowHeight="12" x14ac:dyDescent="0.15"/>
  <cols>
    <col min="1" max="1" width="9.140625" style="2"/>
    <col min="2" max="2" width="7.28515625" style="2" customWidth="1"/>
    <col min="3" max="3" width="5.7109375" style="2" customWidth="1"/>
    <col min="4" max="4" width="10.85546875" style="2" customWidth="1"/>
    <col min="5" max="5" width="51" style="2" customWidth="1"/>
    <col min="6" max="6" width="9.140625" style="2" bestFit="1" customWidth="1"/>
    <col min="7" max="7" width="19.42578125" style="2" customWidth="1"/>
    <col min="8" max="8" width="49.7109375" style="2" customWidth="1"/>
    <col min="9" max="9" width="9.140625" style="2" bestFit="1" customWidth="1"/>
    <col min="10" max="16384" width="9.140625" style="2"/>
  </cols>
  <sheetData>
    <row r="1" spans="1:9" ht="19.5" x14ac:dyDescent="0.15">
      <c r="A1" s="97" t="s">
        <v>113</v>
      </c>
      <c r="B1" s="98"/>
      <c r="C1" s="98"/>
      <c r="D1" s="98"/>
      <c r="E1" s="98"/>
      <c r="F1" s="98"/>
      <c r="G1" s="98"/>
      <c r="H1" s="98"/>
      <c r="I1" s="99"/>
    </row>
    <row r="2" spans="1:9" ht="33.75" x14ac:dyDescent="0.15">
      <c r="A2" s="79" t="s">
        <v>19</v>
      </c>
      <c r="B2" s="80"/>
      <c r="C2" s="80"/>
      <c r="D2" s="81">
        <f>(B4*I4+B8*(I8+I12)+B16*I16+B20*I20+B24*I24+B28*I28)*0.01*100%</f>
        <v>0</v>
      </c>
      <c r="E2" s="81"/>
      <c r="F2" s="81"/>
      <c r="G2" s="81"/>
      <c r="H2" s="81"/>
      <c r="I2" s="82"/>
    </row>
    <row r="3" spans="1:9" x14ac:dyDescent="0.15">
      <c r="A3" s="20" t="s">
        <v>15</v>
      </c>
      <c r="B3" s="17" t="s">
        <v>17</v>
      </c>
      <c r="C3" s="17" t="s">
        <v>16</v>
      </c>
      <c r="D3" s="17" t="s">
        <v>14</v>
      </c>
      <c r="E3" s="17" t="s">
        <v>1</v>
      </c>
      <c r="F3" s="17" t="s">
        <v>46</v>
      </c>
      <c r="G3" s="17"/>
      <c r="H3" s="17" t="s">
        <v>2</v>
      </c>
      <c r="I3" s="3" t="s">
        <v>18</v>
      </c>
    </row>
    <row r="4" spans="1:9" x14ac:dyDescent="0.15">
      <c r="A4" s="100" t="s">
        <v>7</v>
      </c>
      <c r="B4" s="83">
        <v>20</v>
      </c>
      <c r="C4" s="83">
        <v>1</v>
      </c>
      <c r="D4" s="86" t="s">
        <v>0</v>
      </c>
      <c r="E4" s="86" t="s">
        <v>52</v>
      </c>
      <c r="F4" s="87" t="s">
        <v>47</v>
      </c>
      <c r="G4" s="19" t="s">
        <v>51</v>
      </c>
      <c r="H4" s="16" t="s">
        <v>11</v>
      </c>
      <c r="I4" s="84"/>
    </row>
    <row r="5" spans="1:9" x14ac:dyDescent="0.15">
      <c r="A5" s="100"/>
      <c r="B5" s="83"/>
      <c r="C5" s="83"/>
      <c r="D5" s="86"/>
      <c r="E5" s="86"/>
      <c r="F5" s="83"/>
      <c r="G5" s="19" t="s">
        <v>43</v>
      </c>
      <c r="H5" s="16" t="s">
        <v>8</v>
      </c>
      <c r="I5" s="84"/>
    </row>
    <row r="6" spans="1:9" x14ac:dyDescent="0.15">
      <c r="A6" s="100"/>
      <c r="B6" s="83"/>
      <c r="C6" s="83"/>
      <c r="D6" s="86"/>
      <c r="E6" s="86"/>
      <c r="F6" s="83"/>
      <c r="G6" s="19" t="s">
        <v>44</v>
      </c>
      <c r="H6" s="16" t="s">
        <v>9</v>
      </c>
      <c r="I6" s="84"/>
    </row>
    <row r="7" spans="1:9" x14ac:dyDescent="0.15">
      <c r="A7" s="100"/>
      <c r="B7" s="83"/>
      <c r="C7" s="83"/>
      <c r="D7" s="86"/>
      <c r="E7" s="86"/>
      <c r="F7" s="83"/>
      <c r="G7" s="19" t="s">
        <v>45</v>
      </c>
      <c r="H7" s="16" t="s">
        <v>10</v>
      </c>
      <c r="I7" s="84"/>
    </row>
    <row r="8" spans="1:9" ht="72" x14ac:dyDescent="0.15">
      <c r="A8" s="100"/>
      <c r="B8" s="103">
        <v>40</v>
      </c>
      <c r="C8" s="103">
        <v>2</v>
      </c>
      <c r="D8" s="85" t="s">
        <v>98</v>
      </c>
      <c r="E8" s="85" t="s">
        <v>101</v>
      </c>
      <c r="F8" s="89">
        <v>1</v>
      </c>
      <c r="G8" s="26" t="s">
        <v>42</v>
      </c>
      <c r="H8" s="31" t="s">
        <v>108</v>
      </c>
      <c r="I8" s="102"/>
    </row>
    <row r="9" spans="1:9" ht="60" x14ac:dyDescent="0.15">
      <c r="A9" s="100"/>
      <c r="B9" s="104"/>
      <c r="C9" s="104"/>
      <c r="D9" s="85"/>
      <c r="E9" s="85"/>
      <c r="F9" s="89"/>
      <c r="G9" s="26" t="s">
        <v>43</v>
      </c>
      <c r="H9" s="31" t="s">
        <v>107</v>
      </c>
      <c r="I9" s="92"/>
    </row>
    <row r="10" spans="1:9" ht="84" x14ac:dyDescent="0.15">
      <c r="A10" s="100"/>
      <c r="B10" s="104"/>
      <c r="C10" s="104"/>
      <c r="D10" s="85"/>
      <c r="E10" s="85"/>
      <c r="F10" s="89"/>
      <c r="G10" s="26" t="s">
        <v>44</v>
      </c>
      <c r="H10" s="31" t="s">
        <v>109</v>
      </c>
      <c r="I10" s="92"/>
    </row>
    <row r="11" spans="1:9" ht="84" x14ac:dyDescent="0.15">
      <c r="A11" s="100"/>
      <c r="B11" s="104"/>
      <c r="C11" s="104"/>
      <c r="D11" s="85"/>
      <c r="E11" s="85"/>
      <c r="F11" s="89"/>
      <c r="G11" s="26" t="s">
        <v>45</v>
      </c>
      <c r="H11" s="31" t="s">
        <v>110</v>
      </c>
      <c r="I11" s="93"/>
    </row>
    <row r="12" spans="1:9" ht="72" x14ac:dyDescent="0.15">
      <c r="A12" s="100"/>
      <c r="B12" s="104"/>
      <c r="C12" s="104"/>
      <c r="D12" s="85" t="s">
        <v>99</v>
      </c>
      <c r="E12" s="85" t="s">
        <v>100</v>
      </c>
      <c r="F12" s="89">
        <v>1</v>
      </c>
      <c r="G12" s="18" t="s">
        <v>42</v>
      </c>
      <c r="H12" s="32" t="s">
        <v>103</v>
      </c>
      <c r="I12" s="84"/>
    </row>
    <row r="13" spans="1:9" ht="72" x14ac:dyDescent="0.15">
      <c r="A13" s="100"/>
      <c r="B13" s="104"/>
      <c r="C13" s="104"/>
      <c r="D13" s="85"/>
      <c r="E13" s="85"/>
      <c r="F13" s="89"/>
      <c r="G13" s="18" t="s">
        <v>53</v>
      </c>
      <c r="H13" s="30" t="s">
        <v>104</v>
      </c>
      <c r="I13" s="92"/>
    </row>
    <row r="14" spans="1:9" ht="72" x14ac:dyDescent="0.15">
      <c r="A14" s="100"/>
      <c r="B14" s="104"/>
      <c r="C14" s="104"/>
      <c r="D14" s="85"/>
      <c r="E14" s="85"/>
      <c r="F14" s="89"/>
      <c r="G14" s="18" t="s">
        <v>44</v>
      </c>
      <c r="H14" s="30" t="s">
        <v>105</v>
      </c>
      <c r="I14" s="92"/>
    </row>
    <row r="15" spans="1:9" ht="72" x14ac:dyDescent="0.15">
      <c r="A15" s="100"/>
      <c r="B15" s="105"/>
      <c r="C15" s="105"/>
      <c r="D15" s="85"/>
      <c r="E15" s="85"/>
      <c r="F15" s="89"/>
      <c r="G15" s="18" t="s">
        <v>45</v>
      </c>
      <c r="H15" s="30" t="s">
        <v>106</v>
      </c>
      <c r="I15" s="93"/>
    </row>
    <row r="16" spans="1:9" ht="36" x14ac:dyDescent="0.15">
      <c r="A16" s="100" t="s">
        <v>57</v>
      </c>
      <c r="B16" s="61">
        <v>10</v>
      </c>
      <c r="C16" s="61">
        <v>3</v>
      </c>
      <c r="D16" s="85" t="s">
        <v>21</v>
      </c>
      <c r="E16" s="85" t="s">
        <v>66</v>
      </c>
      <c r="F16" s="88" t="s">
        <v>47</v>
      </c>
      <c r="G16" s="18" t="s">
        <v>42</v>
      </c>
      <c r="H16" s="30" t="s">
        <v>62</v>
      </c>
      <c r="I16" s="84"/>
    </row>
    <row r="17" spans="1:9" ht="24" x14ac:dyDescent="0.15">
      <c r="A17" s="100"/>
      <c r="B17" s="61"/>
      <c r="C17" s="61"/>
      <c r="D17" s="85"/>
      <c r="E17" s="85"/>
      <c r="F17" s="61"/>
      <c r="G17" s="18" t="s">
        <v>43</v>
      </c>
      <c r="H17" s="30" t="s">
        <v>63</v>
      </c>
      <c r="I17" s="84"/>
    </row>
    <row r="18" spans="1:9" ht="48" x14ac:dyDescent="0.15">
      <c r="A18" s="100"/>
      <c r="B18" s="61"/>
      <c r="C18" s="61"/>
      <c r="D18" s="85"/>
      <c r="E18" s="85"/>
      <c r="F18" s="61"/>
      <c r="G18" s="18" t="s">
        <v>44</v>
      </c>
      <c r="H18" s="30" t="s">
        <v>64</v>
      </c>
      <c r="I18" s="84"/>
    </row>
    <row r="19" spans="1:9" ht="36" x14ac:dyDescent="0.15">
      <c r="A19" s="100"/>
      <c r="B19" s="61"/>
      <c r="C19" s="61"/>
      <c r="D19" s="85"/>
      <c r="E19" s="85"/>
      <c r="F19" s="61"/>
      <c r="G19" s="18" t="s">
        <v>45</v>
      </c>
      <c r="H19" s="30" t="s">
        <v>65</v>
      </c>
      <c r="I19" s="84"/>
    </row>
    <row r="20" spans="1:9" ht="60" x14ac:dyDescent="0.15">
      <c r="A20" s="100"/>
      <c r="B20" s="61">
        <v>15</v>
      </c>
      <c r="C20" s="61">
        <v>5</v>
      </c>
      <c r="D20" s="85" t="s">
        <v>20</v>
      </c>
      <c r="E20" s="85" t="s">
        <v>61</v>
      </c>
      <c r="F20" s="88" t="s">
        <v>47</v>
      </c>
      <c r="G20" s="18" t="s">
        <v>42</v>
      </c>
      <c r="H20" s="30" t="s">
        <v>67</v>
      </c>
      <c r="I20" s="84"/>
    </row>
    <row r="21" spans="1:9" ht="60" x14ac:dyDescent="0.15">
      <c r="A21" s="100"/>
      <c r="B21" s="61"/>
      <c r="C21" s="61"/>
      <c r="D21" s="85"/>
      <c r="E21" s="85"/>
      <c r="F21" s="61"/>
      <c r="G21" s="18" t="s">
        <v>53</v>
      </c>
      <c r="H21" s="30" t="s">
        <v>68</v>
      </c>
      <c r="I21" s="84"/>
    </row>
    <row r="22" spans="1:9" ht="72" x14ac:dyDescent="0.15">
      <c r="A22" s="100"/>
      <c r="B22" s="61"/>
      <c r="C22" s="61"/>
      <c r="D22" s="85"/>
      <c r="E22" s="85"/>
      <c r="F22" s="61"/>
      <c r="G22" s="18" t="s">
        <v>54</v>
      </c>
      <c r="H22" s="30" t="s">
        <v>69</v>
      </c>
      <c r="I22" s="84"/>
    </row>
    <row r="23" spans="1:9" ht="60" x14ac:dyDescent="0.15">
      <c r="A23" s="100"/>
      <c r="B23" s="61"/>
      <c r="C23" s="61"/>
      <c r="D23" s="85"/>
      <c r="E23" s="85"/>
      <c r="F23" s="61"/>
      <c r="G23" s="18" t="s">
        <v>55</v>
      </c>
      <c r="H23" s="30" t="s">
        <v>70</v>
      </c>
      <c r="I23" s="84"/>
    </row>
    <row r="24" spans="1:9" ht="24" x14ac:dyDescent="0.15">
      <c r="A24" s="94" t="s">
        <v>56</v>
      </c>
      <c r="B24" s="61">
        <v>5</v>
      </c>
      <c r="C24" s="61">
        <v>6</v>
      </c>
      <c r="D24" s="85" t="s">
        <v>3</v>
      </c>
      <c r="E24" s="85" t="s">
        <v>60</v>
      </c>
      <c r="F24" s="88" t="s">
        <v>47</v>
      </c>
      <c r="G24" s="18" t="s">
        <v>42</v>
      </c>
      <c r="H24" s="30" t="s">
        <v>48</v>
      </c>
      <c r="I24" s="84"/>
    </row>
    <row r="25" spans="1:9" ht="24" x14ac:dyDescent="0.15">
      <c r="A25" s="95"/>
      <c r="B25" s="61"/>
      <c r="C25" s="61"/>
      <c r="D25" s="85"/>
      <c r="E25" s="85"/>
      <c r="F25" s="61"/>
      <c r="G25" s="18" t="s">
        <v>43</v>
      </c>
      <c r="H25" s="30" t="s">
        <v>49</v>
      </c>
      <c r="I25" s="84"/>
    </row>
    <row r="26" spans="1:9" ht="24" x14ac:dyDescent="0.15">
      <c r="A26" s="95"/>
      <c r="B26" s="61"/>
      <c r="C26" s="61"/>
      <c r="D26" s="85"/>
      <c r="E26" s="85"/>
      <c r="F26" s="61"/>
      <c r="G26" s="18" t="s">
        <v>44</v>
      </c>
      <c r="H26" s="30" t="s">
        <v>12</v>
      </c>
      <c r="I26" s="84"/>
    </row>
    <row r="27" spans="1:9" x14ac:dyDescent="0.15">
      <c r="A27" s="95"/>
      <c r="B27" s="61"/>
      <c r="C27" s="61"/>
      <c r="D27" s="85"/>
      <c r="E27" s="85"/>
      <c r="F27" s="61"/>
      <c r="G27" s="18" t="s">
        <v>45</v>
      </c>
      <c r="H27" s="30" t="s">
        <v>13</v>
      </c>
      <c r="I27" s="84"/>
    </row>
    <row r="28" spans="1:9" ht="84" x14ac:dyDescent="0.15">
      <c r="A28" s="95"/>
      <c r="B28" s="61">
        <v>10</v>
      </c>
      <c r="C28" s="61">
        <v>9</v>
      </c>
      <c r="D28" s="61" t="s">
        <v>58</v>
      </c>
      <c r="E28" s="85" t="s">
        <v>59</v>
      </c>
      <c r="F28" s="88" t="s">
        <v>47</v>
      </c>
      <c r="G28" s="18" t="s">
        <v>42</v>
      </c>
      <c r="H28" s="30" t="s">
        <v>71</v>
      </c>
      <c r="I28" s="84"/>
    </row>
    <row r="29" spans="1:9" ht="36" x14ac:dyDescent="0.15">
      <c r="A29" s="95"/>
      <c r="B29" s="61"/>
      <c r="C29" s="61"/>
      <c r="D29" s="61"/>
      <c r="E29" s="85"/>
      <c r="F29" s="61"/>
      <c r="G29" s="18" t="s">
        <v>43</v>
      </c>
      <c r="H29" s="30" t="s">
        <v>72</v>
      </c>
      <c r="I29" s="84"/>
    </row>
    <row r="30" spans="1:9" ht="36" x14ac:dyDescent="0.15">
      <c r="A30" s="95"/>
      <c r="B30" s="61"/>
      <c r="C30" s="61"/>
      <c r="D30" s="61"/>
      <c r="E30" s="85"/>
      <c r="F30" s="61"/>
      <c r="G30" s="18" t="s">
        <v>54</v>
      </c>
      <c r="H30" s="30" t="s">
        <v>73</v>
      </c>
      <c r="I30" s="84"/>
    </row>
    <row r="31" spans="1:9" ht="48" x14ac:dyDescent="0.15">
      <c r="A31" s="96"/>
      <c r="B31" s="61"/>
      <c r="C31" s="61"/>
      <c r="D31" s="61"/>
      <c r="E31" s="85"/>
      <c r="F31" s="61"/>
      <c r="G31" s="18" t="s">
        <v>55</v>
      </c>
      <c r="H31" s="30" t="s">
        <v>74</v>
      </c>
      <c r="I31" s="84"/>
    </row>
    <row r="32" spans="1:9" x14ac:dyDescent="0.15">
      <c r="A32" s="100" t="s">
        <v>4</v>
      </c>
      <c r="B32" s="61" t="s">
        <v>28</v>
      </c>
      <c r="C32" s="18">
        <v>11</v>
      </c>
      <c r="D32" s="18" t="s">
        <v>5</v>
      </c>
      <c r="E32" s="33" t="s">
        <v>75</v>
      </c>
      <c r="F32" s="21">
        <v>0</v>
      </c>
      <c r="G32" s="13" t="s">
        <v>50</v>
      </c>
      <c r="H32" s="34" t="s">
        <v>118</v>
      </c>
      <c r="I32" s="90">
        <f>F32+F33-F35-F36</f>
        <v>0</v>
      </c>
    </row>
    <row r="33" spans="1:9" x14ac:dyDescent="0.15">
      <c r="A33" s="100"/>
      <c r="B33" s="61"/>
      <c r="C33" s="18">
        <v>12</v>
      </c>
      <c r="D33" s="18" t="s">
        <v>5</v>
      </c>
      <c r="E33" s="26" t="s">
        <v>102</v>
      </c>
      <c r="F33" s="21">
        <v>0</v>
      </c>
      <c r="G33" s="13" t="s">
        <v>50</v>
      </c>
      <c r="H33" s="34" t="s">
        <v>114</v>
      </c>
      <c r="I33" s="90"/>
    </row>
    <row r="34" spans="1:9" x14ac:dyDescent="0.15">
      <c r="A34" s="100"/>
      <c r="B34" s="61"/>
      <c r="C34" s="33">
        <v>13</v>
      </c>
      <c r="D34" s="33" t="s">
        <v>115</v>
      </c>
      <c r="E34" s="33" t="s">
        <v>116</v>
      </c>
      <c r="F34" s="21">
        <v>0</v>
      </c>
      <c r="G34" s="13" t="s">
        <v>50</v>
      </c>
      <c r="H34" s="34" t="s">
        <v>117</v>
      </c>
      <c r="I34" s="90"/>
    </row>
    <row r="35" spans="1:9" x14ac:dyDescent="0.15">
      <c r="A35" s="100"/>
      <c r="B35" s="61"/>
      <c r="C35" s="18">
        <v>14</v>
      </c>
      <c r="D35" s="18" t="s">
        <v>6</v>
      </c>
      <c r="E35" s="18"/>
      <c r="F35" s="21">
        <v>0</v>
      </c>
      <c r="G35" s="14" t="s">
        <v>50</v>
      </c>
      <c r="H35" s="15"/>
      <c r="I35" s="90"/>
    </row>
    <row r="36" spans="1:9" ht="12.75" thickBot="1" x14ac:dyDescent="0.2">
      <c r="A36" s="101"/>
      <c r="B36" s="78"/>
      <c r="C36" s="4">
        <v>15</v>
      </c>
      <c r="D36" s="4" t="s">
        <v>6</v>
      </c>
      <c r="E36" s="4"/>
      <c r="F36" s="23">
        <v>0</v>
      </c>
      <c r="G36" s="24" t="s">
        <v>50</v>
      </c>
      <c r="H36" s="25"/>
      <c r="I36" s="91"/>
    </row>
    <row r="37" spans="1:9" x14ac:dyDescent="0.15">
      <c r="B37" s="2">
        <f>SUM(B4:B31)</f>
        <v>100</v>
      </c>
    </row>
  </sheetData>
  <mergeCells count="49">
    <mergeCell ref="I8:I11"/>
    <mergeCell ref="B8:B15"/>
    <mergeCell ref="C8:C15"/>
    <mergeCell ref="D8:D11"/>
    <mergeCell ref="E8:E11"/>
    <mergeCell ref="F8:F11"/>
    <mergeCell ref="A24:A31"/>
    <mergeCell ref="A1:I1"/>
    <mergeCell ref="A32:A36"/>
    <mergeCell ref="D20:D23"/>
    <mergeCell ref="D24:D27"/>
    <mergeCell ref="E24:E27"/>
    <mergeCell ref="A4:A15"/>
    <mergeCell ref="D12:D15"/>
    <mergeCell ref="A16:A23"/>
    <mergeCell ref="D16:D19"/>
    <mergeCell ref="E12:E15"/>
    <mergeCell ref="E16:E19"/>
    <mergeCell ref="D28:D31"/>
    <mergeCell ref="C24:C27"/>
    <mergeCell ref="B28:B31"/>
    <mergeCell ref="F28:F31"/>
    <mergeCell ref="I28:I31"/>
    <mergeCell ref="I12:I15"/>
    <mergeCell ref="I16:I19"/>
    <mergeCell ref="I20:I23"/>
    <mergeCell ref="I24:I27"/>
    <mergeCell ref="F24:F27"/>
    <mergeCell ref="C16:C19"/>
    <mergeCell ref="C20:C23"/>
    <mergeCell ref="B16:B19"/>
    <mergeCell ref="B20:B23"/>
    <mergeCell ref="B24:B27"/>
    <mergeCell ref="B32:B36"/>
    <mergeCell ref="A2:C2"/>
    <mergeCell ref="D2:I2"/>
    <mergeCell ref="B4:B7"/>
    <mergeCell ref="I4:I7"/>
    <mergeCell ref="C28:C31"/>
    <mergeCell ref="E28:E31"/>
    <mergeCell ref="E4:E7"/>
    <mergeCell ref="C4:C7"/>
    <mergeCell ref="F4:F7"/>
    <mergeCell ref="F16:F19"/>
    <mergeCell ref="D4:D7"/>
    <mergeCell ref="F12:F15"/>
    <mergeCell ref="I32:I36"/>
    <mergeCell ref="E20:E23"/>
    <mergeCell ref="F20:F2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概况</vt:lpstr>
      <vt:lpstr>项目经理考核内容</vt:lpstr>
      <vt:lpstr>主管考核内容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Ella.Huang</dc:creator>
  <cp:lastModifiedBy>Steven</cp:lastModifiedBy>
  <dcterms:created xsi:type="dcterms:W3CDTF">2015-02-09T03:52:50Z</dcterms:created>
  <dcterms:modified xsi:type="dcterms:W3CDTF">2018-09-14T09:27:10Z</dcterms:modified>
</cp:coreProperties>
</file>