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600" windowHeight="9270"/>
  </bookViews>
  <sheets>
    <sheet name="Lab30424" sheetId="2" r:id="rId1"/>
  </sheets>
  <calcPr calcId="144525"/>
</workbook>
</file>

<file path=xl/calcChain.xml><?xml version="1.0" encoding="utf-8"?>
<calcChain xmlns="http://schemas.openxmlformats.org/spreadsheetml/2006/main">
  <c r="U23" i="2" l="1"/>
  <c r="T23" i="2"/>
  <c r="U19" i="2"/>
  <c r="T19" i="2"/>
  <c r="U18" i="2"/>
  <c r="T18" i="2"/>
  <c r="U17" i="2"/>
  <c r="T17" i="2"/>
  <c r="U15" i="2"/>
  <c r="T15" i="2"/>
  <c r="U10" i="2"/>
  <c r="T10" i="2"/>
  <c r="U8" i="2"/>
  <c r="T8" i="2"/>
  <c r="U3" i="2"/>
  <c r="T3" i="2"/>
  <c r="U2" i="2"/>
  <c r="T2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<sst xmlns="http://schemas.openxmlformats.org/spreadsheetml/2006/main" count="317" uniqueCount="49">
  <si>
    <t>Nume si prenume</t>
  </si>
  <si>
    <t>Bonta I. Vlad Valentin</t>
  </si>
  <si>
    <t>Bucur E. Beniamin Eugen</t>
  </si>
  <si>
    <t>Curea D. Sergiu Dan</t>
  </si>
  <si>
    <t>Dolineanu A. Vlad Ionut</t>
  </si>
  <si>
    <t>Draghici I. Vlad Ioan</t>
  </si>
  <si>
    <t>Fejer K. Alpar</t>
  </si>
  <si>
    <t>Ghiurau A. Alexandra Cristina</t>
  </si>
  <si>
    <t>Hitter V. Andras</t>
  </si>
  <si>
    <t>Huruiala V. Vasile Alexandru</t>
  </si>
  <si>
    <t>Kari Z. Tamas Zsolt</t>
  </si>
  <si>
    <t>Miron I. Ionut Calin</t>
  </si>
  <si>
    <t>Modan A. Valentin</t>
  </si>
  <si>
    <t>Muresan A. Alexandru</t>
  </si>
  <si>
    <t>Onaciu V. Andreea</t>
  </si>
  <si>
    <t>Palko A. Lorand Arpad</t>
  </si>
  <si>
    <t>Pop I. Andrei</t>
  </si>
  <si>
    <t>Pop P. Roxana</t>
  </si>
  <si>
    <t>Rusu T. Vlad</t>
  </si>
  <si>
    <t>Spatacean V. Daiana Maria</t>
  </si>
  <si>
    <t>Stoica S. Razvan Cosmin</t>
  </si>
  <si>
    <t>Szabo I. Cristian Iacob</t>
  </si>
  <si>
    <t>Vacareanu M. Robert Ionut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</si>
  <si>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</si>
  <si>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</si>
  <si>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</si>
  <si>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</si>
  <si>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</si>
  <si>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</si>
  <si>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</si>
  <si>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</si>
  <si>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</si>
  <si>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</si>
  <si>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</si>
  <si>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</si>
  <si>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</si>
  <si>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</si>
  <si>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</si>
  <si>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</si>
  <si>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q</t>
  </si>
  <si>
    <t>r</t>
  </si>
  <si>
    <t>P</t>
  </si>
  <si>
    <t>Project Mark</t>
  </si>
  <si>
    <t>Lab test mark</t>
  </si>
  <si>
    <t>Final mark</t>
  </si>
  <si>
    <t>Situation</t>
  </si>
  <si>
    <t>Bonus points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</si>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</sst>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9" fillId="33" borderId="1" xfId="0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R2" sqref="R2:R23"/>
    </sheetView>
  </sheetViews>
  <sheetFormatPr defaultRowHeight="15" x14ac:dyDescent="0.25"/>
  <cols>
    <col min="1" max="1" width="4.140625" bestFit="1" customWidth="1"/>
    <col min="2" max="2" width="38.7109375" customWidth="1"/>
    <col min="3" max="16" width="4.5703125" bestFit="1" customWidth="1"/>
    <col min="17" max="17" width="16.7109375" customWidth="1"/>
    <col min="18" max="18" width="29.42578125" customWidth="1"/>
    <col min="19" max="19" width="29.5703125" customWidth="1"/>
    <col min="20" max="20" width="30.42578125" customWidth="1"/>
    <col min="21" max="21" width="25.5703125" customWidth="1"/>
  </cols>
  <sheetData>
    <row r="1" spans="1:21" ht="16.149999999999999" customHeight="1" x14ac:dyDescent="0.25">
      <c r="A1" s="3" t="s">
        <v>23</v>
      </c>
      <c r="B1" s="2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5" t="s">
        <v>46</v>
      </c>
      <c r="R1" s="8" t="s">
        <v>42</v>
      </c>
      <c r="S1" s="8" t="s">
        <v>43</v>
      </c>
      <c r="T1" s="8" t="s">
        <v>44</v>
      </c>
      <c r="U1" s="8" t="s">
        <v>45</v>
      </c>
    </row>
    <row r="2" spans="1:21" ht="16.149999999999999" customHeight="1" x14ac:dyDescent="0.25">
      <c r="A2" s="4">
        <f t="shared" ref="A2:A23" si="0">ROW()-1</f>
        <v>1</v>
      </c>
      <c r="B2" s="1" t="s">
        <v>1</v>
      </c>
      <c r="C2" s="4"/>
      <c r="D2" s="4"/>
      <c r="E2" s="4" t="s">
        <v>40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41</v>
      </c>
      <c r="K2" s="4" t="s">
        <v>38</v>
      </c>
      <c r="L2" s="4" t="s">
        <v>38</v>
      </c>
      <c r="M2" s="4" t="s">
        <v>38</v>
      </c>
      <c r="N2" s="4" t="s">
        <v>38</v>
      </c>
      <c r="O2" s="4" t="s">
        <v>38</v>
      </c>
      <c r="P2" s="4" t="s">
        <v>38</v>
      </c>
      <c r="R2" s="7">
        <v>10</v>
      </c>
      <c r="S2" s="7">
        <v>8.6</v>
      </c>
      <c r="T2" s="7">
        <f>IF((R2+S2)/2 + Q2 &gt; 10, 10, (R2+S2)/2 + Q2)</f>
        <v>9.3000000000000007</v>
      </c>
      <c r="U2" s="7" t="str">
        <f>IF(AND(R2&gt;5, S2&gt;5), "pass", "fail")</f>
        <v>pass</v>
      </c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38</v>
      </c>
      <c r="E3" s="3" t="s">
        <v>40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41</v>
      </c>
      <c r="K3" s="3" t="s">
        <v>38</v>
      </c>
      <c r="L3" s="3" t="s">
        <v>38</v>
      </c>
      <c r="M3" s="3" t="s">
        <v>38</v>
      </c>
      <c r="N3" s="3" t="s">
        <v>38</v>
      </c>
      <c r="O3" s="3" t="s">
        <v>38</v>
      </c>
      <c r="P3" s="3" t="s">
        <v>38</v>
      </c>
      <c r="Q3">
        <v>0.5</v>
      </c>
      <c r="R3" s="6">
        <v>10</v>
      </c>
      <c r="S3" s="6">
        <v>6</v>
      </c>
      <c r="T3" s="6">
        <f>IF((R3+S3)/2 + Q3 &gt; 10, 10, (R3+S3)/2 + Q3)</f>
        <v>8.5</v>
      </c>
      <c r="U3" s="6" t="str">
        <f>IF(AND(R3&gt;5, S3&gt;5), "pass", "fail")</f>
        <v>pass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R4" s="7">
        <v>1</v>
      </c>
      <c r="S4" s="7"/>
      <c r="T4" s="7">
        <v>1</v>
      </c>
      <c r="U4" s="7" t="s">
        <v>47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/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R5" s="6">
        <v>8.8000000000000007</v>
      </c>
      <c r="S5" s="6"/>
      <c r="T5" s="6">
        <v>8.8000000000000007</v>
      </c>
      <c r="U5" s="6" t="s">
        <v>48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38</v>
      </c>
      <c r="E6" s="4" t="s">
        <v>38</v>
      </c>
      <c r="F6" s="4"/>
      <c r="G6" s="4" t="s">
        <v>38</v>
      </c>
      <c r="H6" s="4" t="s">
        <v>38</v>
      </c>
      <c r="I6" s="4" t="s">
        <v>38</v>
      </c>
      <c r="J6" s="4"/>
      <c r="K6" s="4" t="s">
        <v>38</v>
      </c>
      <c r="L6" s="4" t="s">
        <v>38</v>
      </c>
      <c r="M6" s="4" t="s">
        <v>38</v>
      </c>
      <c r="N6" s="4" t="s">
        <v>38</v>
      </c>
      <c r="O6" s="4"/>
      <c r="P6" s="4" t="s">
        <v>38</v>
      </c>
      <c r="R6" s="7">
        <v>6.5</v>
      </c>
      <c r="S6" s="7"/>
      <c r="T6" s="7">
        <v>6.5</v>
      </c>
      <c r="U6" s="7" t="s">
        <v>48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38</v>
      </c>
      <c r="E7" s="3" t="s">
        <v>38</v>
      </c>
      <c r="F7" s="3" t="s">
        <v>38</v>
      </c>
      <c r="G7" s="3" t="s">
        <v>38</v>
      </c>
      <c r="H7" s="3" t="s">
        <v>38</v>
      </c>
      <c r="I7" s="3" t="s">
        <v>38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3" t="s">
        <v>39</v>
      </c>
      <c r="P7" s="3" t="s">
        <v>38</v>
      </c>
      <c r="R7" s="6">
        <v>6.4</v>
      </c>
      <c r="S7" s="6"/>
      <c r="T7" s="6">
        <v>6.4</v>
      </c>
      <c r="U7" s="6" t="s">
        <v>48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>
        <v>0.4</v>
      </c>
      <c r="R8" s="7">
        <v>10</v>
      </c>
      <c r="S8" s="7">
        <v>9.1999999999999993</v>
      </c>
      <c r="T8" s="7">
        <f t="shared" ref="T8:T23" si="1">IF((R8+S8)/2 + Q8 &gt; 10, 10, (R8+S8)/2 + Q8)</f>
        <v>10</v>
      </c>
      <c r="U8" s="7" t="str">
        <f t="shared" ref="U8:U23" si="2">IF(AND(R8&gt;5, S8&gt;5), "pass", "fail")</f>
        <v>pass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/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R9" s="6">
        <v>5.6</v>
      </c>
      <c r="S9" s="6"/>
      <c r="T9" s="6">
        <v>5.6</v>
      </c>
      <c r="U9" s="6" t="s">
        <v>48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38</v>
      </c>
      <c r="G10" s="4" t="s">
        <v>38</v>
      </c>
      <c r="H10" s="4" t="s">
        <v>38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>
        <v>1.4</v>
      </c>
      <c r="R10" s="7">
        <v>10</v>
      </c>
      <c r="S10" s="7">
        <v>9.6</v>
      </c>
      <c r="T10" s="7">
        <f t="shared" si="1"/>
        <v>10</v>
      </c>
      <c r="U10" s="7" t="str">
        <f t="shared" si="2"/>
        <v>pass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38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K11" s="3" t="s">
        <v>38</v>
      </c>
      <c r="L11" s="3" t="s">
        <v>38</v>
      </c>
      <c r="M11" s="3" t="s">
        <v>38</v>
      </c>
      <c r="N11" s="3"/>
      <c r="O11" s="3"/>
      <c r="P11" s="3" t="s">
        <v>38</v>
      </c>
      <c r="R11" s="6">
        <v>6.3</v>
      </c>
      <c r="S11" s="6"/>
      <c r="T11" s="6">
        <v>6.3</v>
      </c>
      <c r="U11" s="6" t="s">
        <v>48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38</v>
      </c>
      <c r="E12" s="4" t="s">
        <v>40</v>
      </c>
      <c r="F12" s="4"/>
      <c r="G12" s="4"/>
      <c r="H12" s="4"/>
      <c r="I12" s="4" t="s">
        <v>38</v>
      </c>
      <c r="J12" s="4" t="s">
        <v>38</v>
      </c>
      <c r="K12" s="4"/>
      <c r="L12" s="4"/>
      <c r="M12" s="4"/>
      <c r="N12" s="4"/>
      <c r="O12" s="4"/>
      <c r="P12" s="4"/>
      <c r="R12" s="7"/>
      <c r="S12" s="7"/>
      <c r="T12" s="7"/>
      <c r="U12" s="7"/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39</v>
      </c>
      <c r="E13" s="3" t="s">
        <v>40</v>
      </c>
      <c r="F13" s="3" t="s">
        <v>39</v>
      </c>
      <c r="G13" s="3" t="s">
        <v>39</v>
      </c>
      <c r="H13" s="3" t="s">
        <v>39</v>
      </c>
      <c r="I13" s="3"/>
      <c r="J13" s="3" t="s">
        <v>38</v>
      </c>
      <c r="K13" s="3" t="s">
        <v>38</v>
      </c>
      <c r="L13" s="3" t="s">
        <v>38</v>
      </c>
      <c r="M13" s="3" t="s">
        <v>39</v>
      </c>
      <c r="N13" s="3"/>
      <c r="O13" s="3" t="s">
        <v>38</v>
      </c>
      <c r="P13" s="3" t="s">
        <v>39</v>
      </c>
      <c r="R13" s="6">
        <v>7.1</v>
      </c>
      <c r="S13" s="6"/>
      <c r="T13" s="6">
        <v>7.1</v>
      </c>
      <c r="U13" s="6" t="s">
        <v>48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38</v>
      </c>
      <c r="J14" s="4" t="s">
        <v>38</v>
      </c>
      <c r="K14" s="4" t="s">
        <v>39</v>
      </c>
      <c r="L14" s="4" t="s">
        <v>39</v>
      </c>
      <c r="M14" s="4" t="s">
        <v>39</v>
      </c>
      <c r="N14" s="4"/>
      <c r="O14" s="4" t="s">
        <v>38</v>
      </c>
      <c r="P14" s="4" t="s">
        <v>38</v>
      </c>
      <c r="R14" s="7">
        <v>7.1</v>
      </c>
      <c r="S14" s="7"/>
      <c r="T14" s="7">
        <v>7.1</v>
      </c>
      <c r="U14" s="7" t="s">
        <v>48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38</v>
      </c>
      <c r="E15" s="3" t="s">
        <v>38</v>
      </c>
      <c r="F15" s="3" t="s">
        <v>38</v>
      </c>
      <c r="G15" s="3" t="s">
        <v>38</v>
      </c>
      <c r="H15" s="3" t="s">
        <v>38</v>
      </c>
      <c r="I15" s="3" t="s">
        <v>38</v>
      </c>
      <c r="J15" s="3" t="s">
        <v>38</v>
      </c>
      <c r="K15" s="3" t="s">
        <v>38</v>
      </c>
      <c r="L15" s="3" t="s">
        <v>38</v>
      </c>
      <c r="M15" s="3" t="s">
        <v>38</v>
      </c>
      <c r="N15" s="3" t="s">
        <v>38</v>
      </c>
      <c r="O15" s="3" t="s">
        <v>38</v>
      </c>
      <c r="P15" s="3" t="s">
        <v>38</v>
      </c>
      <c r="Q15">
        <v>0.35</v>
      </c>
      <c r="R15" s="6">
        <v>10</v>
      </c>
      <c r="S15" s="6">
        <v>8</v>
      </c>
      <c r="T15" s="6">
        <f t="shared" si="1"/>
        <v>9.35</v>
      </c>
      <c r="U15" s="6" t="str">
        <f t="shared" si="2"/>
        <v>pass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39</v>
      </c>
      <c r="E16" s="4" t="s">
        <v>39</v>
      </c>
      <c r="F16" s="4" t="s">
        <v>39</v>
      </c>
      <c r="G16" s="4" t="s">
        <v>38</v>
      </c>
      <c r="H16" s="4" t="s">
        <v>39</v>
      </c>
      <c r="I16" s="4" t="s">
        <v>38</v>
      </c>
      <c r="J16" s="4" t="s">
        <v>38</v>
      </c>
      <c r="K16" s="4" t="s">
        <v>39</v>
      </c>
      <c r="L16" s="4" t="s">
        <v>38</v>
      </c>
      <c r="M16" s="4" t="s">
        <v>39</v>
      </c>
      <c r="N16" s="4" t="s">
        <v>38</v>
      </c>
      <c r="O16" s="4"/>
      <c r="P16" s="4" t="s">
        <v>38</v>
      </c>
      <c r="R16" s="7">
        <v>5.9</v>
      </c>
      <c r="S16" s="7"/>
      <c r="T16" s="7">
        <v>5.9</v>
      </c>
      <c r="U16" s="7" t="s">
        <v>48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38</v>
      </c>
      <c r="E17" s="3" t="s">
        <v>40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>
        <v>1.2</v>
      </c>
      <c r="R17" s="6">
        <v>10</v>
      </c>
      <c r="S17" s="6">
        <v>8.6</v>
      </c>
      <c r="T17" s="6">
        <f t="shared" si="1"/>
        <v>10</v>
      </c>
      <c r="U17" s="6" t="str">
        <f t="shared" si="2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 t="s">
        <v>38</v>
      </c>
      <c r="E18" s="4" t="s">
        <v>40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>
        <v>0.4</v>
      </c>
      <c r="R18" s="7">
        <v>10</v>
      </c>
      <c r="S18" s="7">
        <v>9.5</v>
      </c>
      <c r="T18" s="7">
        <f t="shared" si="1"/>
        <v>10</v>
      </c>
      <c r="U18" s="7" t="str">
        <f t="shared" si="2"/>
        <v>pass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/>
      <c r="E19" s="3" t="s">
        <v>40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41</v>
      </c>
      <c r="K19" s="3" t="s">
        <v>38</v>
      </c>
      <c r="L19" s="3"/>
      <c r="M19" s="3" t="s">
        <v>38</v>
      </c>
      <c r="N19" s="3" t="s">
        <v>38</v>
      </c>
      <c r="O19" s="3" t="s">
        <v>38</v>
      </c>
      <c r="P19" s="3" t="s">
        <v>38</v>
      </c>
      <c r="R19" s="6">
        <v>8</v>
      </c>
      <c r="S19" s="6">
        <v>7.7</v>
      </c>
      <c r="T19" s="6">
        <f t="shared" si="1"/>
        <v>7.85</v>
      </c>
      <c r="U19" s="6" t="str">
        <f t="shared" si="2"/>
        <v>pass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38</v>
      </c>
      <c r="E20" s="4" t="s">
        <v>38</v>
      </c>
      <c r="F20" s="4" t="s">
        <v>38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 t="s">
        <v>38</v>
      </c>
      <c r="M20" s="4" t="s">
        <v>38</v>
      </c>
      <c r="N20" s="4" t="s">
        <v>38</v>
      </c>
      <c r="O20" s="4" t="s">
        <v>38</v>
      </c>
      <c r="P20" s="4" t="s">
        <v>39</v>
      </c>
      <c r="Q20">
        <v>0.09</v>
      </c>
      <c r="R20" s="7">
        <v>1</v>
      </c>
      <c r="S20" s="7"/>
      <c r="T20" s="7">
        <v>1</v>
      </c>
      <c r="U20" s="7" t="s">
        <v>47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39</v>
      </c>
      <c r="E21" s="3" t="s">
        <v>39</v>
      </c>
      <c r="F21" s="3" t="s">
        <v>39</v>
      </c>
      <c r="G21" s="3" t="s">
        <v>38</v>
      </c>
      <c r="H21" s="3" t="s">
        <v>39</v>
      </c>
      <c r="I21" s="3" t="s">
        <v>38</v>
      </c>
      <c r="J21" s="3" t="s">
        <v>38</v>
      </c>
      <c r="K21" s="3" t="s">
        <v>39</v>
      </c>
      <c r="L21" s="3" t="s">
        <v>39</v>
      </c>
      <c r="M21" s="3" t="s">
        <v>39</v>
      </c>
      <c r="N21" s="3" t="s">
        <v>38</v>
      </c>
      <c r="O21" s="3" t="s">
        <v>39</v>
      </c>
      <c r="P21" s="3" t="s">
        <v>38</v>
      </c>
      <c r="R21" s="6">
        <v>6.5</v>
      </c>
      <c r="S21" s="6"/>
      <c r="T21" s="6">
        <v>7</v>
      </c>
      <c r="U21" s="6" t="s">
        <v>48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39</v>
      </c>
      <c r="E22" s="4" t="s">
        <v>39</v>
      </c>
      <c r="F22" s="4" t="s">
        <v>39</v>
      </c>
      <c r="G22" s="4" t="s">
        <v>38</v>
      </c>
      <c r="H22" s="4" t="s">
        <v>39</v>
      </c>
      <c r="I22" s="4" t="s">
        <v>38</v>
      </c>
      <c r="J22" s="4"/>
      <c r="K22" s="4" t="s">
        <v>39</v>
      </c>
      <c r="L22" s="4" t="s">
        <v>39</v>
      </c>
      <c r="M22" s="4" t="s">
        <v>39</v>
      </c>
      <c r="N22" s="4" t="s">
        <v>38</v>
      </c>
      <c r="O22" s="4" t="s">
        <v>39</v>
      </c>
      <c r="P22" s="4" t="s">
        <v>38</v>
      </c>
      <c r="R22" s="7">
        <v>7.1</v>
      </c>
      <c r="S22" s="7"/>
      <c r="T22" s="7">
        <v>7.1</v>
      </c>
      <c r="U22" s="7" t="s">
        <v>48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41</v>
      </c>
      <c r="K23" s="3" t="s">
        <v>38</v>
      </c>
      <c r="L23" s="3" t="s">
        <v>38</v>
      </c>
      <c r="M23" s="3" t="s">
        <v>38</v>
      </c>
      <c r="N23" s="3" t="s">
        <v>38</v>
      </c>
      <c r="O23" s="3" t="s">
        <v>38</v>
      </c>
      <c r="P23" s="3" t="s">
        <v>38</v>
      </c>
      <c r="Q23">
        <v>1.5</v>
      </c>
      <c r="R23" s="6">
        <v>10</v>
      </c>
      <c r="S23" s="6">
        <v>9</v>
      </c>
      <c r="T23" s="6">
        <f t="shared" si="1"/>
        <v>10</v>
      </c>
      <c r="U23" s="6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2015-09-28T23:38:38Z</dcterms:created>
  <dcterms:modified xsi:type="dcterms:W3CDTF">2016-02-16T08:15:17Z</dcterms:modified>
</cp:coreProperties>
</file>