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014-2015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'2014-2015'!$A$7:$E$64</definedName>
    <definedName name="_xlnm.Print_Titles" localSheetId="0">'2014-2015'!$2:$4</definedName>
  </definedNames>
  <calcPr calcId="124519"/>
</workbook>
</file>

<file path=xl/calcChain.xml><?xml version="1.0" encoding="utf-8"?>
<calcChain xmlns="http://schemas.openxmlformats.org/spreadsheetml/2006/main">
  <c r="BN64" i="4"/>
  <c r="BM64"/>
  <c r="BL64" s="1"/>
  <c r="BO64" s="1"/>
  <c r="BN63"/>
  <c r="BM63"/>
  <c r="BL63" s="1"/>
  <c r="BO63" s="1"/>
  <c r="BN62"/>
  <c r="BM62"/>
  <c r="BL62" s="1"/>
  <c r="BO62" s="1"/>
  <c r="BN61"/>
  <c r="BM61"/>
  <c r="BL61" s="1"/>
  <c r="BO61" s="1"/>
  <c r="BN60"/>
  <c r="BM60"/>
  <c r="BL60" s="1"/>
  <c r="BO60" s="1"/>
  <c r="BN59"/>
  <c r="BM59"/>
  <c r="BL59" s="1"/>
  <c r="BO59" s="1"/>
  <c r="BL58"/>
  <c r="BN55"/>
  <c r="BM55"/>
  <c r="BL55"/>
  <c r="BO55" s="1"/>
  <c r="BN54"/>
  <c r="BM54"/>
  <c r="BL54"/>
  <c r="BO54" s="1"/>
  <c r="BN53"/>
  <c r="BM53"/>
  <c r="BL53"/>
  <c r="BO53" s="1"/>
  <c r="BN51"/>
  <c r="BM51"/>
  <c r="BL51"/>
  <c r="BO51" s="1"/>
  <c r="BN50"/>
  <c r="BM50"/>
  <c r="BL50"/>
  <c r="BO50" s="1"/>
  <c r="BN49"/>
  <c r="BM49"/>
  <c r="BL49"/>
  <c r="BO49" s="1"/>
  <c r="BN48"/>
  <c r="BM48"/>
  <c r="BL48"/>
  <c r="BO48" s="1"/>
  <c r="BN47"/>
  <c r="BM47"/>
  <c r="BL47" s="1"/>
  <c r="BO47" s="1"/>
  <c r="BN46"/>
  <c r="BM46"/>
  <c r="BL46" s="1"/>
  <c r="BO46" s="1"/>
  <c r="BN45"/>
  <c r="BM45"/>
  <c r="BL45" s="1"/>
  <c r="BO45" s="1"/>
  <c r="BN44"/>
  <c r="BM44"/>
  <c r="BL44" s="1"/>
  <c r="BO44" s="1"/>
  <c r="BN39"/>
  <c r="BM39"/>
  <c r="BL39" s="1"/>
  <c r="BO39" s="1"/>
  <c r="BN38"/>
  <c r="BM38"/>
  <c r="BL38"/>
  <c r="BN37"/>
  <c r="BM37"/>
  <c r="BL37"/>
  <c r="BO37" s="1"/>
  <c r="BN36"/>
  <c r="BM36"/>
  <c r="BL36"/>
  <c r="BO36" s="1"/>
  <c r="BM35"/>
  <c r="BL35"/>
  <c r="BN33"/>
  <c r="BM33"/>
  <c r="BL33" s="1"/>
  <c r="BO33" s="1"/>
  <c r="BN32"/>
  <c r="BM32"/>
  <c r="BL32" s="1"/>
  <c r="BO32" s="1"/>
  <c r="BN31"/>
  <c r="BM31"/>
  <c r="BL31" s="1"/>
  <c r="BO31" s="1"/>
  <c r="BN29"/>
  <c r="BM29"/>
  <c r="BL29" s="1"/>
  <c r="BO29" s="1"/>
  <c r="BN28"/>
  <c r="BM28"/>
  <c r="BL28" s="1"/>
  <c r="BO28" s="1"/>
  <c r="BN27"/>
  <c r="BM27"/>
  <c r="BL27" s="1"/>
  <c r="BO27" s="1"/>
  <c r="BN26"/>
  <c r="BN65" s="1"/>
  <c r="BM26"/>
  <c r="BL26" s="1"/>
  <c r="BI105"/>
  <c r="BI64"/>
  <c r="BH64"/>
  <c r="BG64" s="1"/>
  <c r="BJ64" s="1"/>
  <c r="BI63"/>
  <c r="BH63"/>
  <c r="BG63" s="1"/>
  <c r="BJ63" s="1"/>
  <c r="BI62"/>
  <c r="BH62"/>
  <c r="BG62" s="1"/>
  <c r="BJ62" s="1"/>
  <c r="BI61"/>
  <c r="BH61"/>
  <c r="BG61" s="1"/>
  <c r="BJ61" s="1"/>
  <c r="BI60"/>
  <c r="BH60"/>
  <c r="BG60" s="1"/>
  <c r="BJ60" s="1"/>
  <c r="BI59"/>
  <c r="BH59"/>
  <c r="BG59" s="1"/>
  <c r="BJ59" s="1"/>
  <c r="BG58"/>
  <c r="BI57"/>
  <c r="BH57"/>
  <c r="BG57" s="1"/>
  <c r="BJ57" s="1"/>
  <c r="BI56"/>
  <c r="BH56"/>
  <c r="BG56" s="1"/>
  <c r="BJ56" s="1"/>
  <c r="BI55"/>
  <c r="BH55"/>
  <c r="BG55" s="1"/>
  <c r="BJ55" s="1"/>
  <c r="BI54"/>
  <c r="BH54"/>
  <c r="BG54" s="1"/>
  <c r="BJ54" s="1"/>
  <c r="BI53"/>
  <c r="BH53"/>
  <c r="BG53" s="1"/>
  <c r="BJ53" s="1"/>
  <c r="BI51"/>
  <c r="BH51"/>
  <c r="BG51" s="1"/>
  <c r="BJ51" s="1"/>
  <c r="BI50"/>
  <c r="BH50"/>
  <c r="BG50" s="1"/>
  <c r="BJ50" s="1"/>
  <c r="BI49"/>
  <c r="BH49"/>
  <c r="BG49" s="1"/>
  <c r="BJ49" s="1"/>
  <c r="BI48"/>
  <c r="BH48"/>
  <c r="BG48" s="1"/>
  <c r="BJ48" s="1"/>
  <c r="BI47"/>
  <c r="BH47"/>
  <c r="BG47" s="1"/>
  <c r="BJ47" s="1"/>
  <c r="BI46"/>
  <c r="BH46"/>
  <c r="BG46" s="1"/>
  <c r="BJ46" s="1"/>
  <c r="BI45"/>
  <c r="BH45"/>
  <c r="BG45" s="1"/>
  <c r="BJ45" s="1"/>
  <c r="BI44"/>
  <c r="BH44"/>
  <c r="BG44" s="1"/>
  <c r="BJ44" s="1"/>
  <c r="BI39"/>
  <c r="BH39"/>
  <c r="BG39" s="1"/>
  <c r="BJ39" s="1"/>
  <c r="BI38"/>
  <c r="BH38"/>
  <c r="BG38"/>
  <c r="BI37"/>
  <c r="BH37"/>
  <c r="BG37"/>
  <c r="BJ37" s="1"/>
  <c r="BI36"/>
  <c r="BH36"/>
  <c r="BG36"/>
  <c r="BJ36" s="1"/>
  <c r="BH35"/>
  <c r="BG35"/>
  <c r="BI34"/>
  <c r="BG34" s="1"/>
  <c r="BJ34" s="1"/>
  <c r="BH34"/>
  <c r="BI33"/>
  <c r="BH33"/>
  <c r="BG33"/>
  <c r="BJ33" s="1"/>
  <c r="BI32"/>
  <c r="BH32"/>
  <c r="BG32"/>
  <c r="BJ32" s="1"/>
  <c r="BI31"/>
  <c r="BH31"/>
  <c r="BG31"/>
  <c r="BJ31" s="1"/>
  <c r="BI29"/>
  <c r="BG29" s="1"/>
  <c r="BJ29" s="1"/>
  <c r="BH29"/>
  <c r="BI28"/>
  <c r="BH28"/>
  <c r="BG28"/>
  <c r="BJ28" s="1"/>
  <c r="BI27"/>
  <c r="BH27"/>
  <c r="BG27"/>
  <c r="BJ27" s="1"/>
  <c r="BI26"/>
  <c r="BI65" s="1"/>
  <c r="BH26"/>
  <c r="BH65" s="1"/>
  <c r="BG26"/>
  <c r="BE99"/>
  <c r="BD64"/>
  <c r="BB64" s="1"/>
  <c r="BE64" s="1"/>
  <c r="BC64"/>
  <c r="BD63"/>
  <c r="BB63" s="1"/>
  <c r="BE63" s="1"/>
  <c r="BC63"/>
  <c r="BD62"/>
  <c r="BB62" s="1"/>
  <c r="BE62" s="1"/>
  <c r="BC62"/>
  <c r="BD61"/>
  <c r="BB61" s="1"/>
  <c r="BE61" s="1"/>
  <c r="BC61"/>
  <c r="BD60"/>
  <c r="BB60" s="1"/>
  <c r="BE60" s="1"/>
  <c r="BC60"/>
  <c r="BD59"/>
  <c r="BB59" s="1"/>
  <c r="BE59" s="1"/>
  <c r="BC59"/>
  <c r="BD58"/>
  <c r="BB58" s="1"/>
  <c r="BE58" s="1"/>
  <c r="BC58"/>
  <c r="BD57"/>
  <c r="BB57" s="1"/>
  <c r="BE57" s="1"/>
  <c r="BC57"/>
  <c r="BD56"/>
  <c r="BB56" s="1"/>
  <c r="BE56" s="1"/>
  <c r="BC56"/>
  <c r="BD55"/>
  <c r="BB55" s="1"/>
  <c r="BE55" s="1"/>
  <c r="BC55"/>
  <c r="BD54"/>
  <c r="BB54" s="1"/>
  <c r="BE54" s="1"/>
  <c r="BC54"/>
  <c r="BD53"/>
  <c r="BB53" s="1"/>
  <c r="BE53" s="1"/>
  <c r="BC53"/>
  <c r="BD51"/>
  <c r="BB51" s="1"/>
  <c r="BE51" s="1"/>
  <c r="BC51"/>
  <c r="BD50"/>
  <c r="BB50" s="1"/>
  <c r="BE50" s="1"/>
  <c r="BC50"/>
  <c r="BD49"/>
  <c r="BB49" s="1"/>
  <c r="BE49" s="1"/>
  <c r="BC49"/>
  <c r="BD48"/>
  <c r="BB48" s="1"/>
  <c r="BE48" s="1"/>
  <c r="BC48"/>
  <c r="BD47"/>
  <c r="BB47" s="1"/>
  <c r="BE47" s="1"/>
  <c r="BC47"/>
  <c r="BD46"/>
  <c r="BB46" s="1"/>
  <c r="BE46" s="1"/>
  <c r="BC46"/>
  <c r="BD45"/>
  <c r="BB45" s="1"/>
  <c r="BE45" s="1"/>
  <c r="BC45"/>
  <c r="BD44"/>
  <c r="BB44" s="1"/>
  <c r="BE44" s="1"/>
  <c r="BC44"/>
  <c r="BD39"/>
  <c r="BB39" s="1"/>
  <c r="BE39" s="1"/>
  <c r="BC39"/>
  <c r="BD38"/>
  <c r="BC38"/>
  <c r="BB38" s="1"/>
  <c r="BD37"/>
  <c r="BC37"/>
  <c r="BB37" s="1"/>
  <c r="BE37" s="1"/>
  <c r="BD36"/>
  <c r="BC36"/>
  <c r="BB36" s="1"/>
  <c r="BE36" s="1"/>
  <c r="BC35"/>
  <c r="BB35"/>
  <c r="BD34"/>
  <c r="BB34" s="1"/>
  <c r="BE34" s="1"/>
  <c r="BC34"/>
  <c r="BD33"/>
  <c r="BB33" s="1"/>
  <c r="BE33" s="1"/>
  <c r="BC33"/>
  <c r="BD32"/>
  <c r="BB32" s="1"/>
  <c r="BE32" s="1"/>
  <c r="BC32"/>
  <c r="BD31"/>
  <c r="BB31" s="1"/>
  <c r="BE31" s="1"/>
  <c r="BC31"/>
  <c r="BD29"/>
  <c r="BB29" s="1"/>
  <c r="BE29" s="1"/>
  <c r="BC29"/>
  <c r="BD28"/>
  <c r="BB28" s="1"/>
  <c r="BE28" s="1"/>
  <c r="BC28"/>
  <c r="BD27"/>
  <c r="BB27" s="1"/>
  <c r="BE27" s="1"/>
  <c r="BC27"/>
  <c r="BD26"/>
  <c r="BB26" s="1"/>
  <c r="BC26"/>
  <c r="BC65" s="1"/>
  <c r="AY64"/>
  <c r="AX64"/>
  <c r="AW64" s="1"/>
  <c r="AZ64" s="1"/>
  <c r="AY63"/>
  <c r="AX63"/>
  <c r="AW63" s="1"/>
  <c r="AZ63" s="1"/>
  <c r="AY62"/>
  <c r="AX62"/>
  <c r="AW62" s="1"/>
  <c r="AZ62" s="1"/>
  <c r="AY61"/>
  <c r="AX61"/>
  <c r="AW61" s="1"/>
  <c r="AZ61" s="1"/>
  <c r="AY60"/>
  <c r="AX60"/>
  <c r="AW60" s="1"/>
  <c r="AZ60" s="1"/>
  <c r="AY59"/>
  <c r="AX59"/>
  <c r="AW59" s="1"/>
  <c r="AZ59" s="1"/>
  <c r="AY58"/>
  <c r="AX58"/>
  <c r="AW58" s="1"/>
  <c r="AZ58" s="1"/>
  <c r="AY57"/>
  <c r="AX57"/>
  <c r="AW57" s="1"/>
  <c r="AZ57" s="1"/>
  <c r="AY56"/>
  <c r="AX56"/>
  <c r="AW56" s="1"/>
  <c r="AZ56" s="1"/>
  <c r="AY55"/>
  <c r="AX55"/>
  <c r="AW55" s="1"/>
  <c r="AZ55" s="1"/>
  <c r="AY54"/>
  <c r="AX54"/>
  <c r="AW54" s="1"/>
  <c r="AZ54" s="1"/>
  <c r="AY53"/>
  <c r="AX53"/>
  <c r="AW53" s="1"/>
  <c r="AZ53" s="1"/>
  <c r="AY52"/>
  <c r="AX52"/>
  <c r="AW52" s="1"/>
  <c r="AZ52" s="1"/>
  <c r="AY51"/>
  <c r="AX51"/>
  <c r="AW51" s="1"/>
  <c r="AZ51" s="1"/>
  <c r="AY50"/>
  <c r="AX50"/>
  <c r="AW50" s="1"/>
  <c r="AZ50" s="1"/>
  <c r="AY49"/>
  <c r="AX49"/>
  <c r="AW49" s="1"/>
  <c r="AZ49" s="1"/>
  <c r="AY48"/>
  <c r="AX48"/>
  <c r="AW48" s="1"/>
  <c r="AZ48" s="1"/>
  <c r="AY47"/>
  <c r="AX47"/>
  <c r="AW47" s="1"/>
  <c r="AZ47" s="1"/>
  <c r="AY46"/>
  <c r="AX46"/>
  <c r="AW46" s="1"/>
  <c r="AZ46" s="1"/>
  <c r="AY45"/>
  <c r="AX45"/>
  <c r="AW45" s="1"/>
  <c r="AZ45" s="1"/>
  <c r="AY44"/>
  <c r="AX44"/>
  <c r="AW44" s="1"/>
  <c r="AZ44" s="1"/>
  <c r="AY39"/>
  <c r="AX39"/>
  <c r="AW39"/>
  <c r="AZ39" s="1"/>
  <c r="AY38"/>
  <c r="AX38"/>
  <c r="AW38" s="1"/>
  <c r="AY37"/>
  <c r="AX37"/>
  <c r="AW37" s="1"/>
  <c r="AZ37" s="1"/>
  <c r="AY36"/>
  <c r="AX36"/>
  <c r="AW36" s="1"/>
  <c r="AZ36" s="1"/>
  <c r="AX35"/>
  <c r="AW35" s="1"/>
  <c r="AY34"/>
  <c r="AX34"/>
  <c r="AW34" s="1"/>
  <c r="AZ34" s="1"/>
  <c r="AY33"/>
  <c r="AX33"/>
  <c r="AW33" s="1"/>
  <c r="AZ33" s="1"/>
  <c r="AY32"/>
  <c r="AX32"/>
  <c r="AW32" s="1"/>
  <c r="AZ32" s="1"/>
  <c r="AY31"/>
  <c r="AX31"/>
  <c r="AW31" s="1"/>
  <c r="AZ31" s="1"/>
  <c r="AY29"/>
  <c r="AX29"/>
  <c r="AW29" s="1"/>
  <c r="AZ29" s="1"/>
  <c r="AY28"/>
  <c r="AX28"/>
  <c r="AW28" s="1"/>
  <c r="AZ28" s="1"/>
  <c r="AY27"/>
  <c r="AX27"/>
  <c r="AW27" s="1"/>
  <c r="AZ27" s="1"/>
  <c r="AY26"/>
  <c r="AY65" s="1"/>
  <c r="AX26"/>
  <c r="AW26" s="1"/>
  <c r="AT99"/>
  <c r="AR43"/>
  <c r="AU43" s="1"/>
  <c r="AQ65"/>
  <c r="AT64"/>
  <c r="AS64"/>
  <c r="AR64" s="1"/>
  <c r="AU64" s="1"/>
  <c r="AT63"/>
  <c r="AS63"/>
  <c r="AR63" s="1"/>
  <c r="AU63" s="1"/>
  <c r="AT62"/>
  <c r="AS62"/>
  <c r="AR62" s="1"/>
  <c r="AU62" s="1"/>
  <c r="AT61"/>
  <c r="AS61"/>
  <c r="AR61" s="1"/>
  <c r="AU61" s="1"/>
  <c r="AT60"/>
  <c r="AS60"/>
  <c r="AR60" s="1"/>
  <c r="AU60" s="1"/>
  <c r="AT59"/>
  <c r="AS59"/>
  <c r="AR59" s="1"/>
  <c r="AU59" s="1"/>
  <c r="AT58"/>
  <c r="AS58"/>
  <c r="AR58" s="1"/>
  <c r="AU58" s="1"/>
  <c r="AT57"/>
  <c r="AS57"/>
  <c r="AR57" s="1"/>
  <c r="AU57" s="1"/>
  <c r="AT56"/>
  <c r="AS56"/>
  <c r="AR56" s="1"/>
  <c r="AU56" s="1"/>
  <c r="AT55"/>
  <c r="AS55"/>
  <c r="AR55" s="1"/>
  <c r="AU55" s="1"/>
  <c r="AT54"/>
  <c r="AS54"/>
  <c r="AR54" s="1"/>
  <c r="AU54" s="1"/>
  <c r="AT53"/>
  <c r="AS53"/>
  <c r="AR53" s="1"/>
  <c r="AU53" s="1"/>
  <c r="AT52"/>
  <c r="AS52"/>
  <c r="AR52" s="1"/>
  <c r="AU52" s="1"/>
  <c r="AT51"/>
  <c r="AS51"/>
  <c r="AR51" s="1"/>
  <c r="AU51" s="1"/>
  <c r="AT50"/>
  <c r="AS50"/>
  <c r="AR50" s="1"/>
  <c r="AU50" s="1"/>
  <c r="AT49"/>
  <c r="AS49"/>
  <c r="AR49" s="1"/>
  <c r="AU49" s="1"/>
  <c r="AT48"/>
  <c r="AS48"/>
  <c r="AR48" s="1"/>
  <c r="AU48" s="1"/>
  <c r="AT47"/>
  <c r="AS47"/>
  <c r="AR47" s="1"/>
  <c r="AU47" s="1"/>
  <c r="AT46"/>
  <c r="AS46"/>
  <c r="AR46" s="1"/>
  <c r="AU46" s="1"/>
  <c r="AT45"/>
  <c r="AS45"/>
  <c r="AR45" s="1"/>
  <c r="AU45" s="1"/>
  <c r="AT44"/>
  <c r="AS44"/>
  <c r="AR44" s="1"/>
  <c r="AU44" s="1"/>
  <c r="AT43"/>
  <c r="AT39"/>
  <c r="AS39"/>
  <c r="AR39" s="1"/>
  <c r="AU39" s="1"/>
  <c r="AT38"/>
  <c r="AS38"/>
  <c r="AR38"/>
  <c r="AT37"/>
  <c r="AS37"/>
  <c r="AR37"/>
  <c r="AU37" s="1"/>
  <c r="AT36"/>
  <c r="AS36"/>
  <c r="AR36"/>
  <c r="AU36" s="1"/>
  <c r="AS35"/>
  <c r="AR35"/>
  <c r="AT34"/>
  <c r="AS34"/>
  <c r="AR34"/>
  <c r="AU34" s="1"/>
  <c r="AT33"/>
  <c r="AS33"/>
  <c r="AR33"/>
  <c r="AU33" s="1"/>
  <c r="AT32"/>
  <c r="AS32"/>
  <c r="AR32"/>
  <c r="AU32" s="1"/>
  <c r="AT31"/>
  <c r="AS31"/>
  <c r="AR31"/>
  <c r="AU31" s="1"/>
  <c r="AT30"/>
  <c r="AU30"/>
  <c r="AT29"/>
  <c r="AR29" s="1"/>
  <c r="AU29" s="1"/>
  <c r="AS29"/>
  <c r="AT28"/>
  <c r="AS28"/>
  <c r="AR28"/>
  <c r="AU28" s="1"/>
  <c r="AT27"/>
  <c r="AS27"/>
  <c r="AR27"/>
  <c r="AU27" s="1"/>
  <c r="AT26"/>
  <c r="AT65" s="1"/>
  <c r="AS26"/>
  <c r="AS65" s="1"/>
  <c r="AR26"/>
  <c r="AO99"/>
  <c r="AL65"/>
  <c r="AO64"/>
  <c r="AN64"/>
  <c r="AM64" s="1"/>
  <c r="AP64" s="1"/>
  <c r="AO63"/>
  <c r="AN63"/>
  <c r="AM63" s="1"/>
  <c r="AP63" s="1"/>
  <c r="AO62"/>
  <c r="AN62"/>
  <c r="AM62" s="1"/>
  <c r="AP62" s="1"/>
  <c r="AO61"/>
  <c r="AN61"/>
  <c r="AM61" s="1"/>
  <c r="AP61" s="1"/>
  <c r="AO60"/>
  <c r="AN60"/>
  <c r="AM60" s="1"/>
  <c r="AP60" s="1"/>
  <c r="AO59"/>
  <c r="AN59"/>
  <c r="AM59" s="1"/>
  <c r="AP59" s="1"/>
  <c r="AO58"/>
  <c r="AN58"/>
  <c r="AM58" s="1"/>
  <c r="AP58" s="1"/>
  <c r="AO57"/>
  <c r="AN57"/>
  <c r="AM57" s="1"/>
  <c r="AP57" s="1"/>
  <c r="AO56"/>
  <c r="AN56"/>
  <c r="AM56" s="1"/>
  <c r="AP56" s="1"/>
  <c r="AO55"/>
  <c r="AN55"/>
  <c r="AM55" s="1"/>
  <c r="AP55" s="1"/>
  <c r="AO54"/>
  <c r="AN54"/>
  <c r="AM54" s="1"/>
  <c r="AP54" s="1"/>
  <c r="AO53"/>
  <c r="AN53"/>
  <c r="AM53" s="1"/>
  <c r="AP53" s="1"/>
  <c r="AO52"/>
  <c r="AN52"/>
  <c r="AM52" s="1"/>
  <c r="AP52" s="1"/>
  <c r="AO51"/>
  <c r="AN51"/>
  <c r="AM51" s="1"/>
  <c r="AP51" s="1"/>
  <c r="AO50"/>
  <c r="AN50"/>
  <c r="AM50" s="1"/>
  <c r="AP50" s="1"/>
  <c r="AO49"/>
  <c r="AN49"/>
  <c r="AM49" s="1"/>
  <c r="AP49" s="1"/>
  <c r="AO48"/>
  <c r="AN48"/>
  <c r="AM48" s="1"/>
  <c r="AP48" s="1"/>
  <c r="AO47"/>
  <c r="AN47"/>
  <c r="AM47" s="1"/>
  <c r="AP47" s="1"/>
  <c r="AO46"/>
  <c r="AN46"/>
  <c r="AM46" s="1"/>
  <c r="AP46" s="1"/>
  <c r="AO45"/>
  <c r="AN45"/>
  <c r="AM45" s="1"/>
  <c r="AP45" s="1"/>
  <c r="AO44"/>
  <c r="AN44"/>
  <c r="AM44" s="1"/>
  <c r="AP44" s="1"/>
  <c r="AO43"/>
  <c r="AN43"/>
  <c r="AM43" s="1"/>
  <c r="AP43" s="1"/>
  <c r="AO39"/>
  <c r="AN39"/>
  <c r="AM39" s="1"/>
  <c r="AP39" s="1"/>
  <c r="AO38"/>
  <c r="AN38"/>
  <c r="AM38"/>
  <c r="AO37"/>
  <c r="AN37"/>
  <c r="AM37"/>
  <c r="AP37" s="1"/>
  <c r="AO36"/>
  <c r="AN36"/>
  <c r="AM36"/>
  <c r="AP36" s="1"/>
  <c r="AN35"/>
  <c r="AM35"/>
  <c r="AO34"/>
  <c r="AM34" s="1"/>
  <c r="AP34" s="1"/>
  <c r="AN34"/>
  <c r="AO33"/>
  <c r="AN33"/>
  <c r="AM33"/>
  <c r="AP33" s="1"/>
  <c r="AO32"/>
  <c r="AM32" s="1"/>
  <c r="AP32" s="1"/>
  <c r="AN32"/>
  <c r="AO31"/>
  <c r="AM31" s="1"/>
  <c r="AP31" s="1"/>
  <c r="AN31"/>
  <c r="AO30"/>
  <c r="AM30" s="1"/>
  <c r="AP30" s="1"/>
  <c r="AN30"/>
  <c r="AO29"/>
  <c r="AN29"/>
  <c r="AM29"/>
  <c r="AP29" s="1"/>
  <c r="AO28"/>
  <c r="AN28"/>
  <c r="AM28"/>
  <c r="AP28" s="1"/>
  <c r="AO27"/>
  <c r="AN27"/>
  <c r="AM27"/>
  <c r="AP27" s="1"/>
  <c r="AO26"/>
  <c r="AO65" s="1"/>
  <c r="AN26"/>
  <c r="AN65" s="1"/>
  <c r="AM26"/>
  <c r="AM65" s="1"/>
  <c r="BL65" l="1"/>
  <c r="BO26"/>
  <c r="BO65" s="1"/>
  <c r="BO99" s="1"/>
  <c r="BM65"/>
  <c r="BG65"/>
  <c r="BI99" s="1"/>
  <c r="BJ26"/>
  <c r="BJ65" s="1"/>
  <c r="BJ99" s="1"/>
  <c r="BB65"/>
  <c r="BE26"/>
  <c r="BE65" s="1"/>
  <c r="BD65"/>
  <c r="AW65"/>
  <c r="AZ26"/>
  <c r="AZ65" s="1"/>
  <c r="AX65"/>
  <c r="AR65"/>
  <c r="AU26"/>
  <c r="AU65" s="1"/>
  <c r="AP26"/>
  <c r="AP65" s="1"/>
  <c r="AG65"/>
  <c r="AJ64"/>
  <c r="AI64"/>
  <c r="AH64" s="1"/>
  <c r="AK64" s="1"/>
  <c r="AJ63"/>
  <c r="AI63"/>
  <c r="AH63" s="1"/>
  <c r="AK63" s="1"/>
  <c r="AJ62"/>
  <c r="AI62"/>
  <c r="AH62" s="1"/>
  <c r="AK62" s="1"/>
  <c r="AJ61"/>
  <c r="AI61"/>
  <c r="AH61" s="1"/>
  <c r="AK61" s="1"/>
  <c r="AJ60"/>
  <c r="AI60"/>
  <c r="AH60" s="1"/>
  <c r="AK60" s="1"/>
  <c r="AJ59"/>
  <c r="AI59"/>
  <c r="AH59" s="1"/>
  <c r="AK59" s="1"/>
  <c r="AJ58"/>
  <c r="AI58"/>
  <c r="AH58" s="1"/>
  <c r="AK58" s="1"/>
  <c r="AJ57"/>
  <c r="AI57"/>
  <c r="AH57" s="1"/>
  <c r="AK57" s="1"/>
  <c r="AJ56"/>
  <c r="AI56"/>
  <c r="AH56" s="1"/>
  <c r="AK56" s="1"/>
  <c r="AJ55"/>
  <c r="AI55"/>
  <c r="AH55" s="1"/>
  <c r="AK55" s="1"/>
  <c r="AJ54"/>
  <c r="AI54"/>
  <c r="AH54" s="1"/>
  <c r="AK54" s="1"/>
  <c r="AJ53"/>
  <c r="AI53"/>
  <c r="AH53" s="1"/>
  <c r="AK53" s="1"/>
  <c r="AJ52"/>
  <c r="AI52"/>
  <c r="AH52" s="1"/>
  <c r="AK52" s="1"/>
  <c r="AJ51"/>
  <c r="AI51"/>
  <c r="AH51" s="1"/>
  <c r="AK51" s="1"/>
  <c r="AJ50"/>
  <c r="AI50"/>
  <c r="AH50" s="1"/>
  <c r="AK50" s="1"/>
  <c r="AJ49"/>
  <c r="AI49"/>
  <c r="AH49" s="1"/>
  <c r="AK49" s="1"/>
  <c r="AJ48"/>
  <c r="AI48"/>
  <c r="AH48" s="1"/>
  <c r="AK48" s="1"/>
  <c r="AJ47"/>
  <c r="AI47"/>
  <c r="AH47" s="1"/>
  <c r="AK47" s="1"/>
  <c r="AJ46"/>
  <c r="AI46"/>
  <c r="AH46" s="1"/>
  <c r="AK46" s="1"/>
  <c r="AJ45"/>
  <c r="AI45"/>
  <c r="AH45" s="1"/>
  <c r="AK45" s="1"/>
  <c r="AJ44"/>
  <c r="AI44"/>
  <c r="AH44" s="1"/>
  <c r="AK44" s="1"/>
  <c r="AJ43"/>
  <c r="AI43"/>
  <c r="AH43" s="1"/>
  <c r="AK43" s="1"/>
  <c r="AJ39"/>
  <c r="AI39"/>
  <c r="AH39" s="1"/>
  <c r="AK39" s="1"/>
  <c r="AJ38"/>
  <c r="AI38"/>
  <c r="AH38" s="1"/>
  <c r="AJ37"/>
  <c r="AI37"/>
  <c r="AH37" s="1"/>
  <c r="AK37" s="1"/>
  <c r="AJ36"/>
  <c r="AI36"/>
  <c r="AH36" s="1"/>
  <c r="AK36" s="1"/>
  <c r="AI35"/>
  <c r="AH35"/>
  <c r="AJ34"/>
  <c r="AH34" s="1"/>
  <c r="AK34" s="1"/>
  <c r="AI34"/>
  <c r="AJ33"/>
  <c r="AI33"/>
  <c r="AH33"/>
  <c r="AK33" s="1"/>
  <c r="AJ32"/>
  <c r="AI32"/>
  <c r="AH32"/>
  <c r="AK32" s="1"/>
  <c r="AJ31"/>
  <c r="AI31"/>
  <c r="AH31"/>
  <c r="AK31" s="1"/>
  <c r="AJ30"/>
  <c r="AI30"/>
  <c r="AH30"/>
  <c r="AK30" s="1"/>
  <c r="AJ29"/>
  <c r="AI29"/>
  <c r="AH29"/>
  <c r="AK29" s="1"/>
  <c r="AJ28"/>
  <c r="AI28"/>
  <c r="AH28"/>
  <c r="AK28" s="1"/>
  <c r="AJ27"/>
  <c r="AI27"/>
  <c r="AH27"/>
  <c r="AK27" s="1"/>
  <c r="AJ26"/>
  <c r="AJ65" s="1"/>
  <c r="AI26"/>
  <c r="AI65" s="1"/>
  <c r="AH26"/>
  <c r="AH65" s="1"/>
  <c r="AB65"/>
  <c r="W65"/>
  <c r="AE28"/>
  <c r="U101"/>
  <c r="T27"/>
  <c r="U27"/>
  <c r="Z27" s="1"/>
  <c r="AE27" s="1"/>
  <c r="U28"/>
  <c r="Z28" s="1"/>
  <c r="T29"/>
  <c r="U29"/>
  <c r="Z29" s="1"/>
  <c r="AE29" s="1"/>
  <c r="U46"/>
  <c r="Z46" s="1"/>
  <c r="AE46" s="1"/>
  <c r="U47"/>
  <c r="Z47" s="1"/>
  <c r="AE47" s="1"/>
  <c r="U58"/>
  <c r="Z58" s="1"/>
  <c r="AE58" s="1"/>
  <c r="BN99" l="1"/>
  <c r="AJ100"/>
  <c r="AK26"/>
  <c r="AK65" s="1"/>
  <c r="S29"/>
  <c r="V29" s="1"/>
  <c r="Y29" s="1"/>
  <c r="X29" s="1"/>
  <c r="AA29" s="1"/>
  <c r="AD29" s="1"/>
  <c r="AC29" s="1"/>
  <c r="AF29" s="1"/>
  <c r="S27"/>
  <c r="V27" s="1"/>
  <c r="Y27" s="1"/>
  <c r="X27" s="1"/>
  <c r="AA27" s="1"/>
  <c r="AD27" s="1"/>
  <c r="AC27" s="1"/>
  <c r="AF27" s="1"/>
  <c r="Q38"/>
  <c r="U38" s="1"/>
  <c r="P29"/>
  <c r="O29" s="1"/>
  <c r="L64"/>
  <c r="Q64" s="1"/>
  <c r="U64" s="1"/>
  <c r="K64"/>
  <c r="L63"/>
  <c r="Q63" s="1"/>
  <c r="U63" s="1"/>
  <c r="K63"/>
  <c r="L62"/>
  <c r="Q62" s="1"/>
  <c r="U62" s="1"/>
  <c r="K62"/>
  <c r="L61"/>
  <c r="Q61" s="1"/>
  <c r="U61" s="1"/>
  <c r="K61"/>
  <c r="L60"/>
  <c r="Q60" s="1"/>
  <c r="U60" s="1"/>
  <c r="K60"/>
  <c r="L59"/>
  <c r="Q59" s="1"/>
  <c r="U59" s="1"/>
  <c r="K59"/>
  <c r="K58"/>
  <c r="J58" s="1"/>
  <c r="M58" s="1"/>
  <c r="P58" s="1"/>
  <c r="O58" s="1"/>
  <c r="R58" s="1"/>
  <c r="T58" s="1"/>
  <c r="S58" s="1"/>
  <c r="V58" s="1"/>
  <c r="Y58" s="1"/>
  <c r="X58" s="1"/>
  <c r="AA58" s="1"/>
  <c r="AD58" s="1"/>
  <c r="AC58" s="1"/>
  <c r="AF58" s="1"/>
  <c r="L57"/>
  <c r="Q57" s="1"/>
  <c r="K57"/>
  <c r="L56"/>
  <c r="Q56" s="1"/>
  <c r="U56" s="1"/>
  <c r="K56"/>
  <c r="L55"/>
  <c r="Q55" s="1"/>
  <c r="K55"/>
  <c r="L54"/>
  <c r="K54"/>
  <c r="L53"/>
  <c r="Q53" s="1"/>
  <c r="K53"/>
  <c r="L52"/>
  <c r="K52"/>
  <c r="L51"/>
  <c r="Q51" s="1"/>
  <c r="K51"/>
  <c r="L50"/>
  <c r="Q50" s="1"/>
  <c r="U50" s="1"/>
  <c r="K50"/>
  <c r="L49"/>
  <c r="Q49" s="1"/>
  <c r="U49" s="1"/>
  <c r="K49"/>
  <c r="L48"/>
  <c r="Q48" s="1"/>
  <c r="U48" s="1"/>
  <c r="K48"/>
  <c r="K47"/>
  <c r="J47" s="1"/>
  <c r="M47" s="1"/>
  <c r="P47" s="1"/>
  <c r="O47" s="1"/>
  <c r="R47" s="1"/>
  <c r="T47" s="1"/>
  <c r="S47" s="1"/>
  <c r="V47" s="1"/>
  <c r="Y47" s="1"/>
  <c r="X47" s="1"/>
  <c r="AA47" s="1"/>
  <c r="AD47" s="1"/>
  <c r="AC47" s="1"/>
  <c r="AF47" s="1"/>
  <c r="K46"/>
  <c r="J46" s="1"/>
  <c r="M46" s="1"/>
  <c r="P46" s="1"/>
  <c r="O46" s="1"/>
  <c r="R46" s="1"/>
  <c r="T46" s="1"/>
  <c r="S46" s="1"/>
  <c r="V46" s="1"/>
  <c r="Y46" s="1"/>
  <c r="X46" s="1"/>
  <c r="AA46" s="1"/>
  <c r="AD46" s="1"/>
  <c r="AC46" s="1"/>
  <c r="AF46" s="1"/>
  <c r="L45"/>
  <c r="Q45" s="1"/>
  <c r="U45" s="1"/>
  <c r="K45"/>
  <c r="L44"/>
  <c r="Q44" s="1"/>
  <c r="U44" s="1"/>
  <c r="K44"/>
  <c r="L43"/>
  <c r="Q43" s="1"/>
  <c r="K43"/>
  <c r="L42"/>
  <c r="Q42" s="1"/>
  <c r="U42" s="1"/>
  <c r="K42"/>
  <c r="L41"/>
  <c r="Q41" s="1"/>
  <c r="U41" s="1"/>
  <c r="K41"/>
  <c r="L40"/>
  <c r="Q40" s="1"/>
  <c r="U40" s="1"/>
  <c r="K40"/>
  <c r="L39"/>
  <c r="Q39" s="1"/>
  <c r="U39" s="1"/>
  <c r="K39"/>
  <c r="P38"/>
  <c r="L37"/>
  <c r="Q37" s="1"/>
  <c r="U37" s="1"/>
  <c r="K37"/>
  <c r="L36"/>
  <c r="Q36" s="1"/>
  <c r="U36" s="1"/>
  <c r="K36"/>
  <c r="K35"/>
  <c r="J35" s="1"/>
  <c r="M35" s="1"/>
  <c r="L34"/>
  <c r="Q34" s="1"/>
  <c r="K34"/>
  <c r="L33"/>
  <c r="Q33" s="1"/>
  <c r="K33"/>
  <c r="L31"/>
  <c r="Q31" s="1"/>
  <c r="K31"/>
  <c r="L32"/>
  <c r="Q32" s="1"/>
  <c r="U32" s="1"/>
  <c r="K32"/>
  <c r="K29"/>
  <c r="J29" s="1"/>
  <c r="M28"/>
  <c r="P28" s="1"/>
  <c r="K28"/>
  <c r="L30"/>
  <c r="Q30" s="1"/>
  <c r="U30" s="1"/>
  <c r="K30"/>
  <c r="L26"/>
  <c r="K26"/>
  <c r="J43" l="1"/>
  <c r="M43" s="1"/>
  <c r="P43" s="1"/>
  <c r="J45"/>
  <c r="M45" s="1"/>
  <c r="P45" s="1"/>
  <c r="J48"/>
  <c r="M48" s="1"/>
  <c r="P48" s="1"/>
  <c r="O48" s="1"/>
  <c r="R48" s="1"/>
  <c r="T48" s="1"/>
  <c r="S48" s="1"/>
  <c r="V48" s="1"/>
  <c r="Y48" s="1"/>
  <c r="J56"/>
  <c r="M56" s="1"/>
  <c r="P56" s="1"/>
  <c r="J44"/>
  <c r="M44" s="1"/>
  <c r="P44" s="1"/>
  <c r="J55"/>
  <c r="M55" s="1"/>
  <c r="P55" s="1"/>
  <c r="O55" s="1"/>
  <c r="R55" s="1"/>
  <c r="T55" s="1"/>
  <c r="J52"/>
  <c r="M52" s="1"/>
  <c r="P52" s="1"/>
  <c r="J49"/>
  <c r="M49" s="1"/>
  <c r="P49" s="1"/>
  <c r="O49" s="1"/>
  <c r="R49" s="1"/>
  <c r="T49" s="1"/>
  <c r="S49" s="1"/>
  <c r="V49" s="1"/>
  <c r="Y49" s="1"/>
  <c r="J39"/>
  <c r="M39" s="1"/>
  <c r="P39" s="1"/>
  <c r="O39" s="1"/>
  <c r="R39" s="1"/>
  <c r="T39" s="1"/>
  <c r="S39" s="1"/>
  <c r="V39" s="1"/>
  <c r="Y39" s="1"/>
  <c r="J41"/>
  <c r="M41" s="1"/>
  <c r="P41" s="1"/>
  <c r="O41" s="1"/>
  <c r="R41" s="1"/>
  <c r="T41" s="1"/>
  <c r="S41" s="1"/>
  <c r="V41" s="1"/>
  <c r="J40"/>
  <c r="M40" s="1"/>
  <c r="P40" s="1"/>
  <c r="O40" s="1"/>
  <c r="R40" s="1"/>
  <c r="T40" s="1"/>
  <c r="J42"/>
  <c r="M42" s="1"/>
  <c r="P42" s="1"/>
  <c r="L65"/>
  <c r="J54"/>
  <c r="M54" s="1"/>
  <c r="P54" s="1"/>
  <c r="J57"/>
  <c r="M57" s="1"/>
  <c r="P57" s="1"/>
  <c r="O57" s="1"/>
  <c r="R57" s="1"/>
  <c r="T57" s="1"/>
  <c r="J31"/>
  <c r="M31" s="1"/>
  <c r="P31" s="1"/>
  <c r="O31" s="1"/>
  <c r="R31" s="1"/>
  <c r="T31" s="1"/>
  <c r="O38"/>
  <c r="R38" s="1"/>
  <c r="T38" s="1"/>
  <c r="J53"/>
  <c r="M53" s="1"/>
  <c r="P53" s="1"/>
  <c r="J32"/>
  <c r="M32" s="1"/>
  <c r="P32" s="1"/>
  <c r="O32" s="1"/>
  <c r="R32" s="1"/>
  <c r="T32" s="1"/>
  <c r="S32" s="1"/>
  <c r="V32" s="1"/>
  <c r="Y32" s="1"/>
  <c r="J50"/>
  <c r="M50" s="1"/>
  <c r="P50" s="1"/>
  <c r="O50" s="1"/>
  <c r="R50" s="1"/>
  <c r="T50" s="1"/>
  <c r="S50" s="1"/>
  <c r="V50" s="1"/>
  <c r="Y50" s="1"/>
  <c r="S38"/>
  <c r="V38" s="1"/>
  <c r="Y38" s="1"/>
  <c r="Z38"/>
  <c r="AE38" s="1"/>
  <c r="O56"/>
  <c r="R56" s="1"/>
  <c r="T56" s="1"/>
  <c r="S56" s="1"/>
  <c r="V56" s="1"/>
  <c r="Y56" s="1"/>
  <c r="U34"/>
  <c r="Z60"/>
  <c r="AE60" s="1"/>
  <c r="Z64"/>
  <c r="AE64" s="1"/>
  <c r="Z36"/>
  <c r="AE36" s="1"/>
  <c r="U43"/>
  <c r="O43"/>
  <c r="R43" s="1"/>
  <c r="T43" s="1"/>
  <c r="U51"/>
  <c r="U57"/>
  <c r="U33"/>
  <c r="Z39"/>
  <c r="AE39" s="1"/>
  <c r="Z40"/>
  <c r="AE40" s="1"/>
  <c r="S40"/>
  <c r="V40" s="1"/>
  <c r="Z42"/>
  <c r="AE42" s="1"/>
  <c r="Z44"/>
  <c r="AE44" s="1"/>
  <c r="U55"/>
  <c r="Z59"/>
  <c r="AE59" s="1"/>
  <c r="Z61"/>
  <c r="AE61" s="1"/>
  <c r="Z63"/>
  <c r="AE63" s="1"/>
  <c r="U31"/>
  <c r="Z62"/>
  <c r="AE62" s="1"/>
  <c r="R35"/>
  <c r="T35" s="1"/>
  <c r="S35" s="1"/>
  <c r="V35" s="1"/>
  <c r="Y35" s="1"/>
  <c r="X35" s="1"/>
  <c r="AA35" s="1"/>
  <c r="AD35" s="1"/>
  <c r="AC35" s="1"/>
  <c r="AF35" s="1"/>
  <c r="P35"/>
  <c r="N35" s="1"/>
  <c r="N65" s="1"/>
  <c r="Z37"/>
  <c r="AE37" s="1"/>
  <c r="O45"/>
  <c r="R45" s="1"/>
  <c r="T45" s="1"/>
  <c r="S45" s="1"/>
  <c r="V45" s="1"/>
  <c r="Y45" s="1"/>
  <c r="O42"/>
  <c r="R42" s="1"/>
  <c r="T42" s="1"/>
  <c r="S42" s="1"/>
  <c r="V42" s="1"/>
  <c r="O44"/>
  <c r="R44" s="1"/>
  <c r="T44" s="1"/>
  <c r="S44" s="1"/>
  <c r="V44" s="1"/>
  <c r="Y44" s="1"/>
  <c r="Z30"/>
  <c r="AE30" s="1"/>
  <c r="Z41"/>
  <c r="AE41" s="1"/>
  <c r="Z45"/>
  <c r="AE45" s="1"/>
  <c r="Z48"/>
  <c r="AE48" s="1"/>
  <c r="U53"/>
  <c r="O53"/>
  <c r="R53" s="1"/>
  <c r="T53" s="1"/>
  <c r="Z49"/>
  <c r="AE49" s="1"/>
  <c r="Z32"/>
  <c r="AE32" s="1"/>
  <c r="J51"/>
  <c r="M51" s="1"/>
  <c r="P51" s="1"/>
  <c r="O51" s="1"/>
  <c r="R51" s="1"/>
  <c r="T51" s="1"/>
  <c r="Q52"/>
  <c r="Q54"/>
  <c r="K65"/>
  <c r="J33"/>
  <c r="M33" s="1"/>
  <c r="P33" s="1"/>
  <c r="O33" s="1"/>
  <c r="R33" s="1"/>
  <c r="T33" s="1"/>
  <c r="J36"/>
  <c r="M36" s="1"/>
  <c r="P36" s="1"/>
  <c r="O36" s="1"/>
  <c r="R36" s="1"/>
  <c r="T36" s="1"/>
  <c r="S36" s="1"/>
  <c r="V36" s="1"/>
  <c r="Y36" s="1"/>
  <c r="J60"/>
  <c r="M60" s="1"/>
  <c r="P60" s="1"/>
  <c r="O60" s="1"/>
  <c r="R60" s="1"/>
  <c r="T60" s="1"/>
  <c r="S60" s="1"/>
  <c r="V60" s="1"/>
  <c r="Y60" s="1"/>
  <c r="J62"/>
  <c r="M62" s="1"/>
  <c r="P62" s="1"/>
  <c r="O62" s="1"/>
  <c r="R62" s="1"/>
  <c r="T62" s="1"/>
  <c r="S62" s="1"/>
  <c r="V62" s="1"/>
  <c r="Y62" s="1"/>
  <c r="J64"/>
  <c r="M64" s="1"/>
  <c r="P64" s="1"/>
  <c r="O64" s="1"/>
  <c r="R64" s="1"/>
  <c r="T64" s="1"/>
  <c r="S64" s="1"/>
  <c r="V64" s="1"/>
  <c r="Y64" s="1"/>
  <c r="R28"/>
  <c r="T28" s="1"/>
  <c r="S28" s="1"/>
  <c r="V28" s="1"/>
  <c r="Y28" s="1"/>
  <c r="X28" s="1"/>
  <c r="AA28" s="1"/>
  <c r="AD28" s="1"/>
  <c r="AC28" s="1"/>
  <c r="AF28" s="1"/>
  <c r="Z50"/>
  <c r="AE50" s="1"/>
  <c r="Z56"/>
  <c r="AE56" s="1"/>
  <c r="J34"/>
  <c r="M34" s="1"/>
  <c r="P34" s="1"/>
  <c r="O34" s="1"/>
  <c r="R34" s="1"/>
  <c r="T34" s="1"/>
  <c r="Q26"/>
  <c r="J30"/>
  <c r="M30" s="1"/>
  <c r="P30" s="1"/>
  <c r="O30" s="1"/>
  <c r="R30" s="1"/>
  <c r="T30" s="1"/>
  <c r="S30" s="1"/>
  <c r="V30" s="1"/>
  <c r="Y30" s="1"/>
  <c r="J37"/>
  <c r="M37" s="1"/>
  <c r="P37" s="1"/>
  <c r="O37" s="1"/>
  <c r="R37" s="1"/>
  <c r="T37" s="1"/>
  <c r="S37" s="1"/>
  <c r="V37" s="1"/>
  <c r="Y37" s="1"/>
  <c r="J59"/>
  <c r="M59" s="1"/>
  <c r="P59" s="1"/>
  <c r="O59" s="1"/>
  <c r="R59" s="1"/>
  <c r="T59" s="1"/>
  <c r="S59" s="1"/>
  <c r="V59" s="1"/>
  <c r="Y59" s="1"/>
  <c r="J61"/>
  <c r="M61" s="1"/>
  <c r="P61" s="1"/>
  <c r="O61" s="1"/>
  <c r="R61" s="1"/>
  <c r="T61" s="1"/>
  <c r="S61" s="1"/>
  <c r="V61" s="1"/>
  <c r="Y61" s="1"/>
  <c r="J63"/>
  <c r="M63" s="1"/>
  <c r="P63" s="1"/>
  <c r="O63" s="1"/>
  <c r="R63" s="1"/>
  <c r="T63" s="1"/>
  <c r="S63" s="1"/>
  <c r="V63" s="1"/>
  <c r="Y63" s="1"/>
  <c r="J26"/>
  <c r="X62" l="1"/>
  <c r="AA62" s="1"/>
  <c r="AD62" s="1"/>
  <c r="AC62" s="1"/>
  <c r="AF62" s="1"/>
  <c r="X56"/>
  <c r="AA56" s="1"/>
  <c r="AD56" s="1"/>
  <c r="AC56" s="1"/>
  <c r="AF56" s="1"/>
  <c r="X59"/>
  <c r="AA59" s="1"/>
  <c r="AD59" s="1"/>
  <c r="AC59" s="1"/>
  <c r="AF59" s="1"/>
  <c r="X61"/>
  <c r="AA61" s="1"/>
  <c r="AD61" s="1"/>
  <c r="AC61" s="1"/>
  <c r="AF61" s="1"/>
  <c r="X45"/>
  <c r="AA45" s="1"/>
  <c r="AD45" s="1"/>
  <c r="AC45" s="1"/>
  <c r="AF45" s="1"/>
  <c r="AA42"/>
  <c r="AF42" s="1"/>
  <c r="X63"/>
  <c r="AA63" s="1"/>
  <c r="AD63" s="1"/>
  <c r="AC63" s="1"/>
  <c r="AF63" s="1"/>
  <c r="X37"/>
  <c r="AA37" s="1"/>
  <c r="AD37" s="1"/>
  <c r="AC37" s="1"/>
  <c r="AF37" s="1"/>
  <c r="X44"/>
  <c r="AA44" s="1"/>
  <c r="AD44" s="1"/>
  <c r="AC44" s="1"/>
  <c r="AF44" s="1"/>
  <c r="X38"/>
  <c r="AA38" s="1"/>
  <c r="AD38" s="1"/>
  <c r="AC38" s="1"/>
  <c r="AF38" s="1"/>
  <c r="X48"/>
  <c r="AA48" s="1"/>
  <c r="AD48" s="1"/>
  <c r="AC48" s="1"/>
  <c r="AF48" s="1"/>
  <c r="X64"/>
  <c r="AA64" s="1"/>
  <c r="AD64" s="1"/>
  <c r="AC64" s="1"/>
  <c r="AF64" s="1"/>
  <c r="X36"/>
  <c r="AA36" s="1"/>
  <c r="AD36" s="1"/>
  <c r="AC36" s="1"/>
  <c r="AF36" s="1"/>
  <c r="X50"/>
  <c r="AA50" s="1"/>
  <c r="AD50" s="1"/>
  <c r="AC50" s="1"/>
  <c r="AF50" s="1"/>
  <c r="X49"/>
  <c r="AA49" s="1"/>
  <c r="AD49" s="1"/>
  <c r="AC49" s="1"/>
  <c r="AF49" s="1"/>
  <c r="X39"/>
  <c r="AA39" s="1"/>
  <c r="AD39" s="1"/>
  <c r="AC39" s="1"/>
  <c r="AF39" s="1"/>
  <c r="U54"/>
  <c r="O54"/>
  <c r="R54" s="1"/>
  <c r="T54" s="1"/>
  <c r="Z55"/>
  <c r="AE55" s="1"/>
  <c r="S55"/>
  <c r="V55" s="1"/>
  <c r="Y55" s="1"/>
  <c r="Z57"/>
  <c r="AE57" s="1"/>
  <c r="S57"/>
  <c r="V57" s="1"/>
  <c r="Y57" s="1"/>
  <c r="Z43"/>
  <c r="AE43" s="1"/>
  <c r="S43"/>
  <c r="V43" s="1"/>
  <c r="Y43" s="1"/>
  <c r="S34"/>
  <c r="V34" s="1"/>
  <c r="Y34" s="1"/>
  <c r="Z34"/>
  <c r="AE34" s="1"/>
  <c r="X30"/>
  <c r="AA30" s="1"/>
  <c r="AD30" s="1"/>
  <c r="AC30" s="1"/>
  <c r="AF30" s="1"/>
  <c r="Q65"/>
  <c r="U26"/>
  <c r="S53"/>
  <c r="V53" s="1"/>
  <c r="Y53" s="1"/>
  <c r="X53" s="1"/>
  <c r="AA53" s="1"/>
  <c r="AD53" s="1"/>
  <c r="AC53" s="1"/>
  <c r="AF53" s="1"/>
  <c r="Z53"/>
  <c r="AE53" s="1"/>
  <c r="S31"/>
  <c r="V31" s="1"/>
  <c r="Y31" s="1"/>
  <c r="Z31"/>
  <c r="AE31" s="1"/>
  <c r="S33"/>
  <c r="V33" s="1"/>
  <c r="Y33" s="1"/>
  <c r="Z33"/>
  <c r="AE33" s="1"/>
  <c r="S51"/>
  <c r="V51" s="1"/>
  <c r="Y51" s="1"/>
  <c r="Z51"/>
  <c r="AE51" s="1"/>
  <c r="X32"/>
  <c r="AA32" s="1"/>
  <c r="AD32" s="1"/>
  <c r="AC32" s="1"/>
  <c r="AF32" s="1"/>
  <c r="U52"/>
  <c r="O52"/>
  <c r="R52" s="1"/>
  <c r="T52" s="1"/>
  <c r="AA41"/>
  <c r="AF41" s="1"/>
  <c r="AA40"/>
  <c r="X60"/>
  <c r="AA60" s="1"/>
  <c r="AD60" s="1"/>
  <c r="AC60" s="1"/>
  <c r="AF60" s="1"/>
  <c r="J65"/>
  <c r="M26"/>
  <c r="X51" l="1"/>
  <c r="AA51" s="1"/>
  <c r="AD51" s="1"/>
  <c r="AC51" s="1"/>
  <c r="AF51" s="1"/>
  <c r="Z54"/>
  <c r="AE54" s="1"/>
  <c r="S54"/>
  <c r="V54" s="1"/>
  <c r="Y54" s="1"/>
  <c r="M65"/>
  <c r="P26"/>
  <c r="Z52"/>
  <c r="AE52" s="1"/>
  <c r="S52"/>
  <c r="V52" s="1"/>
  <c r="Y52" s="1"/>
  <c r="Z26"/>
  <c r="AE26" s="1"/>
  <c r="U65"/>
  <c r="U98" s="1"/>
  <c r="U102" s="1"/>
  <c r="X33"/>
  <c r="AA33" s="1"/>
  <c r="AD33" s="1"/>
  <c r="AC33" s="1"/>
  <c r="AF33" s="1"/>
  <c r="X34"/>
  <c r="AA34" s="1"/>
  <c r="AD34" s="1"/>
  <c r="AC34" s="1"/>
  <c r="AF34" s="1"/>
  <c r="X57"/>
  <c r="AA57" s="1"/>
  <c r="AD57" s="1"/>
  <c r="AC57" s="1"/>
  <c r="AF57" s="1"/>
  <c r="X31"/>
  <c r="AA31" s="1"/>
  <c r="AD31" s="1"/>
  <c r="AC31" s="1"/>
  <c r="AF31" s="1"/>
  <c r="X43"/>
  <c r="AA43" s="1"/>
  <c r="AD43" s="1"/>
  <c r="AC43" s="1"/>
  <c r="AF43" s="1"/>
  <c r="X55"/>
  <c r="AA55" s="1"/>
  <c r="AD55" s="1"/>
  <c r="AC55" s="1"/>
  <c r="AF55" s="1"/>
  <c r="AE65" l="1"/>
  <c r="AF40"/>
  <c r="X52"/>
  <c r="AA52" s="1"/>
  <c r="AD52" s="1"/>
  <c r="AC52" s="1"/>
  <c r="AF52" s="1"/>
  <c r="X54"/>
  <c r="AA54" s="1"/>
  <c r="AD54" s="1"/>
  <c r="AC54" s="1"/>
  <c r="AF54" s="1"/>
  <c r="Z65"/>
  <c r="Z100" s="1"/>
  <c r="O26"/>
  <c r="P65"/>
  <c r="AE100" l="1"/>
  <c r="AE102" s="1"/>
  <c r="AE105" s="1"/>
  <c r="AE108" s="1"/>
  <c r="AG99"/>
  <c r="R26"/>
  <c r="O65"/>
  <c r="R65" l="1"/>
  <c r="T26"/>
  <c r="T65" l="1"/>
  <c r="S26"/>
  <c r="S65" l="1"/>
  <c r="V26"/>
  <c r="Y26" l="1"/>
  <c r="V65"/>
  <c r="Y65" l="1"/>
  <c r="X26"/>
  <c r="X65" l="1"/>
  <c r="AA26"/>
  <c r="AA65" l="1"/>
  <c r="AD26"/>
  <c r="AC26" l="1"/>
  <c r="AD65"/>
  <c r="AC65" l="1"/>
  <c r="AF26"/>
  <c r="AF65" s="1"/>
</calcChain>
</file>

<file path=xl/sharedStrings.xml><?xml version="1.0" encoding="utf-8"?>
<sst xmlns="http://schemas.openxmlformats.org/spreadsheetml/2006/main" count="141" uniqueCount="61">
  <si>
    <t>S.  NO</t>
  </si>
  <si>
    <t>T. NO.</t>
  </si>
  <si>
    <t>L.          NO</t>
  </si>
  <si>
    <t>M. NO</t>
  </si>
  <si>
    <t>NAME</t>
  </si>
  <si>
    <t>Total</t>
  </si>
  <si>
    <t>PRINCIPLE</t>
  </si>
  <si>
    <t>INTEREST</t>
  </si>
  <si>
    <t>EMI</t>
  </si>
  <si>
    <t>BALANCE</t>
  </si>
  <si>
    <t>K. SUBRAMANIAM</t>
  </si>
  <si>
    <t>S. DAMODARASAMY</t>
  </si>
  <si>
    <t>K. RAMASUBBU</t>
  </si>
  <si>
    <t>C. MOHANASUNDARAM</t>
  </si>
  <si>
    <t>G. RAMACHANDRAN</t>
  </si>
  <si>
    <t>P.C. VEERAMANI</t>
  </si>
  <si>
    <t>L. GUNASEKARAN</t>
  </si>
  <si>
    <t>R. MUTHUSAMY</t>
  </si>
  <si>
    <t>S. SOMASUNDARAM</t>
  </si>
  <si>
    <t>P.S. PALANISAMY</t>
  </si>
  <si>
    <t>S. VASUDEVAN</t>
  </si>
  <si>
    <t>G. SUNDARAM</t>
  </si>
  <si>
    <t>G. KANAKARAJ</t>
  </si>
  <si>
    <t>S. RAVIKUMAR</t>
  </si>
  <si>
    <t>B. RANGANATHAN</t>
  </si>
  <si>
    <t>R. BALAJI</t>
  </si>
  <si>
    <t>J. SIVARAJ</t>
  </si>
  <si>
    <t>S. VIJAYAKUMAR</t>
  </si>
  <si>
    <t>P. BALASUNDARAN</t>
  </si>
  <si>
    <t>R. SIVANANDAM</t>
  </si>
  <si>
    <t>N. VARATHARAJ</t>
  </si>
  <si>
    <t>S. SHANMUGAM</t>
  </si>
  <si>
    <t>K. PALANISWAMY</t>
  </si>
  <si>
    <t>S. RAMAKRISHNAN</t>
  </si>
  <si>
    <t>C. VENKATACHALAPATHY</t>
  </si>
  <si>
    <t>T. NATARAJAN</t>
  </si>
  <si>
    <t>A. NAMBINARAYANAN</t>
  </si>
  <si>
    <t>M. CHANDRASEKARAN</t>
  </si>
  <si>
    <t>S.P. SIVASHANKAR</t>
  </si>
  <si>
    <t>A.S.PALANISWAMY</t>
  </si>
  <si>
    <t>L. SWAMINATHAN</t>
  </si>
  <si>
    <t>D. SOUNDARARAJAN</t>
  </si>
  <si>
    <t>S. SELVARAJ</t>
  </si>
  <si>
    <t>P. SUNDARAM</t>
  </si>
  <si>
    <t>S. RAJENDRAN</t>
  </si>
  <si>
    <t>S. SOUNDARARAJAN</t>
  </si>
  <si>
    <t>N. UDAYAKUMAR</t>
  </si>
  <si>
    <t>M. SARAVANAN</t>
  </si>
  <si>
    <t>P. KARUPPUSAMY</t>
  </si>
  <si>
    <t>S. KALICHAMY</t>
  </si>
  <si>
    <t>K. BALAKRISHNAN</t>
  </si>
  <si>
    <t>M. ANMBU</t>
  </si>
  <si>
    <t>V. RAMASAMY</t>
  </si>
  <si>
    <t>staff</t>
  </si>
  <si>
    <t>worker</t>
  </si>
  <si>
    <t xml:space="preserve">HOUSING LOAN </t>
  </si>
  <si>
    <t>Su. Cr</t>
  </si>
  <si>
    <t>share</t>
  </si>
  <si>
    <t>Share</t>
  </si>
  <si>
    <t>SHARE CAPITAL</t>
  </si>
  <si>
    <t>LAKSHMI MACHINE WORKS CO-OPERATIVE THRIFT AND CREDIT SOCIETY LTD., CC2243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</si>
</sst>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1"/>
      <color rgb="FFFF0000"/>
      <name val="Calibri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indexed="8"/>
      <name val="Calibri"/>
      <family val="2"/>
    </font>
    <font>
      <b/>
      <sz val="9"/>
      <color indexed="8"/>
      <name val="Times New Roman"/>
      <family val="1"/>
    </font>
    <font>
      <sz val="9"/>
      <color indexed="8"/>
      <name val="Calibri"/>
      <family val="2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8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center" textRotation="90" wrapText="1"/>
    </xf>
    <xf numFmtId="0" fontId="6" fillId="0" borderId="3" xfId="1" applyFont="1" applyBorder="1" applyAlignment="1">
      <alignment horizontal="center" vertical="center" textRotation="90" wrapText="1"/>
    </xf>
    <xf numFmtId="0" fontId="7" fillId="0" borderId="3" xfId="1" applyFont="1" applyBorder="1" applyAlignment="1">
      <alignment horizontal="center" vertical="center" textRotation="90" wrapText="1"/>
    </xf>
    <xf numFmtId="0" fontId="8" fillId="0" borderId="3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center" vertical="center" textRotation="90" wrapText="1"/>
    </xf>
    <xf numFmtId="0" fontId="10" fillId="0" borderId="3" xfId="1" applyFont="1" applyBorder="1"/>
    <xf numFmtId="0" fontId="11" fillId="0" borderId="3" xfId="1" applyFont="1" applyBorder="1"/>
    <xf numFmtId="0" fontId="12" fillId="0" borderId="3" xfId="1" applyFont="1" applyBorder="1"/>
    <xf numFmtId="1" fontId="10" fillId="0" borderId="3" xfId="1" applyNumberFormat="1" applyFont="1" applyBorder="1"/>
    <xf numFmtId="0" fontId="1" fillId="0" borderId="3" xfId="1" applyBorder="1"/>
    <xf numFmtId="1" fontId="13" fillId="0" borderId="3" xfId="1" applyNumberFormat="1" applyFont="1" applyBorder="1"/>
    <xf numFmtId="1" fontId="1" fillId="0" borderId="3" xfId="1" applyNumberFormat="1" applyBorder="1"/>
    <xf numFmtId="1" fontId="1" fillId="0" borderId="0" xfId="1" applyNumberFormat="1"/>
    <xf numFmtId="0" fontId="10" fillId="0" borderId="3" xfId="1" applyFont="1" applyFill="1" applyBorder="1"/>
    <xf numFmtId="0" fontId="3" fillId="0" borderId="3" xfId="1" applyFont="1" applyBorder="1"/>
    <xf numFmtId="0" fontId="10" fillId="2" borderId="3" xfId="1" applyFont="1" applyFill="1" applyBorder="1"/>
    <xf numFmtId="0" fontId="4" fillId="0" borderId="3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1" fontId="4" fillId="0" borderId="3" xfId="1" applyNumberFormat="1" applyFont="1" applyBorder="1" applyAlignment="1">
      <alignment vertical="center"/>
    </xf>
    <xf numFmtId="1" fontId="14" fillId="0" borderId="3" xfId="1" applyNumberFormat="1" applyFont="1" applyBorder="1" applyAlignment="1">
      <alignment vertical="center"/>
    </xf>
    <xf numFmtId="0" fontId="15" fillId="0" borderId="0" xfId="1" applyFont="1" applyAlignment="1">
      <alignment vertical="center"/>
    </xf>
    <xf numFmtId="0" fontId="16" fillId="0" borderId="3" xfId="1" applyFont="1" applyBorder="1"/>
    <xf numFmtId="0" fontId="17" fillId="0" borderId="3" xfId="1" applyFont="1" applyBorder="1"/>
    <xf numFmtId="1" fontId="16" fillId="0" borderId="3" xfId="1" applyNumberFormat="1" applyFont="1" applyBorder="1"/>
    <xf numFmtId="0" fontId="16" fillId="0" borderId="0" xfId="1" applyFont="1"/>
    <xf numFmtId="14" fontId="12" fillId="0" borderId="3" xfId="1" applyNumberFormat="1" applyFont="1" applyBorder="1"/>
    <xf numFmtId="1" fontId="16" fillId="0" borderId="0" xfId="1" applyNumberFormat="1" applyFont="1"/>
    <xf numFmtId="0" fontId="17" fillId="0" borderId="0" xfId="1" applyFont="1"/>
    <xf numFmtId="0" fontId="18" fillId="0" borderId="0" xfId="1" applyFont="1"/>
    <xf numFmtId="0" fontId="19" fillId="0" borderId="3" xfId="1" applyFont="1" applyBorder="1" applyAlignment="1">
      <alignment horizontal="center" vertical="center" textRotation="90" wrapText="1"/>
    </xf>
    <xf numFmtId="17" fontId="15" fillId="0" borderId="0" xfId="1" applyNumberFormat="1" applyFont="1"/>
    <xf numFmtId="0" fontId="1" fillId="0" borderId="0" xfId="1" applyBorder="1"/>
    <xf numFmtId="0" fontId="6" fillId="0" borderId="3" xfId="1" applyFont="1" applyFill="1" applyBorder="1"/>
    <xf numFmtId="0" fontId="16" fillId="0" borderId="4" xfId="1" applyFont="1" applyBorder="1"/>
    <xf numFmtId="0" fontId="17" fillId="0" borderId="4" xfId="1" applyFont="1" applyBorder="1"/>
    <xf numFmtId="0" fontId="18" fillId="0" borderId="4" xfId="1" applyFont="1" applyBorder="1"/>
    <xf numFmtId="0" fontId="1" fillId="0" borderId="4" xfId="1" applyBorder="1"/>
    <xf numFmtId="0" fontId="6" fillId="0" borderId="3" xfId="1" applyFont="1" applyBorder="1"/>
    <xf numFmtId="0" fontId="10" fillId="0" borderId="5" xfId="1" applyFont="1" applyBorder="1"/>
    <xf numFmtId="0" fontId="11" fillId="0" borderId="5" xfId="1" applyFont="1" applyBorder="1"/>
    <xf numFmtId="0" fontId="12" fillId="0" borderId="5" xfId="1" applyFont="1" applyBorder="1"/>
    <xf numFmtId="1" fontId="13" fillId="0" borderId="5" xfId="1" applyNumberFormat="1" applyFont="1" applyBorder="1"/>
    <xf numFmtId="0" fontId="1" fillId="0" borderId="5" xfId="1" applyBorder="1"/>
    <xf numFmtId="0" fontId="16" fillId="0" borderId="5" xfId="1" applyFont="1" applyBorder="1"/>
    <xf numFmtId="1" fontId="1" fillId="0" borderId="5" xfId="1" applyNumberFormat="1" applyBorder="1"/>
    <xf numFmtId="0" fontId="3" fillId="0" borderId="5" xfId="1" applyFont="1" applyBorder="1"/>
    <xf numFmtId="0" fontId="15" fillId="0" borderId="3" xfId="1" applyFont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17" fontId="15" fillId="0" borderId="0" xfId="1" applyNumberFormat="1" applyFont="1" applyAlignment="1">
      <alignment horizontal="center"/>
    </xf>
    <xf numFmtId="17" fontId="20" fillId="0" borderId="0" xfId="1" applyNumberFormat="1" applyFont="1" applyAlignment="1">
      <alignment horizontal="center"/>
    </xf>
    <xf numFmtId="0" fontId="17" fillId="0" borderId="0" xfId="1" applyFont="1" applyAlignment="1">
      <alignment horizontal="center" vertical="center" textRotation="90" wrapText="1"/>
    </xf>
    <xf numFmtId="1" fontId="10" fillId="0" borderId="5" xfId="1" applyNumberFormat="1" applyFont="1" applyBorder="1"/>
    <xf numFmtId="1" fontId="16" fillId="0" borderId="5" xfId="1" applyNumberFormat="1" applyFont="1" applyBorder="1"/>
    <xf numFmtId="0" fontId="20" fillId="0" borderId="0" xfId="1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160"/>
  <sheetViews>
    <sheetView tabSelected="1" workbookViewId="0">
      <pane xSplit="5" ySplit="25" topLeftCell="BG61" activePane="bottomRight" state="frozen"/>
      <selection pane="topRight" activeCell="F1" sqref="F1"/>
      <selection pane="bottomLeft" activeCell="A26" sqref="A26"/>
      <selection pane="bottomRight" activeCell="BW107" sqref="BW107"/>
    </sheetView>
  </sheetViews>
  <sheetFormatPr defaultRowHeight="15"/>
  <cols>
    <col min="1" max="1" width="3.5703125" style="32" customWidth="1"/>
    <col min="2" max="2" width="5.7109375" style="32" customWidth="1"/>
    <col min="3" max="3" width="6.85546875" style="32" customWidth="1"/>
    <col min="4" max="4" width="5.85546875" style="35" customWidth="1"/>
    <col min="5" max="5" width="19.5703125" style="36" customWidth="1"/>
    <col min="6" max="6" width="6.28515625" style="1" hidden="1" customWidth="1"/>
    <col min="7" max="7" width="9.140625" style="1" hidden="1" customWidth="1"/>
    <col min="8" max="8" width="9.140625" style="32" hidden="1" customWidth="1"/>
    <col min="9" max="13" width="9.140625" style="1" hidden="1" customWidth="1"/>
    <col min="14" max="14" width="6.7109375" style="1" hidden="1" customWidth="1"/>
    <col min="15" max="15" width="9.140625" style="1" hidden="1" customWidth="1"/>
    <col min="16" max="16" width="7.7109375" style="1" hidden="1" customWidth="1"/>
    <col min="17" max="17" width="8.28515625" style="1" hidden="1" customWidth="1"/>
    <col min="18" max="18" width="9.28515625" style="1" hidden="1" customWidth="1"/>
    <col min="19" max="21" width="9.140625" style="1" hidden="1" customWidth="1"/>
    <col min="22" max="23" width="9" style="1" hidden="1" customWidth="1"/>
    <col min="24" max="25" width="9.140625" style="1" hidden="1" customWidth="1"/>
    <col min="26" max="26" width="9.140625" style="32" hidden="1" customWidth="1"/>
    <col min="27" max="42" width="9.140625" style="1" hidden="1" customWidth="1"/>
    <col min="43" max="43" width="5.28515625" style="1" hidden="1" customWidth="1"/>
    <col min="44" max="44" width="6.7109375" style="1" hidden="1" customWidth="1"/>
    <col min="45" max="48" width="9.140625" style="1" hidden="1" customWidth="1"/>
    <col min="49" max="49" width="7.42578125" style="1" hidden="1" customWidth="1"/>
    <col min="50" max="51" width="7.7109375" style="1" hidden="1" customWidth="1"/>
    <col min="52" max="58" width="9.140625" style="1" hidden="1" customWidth="1"/>
    <col min="59" max="63" width="0" style="1" hidden="1" customWidth="1"/>
    <col min="64" max="68" width="9.140625" style="32"/>
    <col min="69" max="126" width="9.140625" style="1"/>
    <col min="127" max="127" width="3.5703125" style="1" customWidth="1"/>
    <col min="128" max="128" width="5.7109375" style="1" customWidth="1"/>
    <col min="129" max="129" width="5" style="1" customWidth="1"/>
    <col min="130" max="130" width="4.5703125" style="1" customWidth="1"/>
    <col min="131" max="131" width="15.85546875" style="1" customWidth="1"/>
    <col min="132" max="132" width="9" style="1" hidden="1" customWidth="1"/>
    <col min="133" max="137" width="9.140625" style="1" hidden="1" customWidth="1"/>
    <col min="138" max="138" width="6.7109375" style="1" hidden="1" customWidth="1"/>
    <col min="139" max="139" width="6.85546875" style="1" hidden="1" customWidth="1"/>
    <col min="140" max="142" width="9.140625" style="1" hidden="1" customWidth="1"/>
    <col min="143" max="143" width="7.140625" style="1" customWidth="1"/>
    <col min="144" max="144" width="8.85546875" style="1" customWidth="1"/>
    <col min="145" max="145" width="5" style="1" customWidth="1"/>
    <col min="146" max="146" width="11.28515625" style="1" customWidth="1"/>
    <col min="147" max="150" width="10" style="1" customWidth="1"/>
    <col min="151" max="151" width="7.85546875" style="1" customWidth="1"/>
    <col min="152" max="152" width="6.85546875" style="1" customWidth="1"/>
    <col min="153" max="154" width="7.85546875" style="1" customWidth="1"/>
    <col min="155" max="157" width="9" style="1" customWidth="1"/>
    <col min="158" max="158" width="6.5703125" style="1" customWidth="1"/>
    <col min="159" max="159" width="8.7109375" style="1" customWidth="1"/>
    <col min="160" max="160" width="8" style="1" customWidth="1"/>
    <col min="161" max="163" width="9.140625" style="1" customWidth="1"/>
    <col min="164" max="164" width="7.140625" style="1" customWidth="1"/>
    <col min="165" max="165" width="8.5703125" style="1" customWidth="1"/>
    <col min="166" max="166" width="7.42578125" style="1" customWidth="1"/>
    <col min="167" max="171" width="9.140625" style="1" customWidth="1"/>
    <col min="172" max="172" width="7" style="1" customWidth="1"/>
    <col min="173" max="173" width="7.7109375" style="1" customWidth="1"/>
    <col min="174" max="174" width="8.28515625" style="1" customWidth="1"/>
    <col min="175" max="177" width="9.140625" style="1" customWidth="1"/>
    <col min="178" max="178" width="7.5703125" style="1" customWidth="1"/>
    <col min="179" max="179" width="8" style="1" customWidth="1"/>
    <col min="180" max="180" width="8.140625" style="1" customWidth="1"/>
    <col min="181" max="181" width="7.7109375" style="1" customWidth="1"/>
    <col min="182" max="182" width="9.140625" style="1" customWidth="1"/>
    <col min="183" max="183" width="5.42578125" style="1" customWidth="1"/>
    <col min="184" max="184" width="6.85546875" style="1" customWidth="1"/>
    <col min="185" max="185" width="7.7109375" style="1" customWidth="1"/>
    <col min="186" max="186" width="8" style="1" customWidth="1"/>
    <col min="187" max="187" width="9.140625" style="1" customWidth="1"/>
    <col min="188" max="188" width="4.85546875" style="1" customWidth="1"/>
    <col min="189" max="189" width="8.42578125" style="1" customWidth="1"/>
    <col min="190" max="190" width="7.85546875" style="1" customWidth="1"/>
    <col min="191" max="191" width="8" style="1" customWidth="1"/>
    <col min="192" max="192" width="9.140625" style="1" customWidth="1"/>
    <col min="193" max="193" width="10.140625" style="1" customWidth="1"/>
    <col min="194" max="196" width="9.140625" style="1" customWidth="1"/>
    <col min="197" max="197" width="11.7109375" style="1" customWidth="1"/>
    <col min="198" max="200" width="9.140625" style="1" customWidth="1"/>
    <col min="201" max="201" width="10.42578125" style="1" customWidth="1"/>
    <col min="202" max="204" width="9.140625" style="1" customWidth="1"/>
    <col min="205" max="205" width="10.5703125" style="1" customWidth="1"/>
    <col min="206" max="208" width="9.140625" style="1" customWidth="1"/>
    <col min="209" max="209" width="11.28515625" style="1" customWidth="1"/>
    <col min="210" max="211" width="9.140625" style="1" customWidth="1"/>
    <col min="212" max="212" width="8.7109375" style="1" customWidth="1"/>
    <col min="213" max="213" width="11.85546875" style="1" customWidth="1"/>
    <col min="214" max="214" width="9.140625" style="1" customWidth="1"/>
    <col min="215" max="215" width="5.5703125" style="1" customWidth="1"/>
    <col min="216" max="216" width="8" style="1" customWidth="1"/>
    <col min="217" max="217" width="6.85546875" style="1" customWidth="1"/>
    <col min="218" max="218" width="7.7109375" style="1" customWidth="1"/>
    <col min="219" max="219" width="8.85546875" style="1" customWidth="1"/>
    <col min="220" max="220" width="5.28515625" style="1" customWidth="1"/>
    <col min="221" max="221" width="7.85546875" style="1" customWidth="1"/>
    <col min="222" max="222" width="8" style="1" customWidth="1"/>
    <col min="223" max="225" width="9.140625" style="1" customWidth="1"/>
    <col min="226" max="226" width="9.140625" style="1"/>
    <col min="227" max="227" width="11.85546875" style="1" bestFit="1" customWidth="1"/>
    <col min="228" max="382" width="9.140625" style="1"/>
    <col min="383" max="383" width="3.5703125" style="1" customWidth="1"/>
    <col min="384" max="384" width="5.7109375" style="1" customWidth="1"/>
    <col min="385" max="385" width="5" style="1" customWidth="1"/>
    <col min="386" max="386" width="4.5703125" style="1" customWidth="1"/>
    <col min="387" max="387" width="15.85546875" style="1" customWidth="1"/>
    <col min="388" max="398" width="0" style="1" hidden="1" customWidth="1"/>
    <col min="399" max="399" width="7.140625" style="1" customWidth="1"/>
    <col min="400" max="400" width="8.85546875" style="1" customWidth="1"/>
    <col min="401" max="401" width="5" style="1" customWidth="1"/>
    <col min="402" max="402" width="11.28515625" style="1" customWidth="1"/>
    <col min="403" max="406" width="10" style="1" customWidth="1"/>
    <col min="407" max="407" width="7.85546875" style="1" customWidth="1"/>
    <col min="408" max="408" width="6.85546875" style="1" customWidth="1"/>
    <col min="409" max="410" width="7.85546875" style="1" customWidth="1"/>
    <col min="411" max="413" width="9" style="1" customWidth="1"/>
    <col min="414" max="414" width="6.5703125" style="1" customWidth="1"/>
    <col min="415" max="415" width="8.7109375" style="1" customWidth="1"/>
    <col min="416" max="416" width="8" style="1" customWidth="1"/>
    <col min="417" max="419" width="9.140625" style="1" customWidth="1"/>
    <col min="420" max="420" width="7.140625" style="1" customWidth="1"/>
    <col min="421" max="421" width="8.5703125" style="1" customWidth="1"/>
    <col min="422" max="422" width="7.42578125" style="1" customWidth="1"/>
    <col min="423" max="427" width="9.140625" style="1" customWidth="1"/>
    <col min="428" max="428" width="7" style="1" customWidth="1"/>
    <col min="429" max="429" width="7.7109375" style="1" customWidth="1"/>
    <col min="430" max="430" width="8.28515625" style="1" customWidth="1"/>
    <col min="431" max="433" width="9.140625" style="1" customWidth="1"/>
    <col min="434" max="434" width="7.5703125" style="1" customWidth="1"/>
    <col min="435" max="435" width="8" style="1" customWidth="1"/>
    <col min="436" max="436" width="8.140625" style="1" customWidth="1"/>
    <col min="437" max="437" width="7.7109375" style="1" customWidth="1"/>
    <col min="438" max="438" width="9.140625" style="1" customWidth="1"/>
    <col min="439" max="439" width="5.42578125" style="1" customWidth="1"/>
    <col min="440" max="440" width="6.85546875" style="1" customWidth="1"/>
    <col min="441" max="441" width="7.7109375" style="1" customWidth="1"/>
    <col min="442" max="442" width="8" style="1" customWidth="1"/>
    <col min="443" max="443" width="9.140625" style="1" customWidth="1"/>
    <col min="444" max="444" width="4.85546875" style="1" customWidth="1"/>
    <col min="445" max="445" width="8.42578125" style="1" customWidth="1"/>
    <col min="446" max="446" width="7.85546875" style="1" customWidth="1"/>
    <col min="447" max="447" width="8" style="1" customWidth="1"/>
    <col min="448" max="448" width="9.140625" style="1" customWidth="1"/>
    <col min="449" max="449" width="10.140625" style="1" customWidth="1"/>
    <col min="450" max="452" width="9.140625" style="1" customWidth="1"/>
    <col min="453" max="453" width="11.7109375" style="1" customWidth="1"/>
    <col min="454" max="456" width="9.140625" style="1" customWidth="1"/>
    <col min="457" max="457" width="10.42578125" style="1" customWidth="1"/>
    <col min="458" max="460" width="9.140625" style="1" customWidth="1"/>
    <col min="461" max="461" width="10.5703125" style="1" customWidth="1"/>
    <col min="462" max="464" width="9.140625" style="1" customWidth="1"/>
    <col min="465" max="465" width="11.28515625" style="1" customWidth="1"/>
    <col min="466" max="467" width="9.140625" style="1" customWidth="1"/>
    <col min="468" max="468" width="8.7109375" style="1" customWidth="1"/>
    <col min="469" max="469" width="11.85546875" style="1" customWidth="1"/>
    <col min="470" max="470" width="9.140625" style="1" customWidth="1"/>
    <col min="471" max="471" width="5.5703125" style="1" customWidth="1"/>
    <col min="472" max="472" width="8" style="1" customWidth="1"/>
    <col min="473" max="473" width="6.85546875" style="1" customWidth="1"/>
    <col min="474" max="474" width="7.7109375" style="1" customWidth="1"/>
    <col min="475" max="475" width="8.85546875" style="1" customWidth="1"/>
    <col min="476" max="476" width="5.28515625" style="1" customWidth="1"/>
    <col min="477" max="477" width="7.85546875" style="1" customWidth="1"/>
    <col min="478" max="478" width="8" style="1" customWidth="1"/>
    <col min="479" max="481" width="9.140625" style="1" customWidth="1"/>
    <col min="482" max="482" width="9.140625" style="1"/>
    <col min="483" max="483" width="11.85546875" style="1" bestFit="1" customWidth="1"/>
    <col min="484" max="638" width="9.140625" style="1"/>
    <col min="639" max="639" width="3.5703125" style="1" customWidth="1"/>
    <col min="640" max="640" width="5.7109375" style="1" customWidth="1"/>
    <col min="641" max="641" width="5" style="1" customWidth="1"/>
    <col min="642" max="642" width="4.5703125" style="1" customWidth="1"/>
    <col min="643" max="643" width="15.85546875" style="1" customWidth="1"/>
    <col min="644" max="654" width="0" style="1" hidden="1" customWidth="1"/>
    <col min="655" max="655" width="7.140625" style="1" customWidth="1"/>
    <col min="656" max="656" width="8.85546875" style="1" customWidth="1"/>
    <col min="657" max="657" width="5" style="1" customWidth="1"/>
    <col min="658" max="658" width="11.28515625" style="1" customWidth="1"/>
    <col min="659" max="662" width="10" style="1" customWidth="1"/>
    <col min="663" max="663" width="7.85546875" style="1" customWidth="1"/>
    <col min="664" max="664" width="6.85546875" style="1" customWidth="1"/>
    <col min="665" max="666" width="7.85546875" style="1" customWidth="1"/>
    <col min="667" max="669" width="9" style="1" customWidth="1"/>
    <col min="670" max="670" width="6.5703125" style="1" customWidth="1"/>
    <col min="671" max="671" width="8.7109375" style="1" customWidth="1"/>
    <col min="672" max="672" width="8" style="1" customWidth="1"/>
    <col min="673" max="675" width="9.140625" style="1" customWidth="1"/>
    <col min="676" max="676" width="7.140625" style="1" customWidth="1"/>
    <col min="677" max="677" width="8.5703125" style="1" customWidth="1"/>
    <col min="678" max="678" width="7.42578125" style="1" customWidth="1"/>
    <col min="679" max="683" width="9.140625" style="1" customWidth="1"/>
    <col min="684" max="684" width="7" style="1" customWidth="1"/>
    <col min="685" max="685" width="7.7109375" style="1" customWidth="1"/>
    <col min="686" max="686" width="8.28515625" style="1" customWidth="1"/>
    <col min="687" max="689" width="9.140625" style="1" customWidth="1"/>
    <col min="690" max="690" width="7.5703125" style="1" customWidth="1"/>
    <col min="691" max="691" width="8" style="1" customWidth="1"/>
    <col min="692" max="692" width="8.140625" style="1" customWidth="1"/>
    <col min="693" max="693" width="7.7109375" style="1" customWidth="1"/>
    <col min="694" max="694" width="9.140625" style="1" customWidth="1"/>
    <col min="695" max="695" width="5.42578125" style="1" customWidth="1"/>
    <col min="696" max="696" width="6.85546875" style="1" customWidth="1"/>
    <col min="697" max="697" width="7.7109375" style="1" customWidth="1"/>
    <col min="698" max="698" width="8" style="1" customWidth="1"/>
    <col min="699" max="699" width="9.140625" style="1" customWidth="1"/>
    <col min="700" max="700" width="4.85546875" style="1" customWidth="1"/>
    <col min="701" max="701" width="8.42578125" style="1" customWidth="1"/>
    <col min="702" max="702" width="7.85546875" style="1" customWidth="1"/>
    <col min="703" max="703" width="8" style="1" customWidth="1"/>
    <col min="704" max="704" width="9.140625" style="1" customWidth="1"/>
    <col min="705" max="705" width="10.140625" style="1" customWidth="1"/>
    <col min="706" max="708" width="9.140625" style="1" customWidth="1"/>
    <col min="709" max="709" width="11.7109375" style="1" customWidth="1"/>
    <col min="710" max="712" width="9.140625" style="1" customWidth="1"/>
    <col min="713" max="713" width="10.42578125" style="1" customWidth="1"/>
    <col min="714" max="716" width="9.140625" style="1" customWidth="1"/>
    <col min="717" max="717" width="10.5703125" style="1" customWidth="1"/>
    <col min="718" max="720" width="9.140625" style="1" customWidth="1"/>
    <col min="721" max="721" width="11.28515625" style="1" customWidth="1"/>
    <col min="722" max="723" width="9.140625" style="1" customWidth="1"/>
    <col min="724" max="724" width="8.7109375" style="1" customWidth="1"/>
    <col min="725" max="725" width="11.85546875" style="1" customWidth="1"/>
    <col min="726" max="726" width="9.140625" style="1" customWidth="1"/>
    <col min="727" max="727" width="5.5703125" style="1" customWidth="1"/>
    <col min="728" max="728" width="8" style="1" customWidth="1"/>
    <col min="729" max="729" width="6.85546875" style="1" customWidth="1"/>
    <col min="730" max="730" width="7.7109375" style="1" customWidth="1"/>
    <col min="731" max="731" width="8.85546875" style="1" customWidth="1"/>
    <col min="732" max="732" width="5.28515625" style="1" customWidth="1"/>
    <col min="733" max="733" width="7.85546875" style="1" customWidth="1"/>
    <col min="734" max="734" width="8" style="1" customWidth="1"/>
    <col min="735" max="737" width="9.140625" style="1" customWidth="1"/>
    <col min="738" max="738" width="9.140625" style="1"/>
    <col min="739" max="739" width="11.85546875" style="1" bestFit="1" customWidth="1"/>
    <col min="740" max="894" width="9.140625" style="1"/>
    <col min="895" max="895" width="3.5703125" style="1" customWidth="1"/>
    <col min="896" max="896" width="5.7109375" style="1" customWidth="1"/>
    <col min="897" max="897" width="5" style="1" customWidth="1"/>
    <col min="898" max="898" width="4.5703125" style="1" customWidth="1"/>
    <col min="899" max="899" width="15.85546875" style="1" customWidth="1"/>
    <col min="900" max="910" width="0" style="1" hidden="1" customWidth="1"/>
    <col min="911" max="911" width="7.140625" style="1" customWidth="1"/>
    <col min="912" max="912" width="8.85546875" style="1" customWidth="1"/>
    <col min="913" max="913" width="5" style="1" customWidth="1"/>
    <col min="914" max="914" width="11.28515625" style="1" customWidth="1"/>
    <col min="915" max="918" width="10" style="1" customWidth="1"/>
    <col min="919" max="919" width="7.85546875" style="1" customWidth="1"/>
    <col min="920" max="920" width="6.85546875" style="1" customWidth="1"/>
    <col min="921" max="922" width="7.85546875" style="1" customWidth="1"/>
    <col min="923" max="925" width="9" style="1" customWidth="1"/>
    <col min="926" max="926" width="6.5703125" style="1" customWidth="1"/>
    <col min="927" max="927" width="8.7109375" style="1" customWidth="1"/>
    <col min="928" max="928" width="8" style="1" customWidth="1"/>
    <col min="929" max="931" width="9.140625" style="1" customWidth="1"/>
    <col min="932" max="932" width="7.140625" style="1" customWidth="1"/>
    <col min="933" max="933" width="8.5703125" style="1" customWidth="1"/>
    <col min="934" max="934" width="7.42578125" style="1" customWidth="1"/>
    <col min="935" max="939" width="9.140625" style="1" customWidth="1"/>
    <col min="940" max="940" width="7" style="1" customWidth="1"/>
    <col min="941" max="941" width="7.7109375" style="1" customWidth="1"/>
    <col min="942" max="942" width="8.28515625" style="1" customWidth="1"/>
    <col min="943" max="945" width="9.140625" style="1" customWidth="1"/>
    <col min="946" max="946" width="7.5703125" style="1" customWidth="1"/>
    <col min="947" max="947" width="8" style="1" customWidth="1"/>
    <col min="948" max="948" width="8.140625" style="1" customWidth="1"/>
    <col min="949" max="949" width="7.7109375" style="1" customWidth="1"/>
    <col min="950" max="950" width="9.140625" style="1" customWidth="1"/>
    <col min="951" max="951" width="5.42578125" style="1" customWidth="1"/>
    <col min="952" max="952" width="6.85546875" style="1" customWidth="1"/>
    <col min="953" max="953" width="7.7109375" style="1" customWidth="1"/>
    <col min="954" max="954" width="8" style="1" customWidth="1"/>
    <col min="955" max="955" width="9.140625" style="1" customWidth="1"/>
    <col min="956" max="956" width="4.85546875" style="1" customWidth="1"/>
    <col min="957" max="957" width="8.42578125" style="1" customWidth="1"/>
    <col min="958" max="958" width="7.85546875" style="1" customWidth="1"/>
    <col min="959" max="959" width="8" style="1" customWidth="1"/>
    <col min="960" max="960" width="9.140625" style="1" customWidth="1"/>
    <col min="961" max="961" width="10.140625" style="1" customWidth="1"/>
    <col min="962" max="964" width="9.140625" style="1" customWidth="1"/>
    <col min="965" max="965" width="11.7109375" style="1" customWidth="1"/>
    <col min="966" max="968" width="9.140625" style="1" customWidth="1"/>
    <col min="969" max="969" width="10.42578125" style="1" customWidth="1"/>
    <col min="970" max="972" width="9.140625" style="1" customWidth="1"/>
    <col min="973" max="973" width="10.5703125" style="1" customWidth="1"/>
    <col min="974" max="976" width="9.140625" style="1" customWidth="1"/>
    <col min="977" max="977" width="11.28515625" style="1" customWidth="1"/>
    <col min="978" max="979" width="9.140625" style="1" customWidth="1"/>
    <col min="980" max="980" width="8.7109375" style="1" customWidth="1"/>
    <col min="981" max="981" width="11.85546875" style="1" customWidth="1"/>
    <col min="982" max="982" width="9.140625" style="1" customWidth="1"/>
    <col min="983" max="983" width="5.5703125" style="1" customWidth="1"/>
    <col min="984" max="984" width="8" style="1" customWidth="1"/>
    <col min="985" max="985" width="6.85546875" style="1" customWidth="1"/>
    <col min="986" max="986" width="7.7109375" style="1" customWidth="1"/>
    <col min="987" max="987" width="8.85546875" style="1" customWidth="1"/>
    <col min="988" max="988" width="5.28515625" style="1" customWidth="1"/>
    <col min="989" max="989" width="7.85546875" style="1" customWidth="1"/>
    <col min="990" max="990" width="8" style="1" customWidth="1"/>
    <col min="991" max="993" width="9.140625" style="1" customWidth="1"/>
    <col min="994" max="994" width="9.140625" style="1"/>
    <col min="995" max="995" width="11.85546875" style="1" bestFit="1" customWidth="1"/>
    <col min="996" max="1150" width="9.140625" style="1"/>
    <col min="1151" max="1151" width="3.5703125" style="1" customWidth="1"/>
    <col min="1152" max="1152" width="5.7109375" style="1" customWidth="1"/>
    <col min="1153" max="1153" width="5" style="1" customWidth="1"/>
    <col min="1154" max="1154" width="4.5703125" style="1" customWidth="1"/>
    <col min="1155" max="1155" width="15.85546875" style="1" customWidth="1"/>
    <col min="1156" max="1166" width="0" style="1" hidden="1" customWidth="1"/>
    <col min="1167" max="1167" width="7.140625" style="1" customWidth="1"/>
    <col min="1168" max="1168" width="8.85546875" style="1" customWidth="1"/>
    <col min="1169" max="1169" width="5" style="1" customWidth="1"/>
    <col min="1170" max="1170" width="11.28515625" style="1" customWidth="1"/>
    <col min="1171" max="1174" width="10" style="1" customWidth="1"/>
    <col min="1175" max="1175" width="7.85546875" style="1" customWidth="1"/>
    <col min="1176" max="1176" width="6.85546875" style="1" customWidth="1"/>
    <col min="1177" max="1178" width="7.85546875" style="1" customWidth="1"/>
    <col min="1179" max="1181" width="9" style="1" customWidth="1"/>
    <col min="1182" max="1182" width="6.5703125" style="1" customWidth="1"/>
    <col min="1183" max="1183" width="8.7109375" style="1" customWidth="1"/>
    <col min="1184" max="1184" width="8" style="1" customWidth="1"/>
    <col min="1185" max="1187" width="9.140625" style="1" customWidth="1"/>
    <col min="1188" max="1188" width="7.140625" style="1" customWidth="1"/>
    <col min="1189" max="1189" width="8.5703125" style="1" customWidth="1"/>
    <col min="1190" max="1190" width="7.42578125" style="1" customWidth="1"/>
    <col min="1191" max="1195" width="9.140625" style="1" customWidth="1"/>
    <col min="1196" max="1196" width="7" style="1" customWidth="1"/>
    <col min="1197" max="1197" width="7.7109375" style="1" customWidth="1"/>
    <col min="1198" max="1198" width="8.28515625" style="1" customWidth="1"/>
    <col min="1199" max="1201" width="9.140625" style="1" customWidth="1"/>
    <col min="1202" max="1202" width="7.5703125" style="1" customWidth="1"/>
    <col min="1203" max="1203" width="8" style="1" customWidth="1"/>
    <col min="1204" max="1204" width="8.140625" style="1" customWidth="1"/>
    <col min="1205" max="1205" width="7.7109375" style="1" customWidth="1"/>
    <col min="1206" max="1206" width="9.140625" style="1" customWidth="1"/>
    <col min="1207" max="1207" width="5.42578125" style="1" customWidth="1"/>
    <col min="1208" max="1208" width="6.85546875" style="1" customWidth="1"/>
    <col min="1209" max="1209" width="7.7109375" style="1" customWidth="1"/>
    <col min="1210" max="1210" width="8" style="1" customWidth="1"/>
    <col min="1211" max="1211" width="9.140625" style="1" customWidth="1"/>
    <col min="1212" max="1212" width="4.85546875" style="1" customWidth="1"/>
    <col min="1213" max="1213" width="8.42578125" style="1" customWidth="1"/>
    <col min="1214" max="1214" width="7.85546875" style="1" customWidth="1"/>
    <col min="1215" max="1215" width="8" style="1" customWidth="1"/>
    <col min="1216" max="1216" width="9.140625" style="1" customWidth="1"/>
    <col min="1217" max="1217" width="10.140625" style="1" customWidth="1"/>
    <col min="1218" max="1220" width="9.140625" style="1" customWidth="1"/>
    <col min="1221" max="1221" width="11.7109375" style="1" customWidth="1"/>
    <col min="1222" max="1224" width="9.140625" style="1" customWidth="1"/>
    <col min="1225" max="1225" width="10.42578125" style="1" customWidth="1"/>
    <col min="1226" max="1228" width="9.140625" style="1" customWidth="1"/>
    <col min="1229" max="1229" width="10.5703125" style="1" customWidth="1"/>
    <col min="1230" max="1232" width="9.140625" style="1" customWidth="1"/>
    <col min="1233" max="1233" width="11.28515625" style="1" customWidth="1"/>
    <col min="1234" max="1235" width="9.140625" style="1" customWidth="1"/>
    <col min="1236" max="1236" width="8.7109375" style="1" customWidth="1"/>
    <col min="1237" max="1237" width="11.85546875" style="1" customWidth="1"/>
    <col min="1238" max="1238" width="9.140625" style="1" customWidth="1"/>
    <col min="1239" max="1239" width="5.5703125" style="1" customWidth="1"/>
    <col min="1240" max="1240" width="8" style="1" customWidth="1"/>
    <col min="1241" max="1241" width="6.85546875" style="1" customWidth="1"/>
    <col min="1242" max="1242" width="7.7109375" style="1" customWidth="1"/>
    <col min="1243" max="1243" width="8.85546875" style="1" customWidth="1"/>
    <col min="1244" max="1244" width="5.28515625" style="1" customWidth="1"/>
    <col min="1245" max="1245" width="7.85546875" style="1" customWidth="1"/>
    <col min="1246" max="1246" width="8" style="1" customWidth="1"/>
    <col min="1247" max="1249" width="9.140625" style="1" customWidth="1"/>
    <col min="1250" max="1250" width="9.140625" style="1"/>
    <col min="1251" max="1251" width="11.85546875" style="1" bestFit="1" customWidth="1"/>
    <col min="1252" max="1406" width="9.140625" style="1"/>
    <col min="1407" max="1407" width="3.5703125" style="1" customWidth="1"/>
    <col min="1408" max="1408" width="5.7109375" style="1" customWidth="1"/>
    <col min="1409" max="1409" width="5" style="1" customWidth="1"/>
    <col min="1410" max="1410" width="4.5703125" style="1" customWidth="1"/>
    <col min="1411" max="1411" width="15.85546875" style="1" customWidth="1"/>
    <col min="1412" max="1422" width="0" style="1" hidden="1" customWidth="1"/>
    <col min="1423" max="1423" width="7.140625" style="1" customWidth="1"/>
    <col min="1424" max="1424" width="8.85546875" style="1" customWidth="1"/>
    <col min="1425" max="1425" width="5" style="1" customWidth="1"/>
    <col min="1426" max="1426" width="11.28515625" style="1" customWidth="1"/>
    <col min="1427" max="1430" width="10" style="1" customWidth="1"/>
    <col min="1431" max="1431" width="7.85546875" style="1" customWidth="1"/>
    <col min="1432" max="1432" width="6.85546875" style="1" customWidth="1"/>
    <col min="1433" max="1434" width="7.85546875" style="1" customWidth="1"/>
    <col min="1435" max="1437" width="9" style="1" customWidth="1"/>
    <col min="1438" max="1438" width="6.5703125" style="1" customWidth="1"/>
    <col min="1439" max="1439" width="8.7109375" style="1" customWidth="1"/>
    <col min="1440" max="1440" width="8" style="1" customWidth="1"/>
    <col min="1441" max="1443" width="9.140625" style="1" customWidth="1"/>
    <col min="1444" max="1444" width="7.140625" style="1" customWidth="1"/>
    <col min="1445" max="1445" width="8.5703125" style="1" customWidth="1"/>
    <col min="1446" max="1446" width="7.42578125" style="1" customWidth="1"/>
    <col min="1447" max="1451" width="9.140625" style="1" customWidth="1"/>
    <col min="1452" max="1452" width="7" style="1" customWidth="1"/>
    <col min="1453" max="1453" width="7.7109375" style="1" customWidth="1"/>
    <col min="1454" max="1454" width="8.28515625" style="1" customWidth="1"/>
    <col min="1455" max="1457" width="9.140625" style="1" customWidth="1"/>
    <col min="1458" max="1458" width="7.5703125" style="1" customWidth="1"/>
    <col min="1459" max="1459" width="8" style="1" customWidth="1"/>
    <col min="1460" max="1460" width="8.140625" style="1" customWidth="1"/>
    <col min="1461" max="1461" width="7.7109375" style="1" customWidth="1"/>
    <col min="1462" max="1462" width="9.140625" style="1" customWidth="1"/>
    <col min="1463" max="1463" width="5.42578125" style="1" customWidth="1"/>
    <col min="1464" max="1464" width="6.85546875" style="1" customWidth="1"/>
    <col min="1465" max="1465" width="7.7109375" style="1" customWidth="1"/>
    <col min="1466" max="1466" width="8" style="1" customWidth="1"/>
    <col min="1467" max="1467" width="9.140625" style="1" customWidth="1"/>
    <col min="1468" max="1468" width="4.85546875" style="1" customWidth="1"/>
    <col min="1469" max="1469" width="8.42578125" style="1" customWidth="1"/>
    <col min="1470" max="1470" width="7.85546875" style="1" customWidth="1"/>
    <col min="1471" max="1471" width="8" style="1" customWidth="1"/>
    <col min="1472" max="1472" width="9.140625" style="1" customWidth="1"/>
    <col min="1473" max="1473" width="10.140625" style="1" customWidth="1"/>
    <col min="1474" max="1476" width="9.140625" style="1" customWidth="1"/>
    <col min="1477" max="1477" width="11.7109375" style="1" customWidth="1"/>
    <col min="1478" max="1480" width="9.140625" style="1" customWidth="1"/>
    <col min="1481" max="1481" width="10.42578125" style="1" customWidth="1"/>
    <col min="1482" max="1484" width="9.140625" style="1" customWidth="1"/>
    <col min="1485" max="1485" width="10.5703125" style="1" customWidth="1"/>
    <col min="1486" max="1488" width="9.140625" style="1" customWidth="1"/>
    <col min="1489" max="1489" width="11.28515625" style="1" customWidth="1"/>
    <col min="1490" max="1491" width="9.140625" style="1" customWidth="1"/>
    <col min="1492" max="1492" width="8.7109375" style="1" customWidth="1"/>
    <col min="1493" max="1493" width="11.85546875" style="1" customWidth="1"/>
    <col min="1494" max="1494" width="9.140625" style="1" customWidth="1"/>
    <col min="1495" max="1495" width="5.5703125" style="1" customWidth="1"/>
    <col min="1496" max="1496" width="8" style="1" customWidth="1"/>
    <col min="1497" max="1497" width="6.85546875" style="1" customWidth="1"/>
    <col min="1498" max="1498" width="7.7109375" style="1" customWidth="1"/>
    <col min="1499" max="1499" width="8.85546875" style="1" customWidth="1"/>
    <col min="1500" max="1500" width="5.28515625" style="1" customWidth="1"/>
    <col min="1501" max="1501" width="7.85546875" style="1" customWidth="1"/>
    <col min="1502" max="1502" width="8" style="1" customWidth="1"/>
    <col min="1503" max="1505" width="9.140625" style="1" customWidth="1"/>
    <col min="1506" max="1506" width="9.140625" style="1"/>
    <col min="1507" max="1507" width="11.85546875" style="1" bestFit="1" customWidth="1"/>
    <col min="1508" max="1662" width="9.140625" style="1"/>
    <col min="1663" max="1663" width="3.5703125" style="1" customWidth="1"/>
    <col min="1664" max="1664" width="5.7109375" style="1" customWidth="1"/>
    <col min="1665" max="1665" width="5" style="1" customWidth="1"/>
    <col min="1666" max="1666" width="4.5703125" style="1" customWidth="1"/>
    <col min="1667" max="1667" width="15.85546875" style="1" customWidth="1"/>
    <col min="1668" max="1678" width="0" style="1" hidden="1" customWidth="1"/>
    <col min="1679" max="1679" width="7.140625" style="1" customWidth="1"/>
    <col min="1680" max="1680" width="8.85546875" style="1" customWidth="1"/>
    <col min="1681" max="1681" width="5" style="1" customWidth="1"/>
    <col min="1682" max="1682" width="11.28515625" style="1" customWidth="1"/>
    <col min="1683" max="1686" width="10" style="1" customWidth="1"/>
    <col min="1687" max="1687" width="7.85546875" style="1" customWidth="1"/>
    <col min="1688" max="1688" width="6.85546875" style="1" customWidth="1"/>
    <col min="1689" max="1690" width="7.85546875" style="1" customWidth="1"/>
    <col min="1691" max="1693" width="9" style="1" customWidth="1"/>
    <col min="1694" max="1694" width="6.5703125" style="1" customWidth="1"/>
    <col min="1695" max="1695" width="8.7109375" style="1" customWidth="1"/>
    <col min="1696" max="1696" width="8" style="1" customWidth="1"/>
    <col min="1697" max="1699" width="9.140625" style="1" customWidth="1"/>
    <col min="1700" max="1700" width="7.140625" style="1" customWidth="1"/>
    <col min="1701" max="1701" width="8.5703125" style="1" customWidth="1"/>
    <col min="1702" max="1702" width="7.42578125" style="1" customWidth="1"/>
    <col min="1703" max="1707" width="9.140625" style="1" customWidth="1"/>
    <col min="1708" max="1708" width="7" style="1" customWidth="1"/>
    <col min="1709" max="1709" width="7.7109375" style="1" customWidth="1"/>
    <col min="1710" max="1710" width="8.28515625" style="1" customWidth="1"/>
    <col min="1711" max="1713" width="9.140625" style="1" customWidth="1"/>
    <col min="1714" max="1714" width="7.5703125" style="1" customWidth="1"/>
    <col min="1715" max="1715" width="8" style="1" customWidth="1"/>
    <col min="1716" max="1716" width="8.140625" style="1" customWidth="1"/>
    <col min="1717" max="1717" width="7.7109375" style="1" customWidth="1"/>
    <col min="1718" max="1718" width="9.140625" style="1" customWidth="1"/>
    <col min="1719" max="1719" width="5.42578125" style="1" customWidth="1"/>
    <col min="1720" max="1720" width="6.85546875" style="1" customWidth="1"/>
    <col min="1721" max="1721" width="7.7109375" style="1" customWidth="1"/>
    <col min="1722" max="1722" width="8" style="1" customWidth="1"/>
    <col min="1723" max="1723" width="9.140625" style="1" customWidth="1"/>
    <col min="1724" max="1724" width="4.85546875" style="1" customWidth="1"/>
    <col min="1725" max="1725" width="8.42578125" style="1" customWidth="1"/>
    <col min="1726" max="1726" width="7.85546875" style="1" customWidth="1"/>
    <col min="1727" max="1727" width="8" style="1" customWidth="1"/>
    <col min="1728" max="1728" width="9.140625" style="1" customWidth="1"/>
    <col min="1729" max="1729" width="10.140625" style="1" customWidth="1"/>
    <col min="1730" max="1732" width="9.140625" style="1" customWidth="1"/>
    <col min="1733" max="1733" width="11.7109375" style="1" customWidth="1"/>
    <col min="1734" max="1736" width="9.140625" style="1" customWidth="1"/>
    <col min="1737" max="1737" width="10.42578125" style="1" customWidth="1"/>
    <col min="1738" max="1740" width="9.140625" style="1" customWidth="1"/>
    <col min="1741" max="1741" width="10.5703125" style="1" customWidth="1"/>
    <col min="1742" max="1744" width="9.140625" style="1" customWidth="1"/>
    <col min="1745" max="1745" width="11.28515625" style="1" customWidth="1"/>
    <col min="1746" max="1747" width="9.140625" style="1" customWidth="1"/>
    <col min="1748" max="1748" width="8.7109375" style="1" customWidth="1"/>
    <col min="1749" max="1749" width="11.85546875" style="1" customWidth="1"/>
    <col min="1750" max="1750" width="9.140625" style="1" customWidth="1"/>
    <col min="1751" max="1751" width="5.5703125" style="1" customWidth="1"/>
    <col min="1752" max="1752" width="8" style="1" customWidth="1"/>
    <col min="1753" max="1753" width="6.85546875" style="1" customWidth="1"/>
    <col min="1754" max="1754" width="7.7109375" style="1" customWidth="1"/>
    <col min="1755" max="1755" width="8.85546875" style="1" customWidth="1"/>
    <col min="1756" max="1756" width="5.28515625" style="1" customWidth="1"/>
    <col min="1757" max="1757" width="7.85546875" style="1" customWidth="1"/>
    <col min="1758" max="1758" width="8" style="1" customWidth="1"/>
    <col min="1759" max="1761" width="9.140625" style="1" customWidth="1"/>
    <col min="1762" max="1762" width="9.140625" style="1"/>
    <col min="1763" max="1763" width="11.85546875" style="1" bestFit="1" customWidth="1"/>
    <col min="1764" max="1918" width="9.140625" style="1"/>
    <col min="1919" max="1919" width="3.5703125" style="1" customWidth="1"/>
    <col min="1920" max="1920" width="5.7109375" style="1" customWidth="1"/>
    <col min="1921" max="1921" width="5" style="1" customWidth="1"/>
    <col min="1922" max="1922" width="4.5703125" style="1" customWidth="1"/>
    <col min="1923" max="1923" width="15.85546875" style="1" customWidth="1"/>
    <col min="1924" max="1934" width="0" style="1" hidden="1" customWidth="1"/>
    <col min="1935" max="1935" width="7.140625" style="1" customWidth="1"/>
    <col min="1936" max="1936" width="8.85546875" style="1" customWidth="1"/>
    <col min="1937" max="1937" width="5" style="1" customWidth="1"/>
    <col min="1938" max="1938" width="11.28515625" style="1" customWidth="1"/>
    <col min="1939" max="1942" width="10" style="1" customWidth="1"/>
    <col min="1943" max="1943" width="7.85546875" style="1" customWidth="1"/>
    <col min="1944" max="1944" width="6.85546875" style="1" customWidth="1"/>
    <col min="1945" max="1946" width="7.85546875" style="1" customWidth="1"/>
    <col min="1947" max="1949" width="9" style="1" customWidth="1"/>
    <col min="1950" max="1950" width="6.5703125" style="1" customWidth="1"/>
    <col min="1951" max="1951" width="8.7109375" style="1" customWidth="1"/>
    <col min="1952" max="1952" width="8" style="1" customWidth="1"/>
    <col min="1953" max="1955" width="9.140625" style="1" customWidth="1"/>
    <col min="1956" max="1956" width="7.140625" style="1" customWidth="1"/>
    <col min="1957" max="1957" width="8.5703125" style="1" customWidth="1"/>
    <col min="1958" max="1958" width="7.42578125" style="1" customWidth="1"/>
    <col min="1959" max="1963" width="9.140625" style="1" customWidth="1"/>
    <col min="1964" max="1964" width="7" style="1" customWidth="1"/>
    <col min="1965" max="1965" width="7.7109375" style="1" customWidth="1"/>
    <col min="1966" max="1966" width="8.28515625" style="1" customWidth="1"/>
    <col min="1967" max="1969" width="9.140625" style="1" customWidth="1"/>
    <col min="1970" max="1970" width="7.5703125" style="1" customWidth="1"/>
    <col min="1971" max="1971" width="8" style="1" customWidth="1"/>
    <col min="1972" max="1972" width="8.140625" style="1" customWidth="1"/>
    <col min="1973" max="1973" width="7.7109375" style="1" customWidth="1"/>
    <col min="1974" max="1974" width="9.140625" style="1" customWidth="1"/>
    <col min="1975" max="1975" width="5.42578125" style="1" customWidth="1"/>
    <col min="1976" max="1976" width="6.85546875" style="1" customWidth="1"/>
    <col min="1977" max="1977" width="7.7109375" style="1" customWidth="1"/>
    <col min="1978" max="1978" width="8" style="1" customWidth="1"/>
    <col min="1979" max="1979" width="9.140625" style="1" customWidth="1"/>
    <col min="1980" max="1980" width="4.85546875" style="1" customWidth="1"/>
    <col min="1981" max="1981" width="8.42578125" style="1" customWidth="1"/>
    <col min="1982" max="1982" width="7.85546875" style="1" customWidth="1"/>
    <col min="1983" max="1983" width="8" style="1" customWidth="1"/>
    <col min="1984" max="1984" width="9.140625" style="1" customWidth="1"/>
    <col min="1985" max="1985" width="10.140625" style="1" customWidth="1"/>
    <col min="1986" max="1988" width="9.140625" style="1" customWidth="1"/>
    <col min="1989" max="1989" width="11.7109375" style="1" customWidth="1"/>
    <col min="1990" max="1992" width="9.140625" style="1" customWidth="1"/>
    <col min="1993" max="1993" width="10.42578125" style="1" customWidth="1"/>
    <col min="1994" max="1996" width="9.140625" style="1" customWidth="1"/>
    <col min="1997" max="1997" width="10.5703125" style="1" customWidth="1"/>
    <col min="1998" max="2000" width="9.140625" style="1" customWidth="1"/>
    <col min="2001" max="2001" width="11.28515625" style="1" customWidth="1"/>
    <col min="2002" max="2003" width="9.140625" style="1" customWidth="1"/>
    <col min="2004" max="2004" width="8.7109375" style="1" customWidth="1"/>
    <col min="2005" max="2005" width="11.85546875" style="1" customWidth="1"/>
    <col min="2006" max="2006" width="9.140625" style="1" customWidth="1"/>
    <col min="2007" max="2007" width="5.5703125" style="1" customWidth="1"/>
    <col min="2008" max="2008" width="8" style="1" customWidth="1"/>
    <col min="2009" max="2009" width="6.85546875" style="1" customWidth="1"/>
    <col min="2010" max="2010" width="7.7109375" style="1" customWidth="1"/>
    <col min="2011" max="2011" width="8.85546875" style="1" customWidth="1"/>
    <col min="2012" max="2012" width="5.28515625" style="1" customWidth="1"/>
    <col min="2013" max="2013" width="7.85546875" style="1" customWidth="1"/>
    <col min="2014" max="2014" width="8" style="1" customWidth="1"/>
    <col min="2015" max="2017" width="9.140625" style="1" customWidth="1"/>
    <col min="2018" max="2018" width="9.140625" style="1"/>
    <col min="2019" max="2019" width="11.85546875" style="1" bestFit="1" customWidth="1"/>
    <col min="2020" max="2174" width="9.140625" style="1"/>
    <col min="2175" max="2175" width="3.5703125" style="1" customWidth="1"/>
    <col min="2176" max="2176" width="5.7109375" style="1" customWidth="1"/>
    <col min="2177" max="2177" width="5" style="1" customWidth="1"/>
    <col min="2178" max="2178" width="4.5703125" style="1" customWidth="1"/>
    <col min="2179" max="2179" width="15.85546875" style="1" customWidth="1"/>
    <col min="2180" max="2190" width="0" style="1" hidden="1" customWidth="1"/>
    <col min="2191" max="2191" width="7.140625" style="1" customWidth="1"/>
    <col min="2192" max="2192" width="8.85546875" style="1" customWidth="1"/>
    <col min="2193" max="2193" width="5" style="1" customWidth="1"/>
    <col min="2194" max="2194" width="11.28515625" style="1" customWidth="1"/>
    <col min="2195" max="2198" width="10" style="1" customWidth="1"/>
    <col min="2199" max="2199" width="7.85546875" style="1" customWidth="1"/>
    <col min="2200" max="2200" width="6.85546875" style="1" customWidth="1"/>
    <col min="2201" max="2202" width="7.85546875" style="1" customWidth="1"/>
    <col min="2203" max="2205" width="9" style="1" customWidth="1"/>
    <col min="2206" max="2206" width="6.5703125" style="1" customWidth="1"/>
    <col min="2207" max="2207" width="8.7109375" style="1" customWidth="1"/>
    <col min="2208" max="2208" width="8" style="1" customWidth="1"/>
    <col min="2209" max="2211" width="9.140625" style="1" customWidth="1"/>
    <col min="2212" max="2212" width="7.140625" style="1" customWidth="1"/>
    <col min="2213" max="2213" width="8.5703125" style="1" customWidth="1"/>
    <col min="2214" max="2214" width="7.42578125" style="1" customWidth="1"/>
    <col min="2215" max="2219" width="9.140625" style="1" customWidth="1"/>
    <col min="2220" max="2220" width="7" style="1" customWidth="1"/>
    <col min="2221" max="2221" width="7.7109375" style="1" customWidth="1"/>
    <col min="2222" max="2222" width="8.28515625" style="1" customWidth="1"/>
    <col min="2223" max="2225" width="9.140625" style="1" customWidth="1"/>
    <col min="2226" max="2226" width="7.5703125" style="1" customWidth="1"/>
    <col min="2227" max="2227" width="8" style="1" customWidth="1"/>
    <col min="2228" max="2228" width="8.140625" style="1" customWidth="1"/>
    <col min="2229" max="2229" width="7.7109375" style="1" customWidth="1"/>
    <col min="2230" max="2230" width="9.140625" style="1" customWidth="1"/>
    <col min="2231" max="2231" width="5.42578125" style="1" customWidth="1"/>
    <col min="2232" max="2232" width="6.85546875" style="1" customWidth="1"/>
    <col min="2233" max="2233" width="7.7109375" style="1" customWidth="1"/>
    <col min="2234" max="2234" width="8" style="1" customWidth="1"/>
    <col min="2235" max="2235" width="9.140625" style="1" customWidth="1"/>
    <col min="2236" max="2236" width="4.85546875" style="1" customWidth="1"/>
    <col min="2237" max="2237" width="8.42578125" style="1" customWidth="1"/>
    <col min="2238" max="2238" width="7.85546875" style="1" customWidth="1"/>
    <col min="2239" max="2239" width="8" style="1" customWidth="1"/>
    <col min="2240" max="2240" width="9.140625" style="1" customWidth="1"/>
    <col min="2241" max="2241" width="10.140625" style="1" customWidth="1"/>
    <col min="2242" max="2244" width="9.140625" style="1" customWidth="1"/>
    <col min="2245" max="2245" width="11.7109375" style="1" customWidth="1"/>
    <col min="2246" max="2248" width="9.140625" style="1" customWidth="1"/>
    <col min="2249" max="2249" width="10.42578125" style="1" customWidth="1"/>
    <col min="2250" max="2252" width="9.140625" style="1" customWidth="1"/>
    <col min="2253" max="2253" width="10.5703125" style="1" customWidth="1"/>
    <col min="2254" max="2256" width="9.140625" style="1" customWidth="1"/>
    <col min="2257" max="2257" width="11.28515625" style="1" customWidth="1"/>
    <col min="2258" max="2259" width="9.140625" style="1" customWidth="1"/>
    <col min="2260" max="2260" width="8.7109375" style="1" customWidth="1"/>
    <col min="2261" max="2261" width="11.85546875" style="1" customWidth="1"/>
    <col min="2262" max="2262" width="9.140625" style="1" customWidth="1"/>
    <col min="2263" max="2263" width="5.5703125" style="1" customWidth="1"/>
    <col min="2264" max="2264" width="8" style="1" customWidth="1"/>
    <col min="2265" max="2265" width="6.85546875" style="1" customWidth="1"/>
    <col min="2266" max="2266" width="7.7109375" style="1" customWidth="1"/>
    <col min="2267" max="2267" width="8.85546875" style="1" customWidth="1"/>
    <col min="2268" max="2268" width="5.28515625" style="1" customWidth="1"/>
    <col min="2269" max="2269" width="7.85546875" style="1" customWidth="1"/>
    <col min="2270" max="2270" width="8" style="1" customWidth="1"/>
    <col min="2271" max="2273" width="9.140625" style="1" customWidth="1"/>
    <col min="2274" max="2274" width="9.140625" style="1"/>
    <col min="2275" max="2275" width="11.85546875" style="1" bestFit="1" customWidth="1"/>
    <col min="2276" max="2430" width="9.140625" style="1"/>
    <col min="2431" max="2431" width="3.5703125" style="1" customWidth="1"/>
    <col min="2432" max="2432" width="5.7109375" style="1" customWidth="1"/>
    <col min="2433" max="2433" width="5" style="1" customWidth="1"/>
    <col min="2434" max="2434" width="4.5703125" style="1" customWidth="1"/>
    <col min="2435" max="2435" width="15.85546875" style="1" customWidth="1"/>
    <col min="2436" max="2446" width="0" style="1" hidden="1" customWidth="1"/>
    <col min="2447" max="2447" width="7.140625" style="1" customWidth="1"/>
    <col min="2448" max="2448" width="8.85546875" style="1" customWidth="1"/>
    <col min="2449" max="2449" width="5" style="1" customWidth="1"/>
    <col min="2450" max="2450" width="11.28515625" style="1" customWidth="1"/>
    <col min="2451" max="2454" width="10" style="1" customWidth="1"/>
    <col min="2455" max="2455" width="7.85546875" style="1" customWidth="1"/>
    <col min="2456" max="2456" width="6.85546875" style="1" customWidth="1"/>
    <col min="2457" max="2458" width="7.85546875" style="1" customWidth="1"/>
    <col min="2459" max="2461" width="9" style="1" customWidth="1"/>
    <col min="2462" max="2462" width="6.5703125" style="1" customWidth="1"/>
    <col min="2463" max="2463" width="8.7109375" style="1" customWidth="1"/>
    <col min="2464" max="2464" width="8" style="1" customWidth="1"/>
    <col min="2465" max="2467" width="9.140625" style="1" customWidth="1"/>
    <col min="2468" max="2468" width="7.140625" style="1" customWidth="1"/>
    <col min="2469" max="2469" width="8.5703125" style="1" customWidth="1"/>
    <col min="2470" max="2470" width="7.42578125" style="1" customWidth="1"/>
    <col min="2471" max="2475" width="9.140625" style="1" customWidth="1"/>
    <col min="2476" max="2476" width="7" style="1" customWidth="1"/>
    <col min="2477" max="2477" width="7.7109375" style="1" customWidth="1"/>
    <col min="2478" max="2478" width="8.28515625" style="1" customWidth="1"/>
    <col min="2479" max="2481" width="9.140625" style="1" customWidth="1"/>
    <col min="2482" max="2482" width="7.5703125" style="1" customWidth="1"/>
    <col min="2483" max="2483" width="8" style="1" customWidth="1"/>
    <col min="2484" max="2484" width="8.140625" style="1" customWidth="1"/>
    <col min="2485" max="2485" width="7.7109375" style="1" customWidth="1"/>
    <col min="2486" max="2486" width="9.140625" style="1" customWidth="1"/>
    <col min="2487" max="2487" width="5.42578125" style="1" customWidth="1"/>
    <col min="2488" max="2488" width="6.85546875" style="1" customWidth="1"/>
    <col min="2489" max="2489" width="7.7109375" style="1" customWidth="1"/>
    <col min="2490" max="2490" width="8" style="1" customWidth="1"/>
    <col min="2491" max="2491" width="9.140625" style="1" customWidth="1"/>
    <col min="2492" max="2492" width="4.85546875" style="1" customWidth="1"/>
    <col min="2493" max="2493" width="8.42578125" style="1" customWidth="1"/>
    <col min="2494" max="2494" width="7.85546875" style="1" customWidth="1"/>
    <col min="2495" max="2495" width="8" style="1" customWidth="1"/>
    <col min="2496" max="2496" width="9.140625" style="1" customWidth="1"/>
    <col min="2497" max="2497" width="10.140625" style="1" customWidth="1"/>
    <col min="2498" max="2500" width="9.140625" style="1" customWidth="1"/>
    <col min="2501" max="2501" width="11.7109375" style="1" customWidth="1"/>
    <col min="2502" max="2504" width="9.140625" style="1" customWidth="1"/>
    <col min="2505" max="2505" width="10.42578125" style="1" customWidth="1"/>
    <col min="2506" max="2508" width="9.140625" style="1" customWidth="1"/>
    <col min="2509" max="2509" width="10.5703125" style="1" customWidth="1"/>
    <col min="2510" max="2512" width="9.140625" style="1" customWidth="1"/>
    <col min="2513" max="2513" width="11.28515625" style="1" customWidth="1"/>
    <col min="2514" max="2515" width="9.140625" style="1" customWidth="1"/>
    <col min="2516" max="2516" width="8.7109375" style="1" customWidth="1"/>
    <col min="2517" max="2517" width="11.85546875" style="1" customWidth="1"/>
    <col min="2518" max="2518" width="9.140625" style="1" customWidth="1"/>
    <col min="2519" max="2519" width="5.5703125" style="1" customWidth="1"/>
    <col min="2520" max="2520" width="8" style="1" customWidth="1"/>
    <col min="2521" max="2521" width="6.85546875" style="1" customWidth="1"/>
    <col min="2522" max="2522" width="7.7109375" style="1" customWidth="1"/>
    <col min="2523" max="2523" width="8.85546875" style="1" customWidth="1"/>
    <col min="2524" max="2524" width="5.28515625" style="1" customWidth="1"/>
    <col min="2525" max="2525" width="7.85546875" style="1" customWidth="1"/>
    <col min="2526" max="2526" width="8" style="1" customWidth="1"/>
    <col min="2527" max="2529" width="9.140625" style="1" customWidth="1"/>
    <col min="2530" max="2530" width="9.140625" style="1"/>
    <col min="2531" max="2531" width="11.85546875" style="1" bestFit="1" customWidth="1"/>
    <col min="2532" max="2686" width="9.140625" style="1"/>
    <col min="2687" max="2687" width="3.5703125" style="1" customWidth="1"/>
    <col min="2688" max="2688" width="5.7109375" style="1" customWidth="1"/>
    <col min="2689" max="2689" width="5" style="1" customWidth="1"/>
    <col min="2690" max="2690" width="4.5703125" style="1" customWidth="1"/>
    <col min="2691" max="2691" width="15.85546875" style="1" customWidth="1"/>
    <col min="2692" max="2702" width="0" style="1" hidden="1" customWidth="1"/>
    <col min="2703" max="2703" width="7.140625" style="1" customWidth="1"/>
    <col min="2704" max="2704" width="8.85546875" style="1" customWidth="1"/>
    <col min="2705" max="2705" width="5" style="1" customWidth="1"/>
    <col min="2706" max="2706" width="11.28515625" style="1" customWidth="1"/>
    <col min="2707" max="2710" width="10" style="1" customWidth="1"/>
    <col min="2711" max="2711" width="7.85546875" style="1" customWidth="1"/>
    <col min="2712" max="2712" width="6.85546875" style="1" customWidth="1"/>
    <col min="2713" max="2714" width="7.85546875" style="1" customWidth="1"/>
    <col min="2715" max="2717" width="9" style="1" customWidth="1"/>
    <col min="2718" max="2718" width="6.5703125" style="1" customWidth="1"/>
    <col min="2719" max="2719" width="8.7109375" style="1" customWidth="1"/>
    <col min="2720" max="2720" width="8" style="1" customWidth="1"/>
    <col min="2721" max="2723" width="9.140625" style="1" customWidth="1"/>
    <col min="2724" max="2724" width="7.140625" style="1" customWidth="1"/>
    <col min="2725" max="2725" width="8.5703125" style="1" customWidth="1"/>
    <col min="2726" max="2726" width="7.42578125" style="1" customWidth="1"/>
    <col min="2727" max="2731" width="9.140625" style="1" customWidth="1"/>
    <col min="2732" max="2732" width="7" style="1" customWidth="1"/>
    <col min="2733" max="2733" width="7.7109375" style="1" customWidth="1"/>
    <col min="2734" max="2734" width="8.28515625" style="1" customWidth="1"/>
    <col min="2735" max="2737" width="9.140625" style="1" customWidth="1"/>
    <col min="2738" max="2738" width="7.5703125" style="1" customWidth="1"/>
    <col min="2739" max="2739" width="8" style="1" customWidth="1"/>
    <col min="2740" max="2740" width="8.140625" style="1" customWidth="1"/>
    <col min="2741" max="2741" width="7.7109375" style="1" customWidth="1"/>
    <col min="2742" max="2742" width="9.140625" style="1" customWidth="1"/>
    <col min="2743" max="2743" width="5.42578125" style="1" customWidth="1"/>
    <col min="2744" max="2744" width="6.85546875" style="1" customWidth="1"/>
    <col min="2745" max="2745" width="7.7109375" style="1" customWidth="1"/>
    <col min="2746" max="2746" width="8" style="1" customWidth="1"/>
    <col min="2747" max="2747" width="9.140625" style="1" customWidth="1"/>
    <col min="2748" max="2748" width="4.85546875" style="1" customWidth="1"/>
    <col min="2749" max="2749" width="8.42578125" style="1" customWidth="1"/>
    <col min="2750" max="2750" width="7.85546875" style="1" customWidth="1"/>
    <col min="2751" max="2751" width="8" style="1" customWidth="1"/>
    <col min="2752" max="2752" width="9.140625" style="1" customWidth="1"/>
    <col min="2753" max="2753" width="10.140625" style="1" customWidth="1"/>
    <col min="2754" max="2756" width="9.140625" style="1" customWidth="1"/>
    <col min="2757" max="2757" width="11.7109375" style="1" customWidth="1"/>
    <col min="2758" max="2760" width="9.140625" style="1" customWidth="1"/>
    <col min="2761" max="2761" width="10.42578125" style="1" customWidth="1"/>
    <col min="2762" max="2764" width="9.140625" style="1" customWidth="1"/>
    <col min="2765" max="2765" width="10.5703125" style="1" customWidth="1"/>
    <col min="2766" max="2768" width="9.140625" style="1" customWidth="1"/>
    <col min="2769" max="2769" width="11.28515625" style="1" customWidth="1"/>
    <col min="2770" max="2771" width="9.140625" style="1" customWidth="1"/>
    <col min="2772" max="2772" width="8.7109375" style="1" customWidth="1"/>
    <col min="2773" max="2773" width="11.85546875" style="1" customWidth="1"/>
    <col min="2774" max="2774" width="9.140625" style="1" customWidth="1"/>
    <col min="2775" max="2775" width="5.5703125" style="1" customWidth="1"/>
    <col min="2776" max="2776" width="8" style="1" customWidth="1"/>
    <col min="2777" max="2777" width="6.85546875" style="1" customWidth="1"/>
    <col min="2778" max="2778" width="7.7109375" style="1" customWidth="1"/>
    <col min="2779" max="2779" width="8.85546875" style="1" customWidth="1"/>
    <col min="2780" max="2780" width="5.28515625" style="1" customWidth="1"/>
    <col min="2781" max="2781" width="7.85546875" style="1" customWidth="1"/>
    <col min="2782" max="2782" width="8" style="1" customWidth="1"/>
    <col min="2783" max="2785" width="9.140625" style="1" customWidth="1"/>
    <col min="2786" max="2786" width="9.140625" style="1"/>
    <col min="2787" max="2787" width="11.85546875" style="1" bestFit="1" customWidth="1"/>
    <col min="2788" max="2942" width="9.140625" style="1"/>
    <col min="2943" max="2943" width="3.5703125" style="1" customWidth="1"/>
    <col min="2944" max="2944" width="5.7109375" style="1" customWidth="1"/>
    <col min="2945" max="2945" width="5" style="1" customWidth="1"/>
    <col min="2946" max="2946" width="4.5703125" style="1" customWidth="1"/>
    <col min="2947" max="2947" width="15.85546875" style="1" customWidth="1"/>
    <col min="2948" max="2958" width="0" style="1" hidden="1" customWidth="1"/>
    <col min="2959" max="2959" width="7.140625" style="1" customWidth="1"/>
    <col min="2960" max="2960" width="8.85546875" style="1" customWidth="1"/>
    <col min="2961" max="2961" width="5" style="1" customWidth="1"/>
    <col min="2962" max="2962" width="11.28515625" style="1" customWidth="1"/>
    <col min="2963" max="2966" width="10" style="1" customWidth="1"/>
    <col min="2967" max="2967" width="7.85546875" style="1" customWidth="1"/>
    <col min="2968" max="2968" width="6.85546875" style="1" customWidth="1"/>
    <col min="2969" max="2970" width="7.85546875" style="1" customWidth="1"/>
    <col min="2971" max="2973" width="9" style="1" customWidth="1"/>
    <col min="2974" max="2974" width="6.5703125" style="1" customWidth="1"/>
    <col min="2975" max="2975" width="8.7109375" style="1" customWidth="1"/>
    <col min="2976" max="2976" width="8" style="1" customWidth="1"/>
    <col min="2977" max="2979" width="9.140625" style="1" customWidth="1"/>
    <col min="2980" max="2980" width="7.140625" style="1" customWidth="1"/>
    <col min="2981" max="2981" width="8.5703125" style="1" customWidth="1"/>
    <col min="2982" max="2982" width="7.42578125" style="1" customWidth="1"/>
    <col min="2983" max="2987" width="9.140625" style="1" customWidth="1"/>
    <col min="2988" max="2988" width="7" style="1" customWidth="1"/>
    <col min="2989" max="2989" width="7.7109375" style="1" customWidth="1"/>
    <col min="2990" max="2990" width="8.28515625" style="1" customWidth="1"/>
    <col min="2991" max="2993" width="9.140625" style="1" customWidth="1"/>
    <col min="2994" max="2994" width="7.5703125" style="1" customWidth="1"/>
    <col min="2995" max="2995" width="8" style="1" customWidth="1"/>
    <col min="2996" max="2996" width="8.140625" style="1" customWidth="1"/>
    <col min="2997" max="2997" width="7.7109375" style="1" customWidth="1"/>
    <col min="2998" max="2998" width="9.140625" style="1" customWidth="1"/>
    <col min="2999" max="2999" width="5.42578125" style="1" customWidth="1"/>
    <col min="3000" max="3000" width="6.85546875" style="1" customWidth="1"/>
    <col min="3001" max="3001" width="7.7109375" style="1" customWidth="1"/>
    <col min="3002" max="3002" width="8" style="1" customWidth="1"/>
    <col min="3003" max="3003" width="9.140625" style="1" customWidth="1"/>
    <col min="3004" max="3004" width="4.85546875" style="1" customWidth="1"/>
    <col min="3005" max="3005" width="8.42578125" style="1" customWidth="1"/>
    <col min="3006" max="3006" width="7.85546875" style="1" customWidth="1"/>
    <col min="3007" max="3007" width="8" style="1" customWidth="1"/>
    <col min="3008" max="3008" width="9.140625" style="1" customWidth="1"/>
    <col min="3009" max="3009" width="10.140625" style="1" customWidth="1"/>
    <col min="3010" max="3012" width="9.140625" style="1" customWidth="1"/>
    <col min="3013" max="3013" width="11.7109375" style="1" customWidth="1"/>
    <col min="3014" max="3016" width="9.140625" style="1" customWidth="1"/>
    <col min="3017" max="3017" width="10.42578125" style="1" customWidth="1"/>
    <col min="3018" max="3020" width="9.140625" style="1" customWidth="1"/>
    <col min="3021" max="3021" width="10.5703125" style="1" customWidth="1"/>
    <col min="3022" max="3024" width="9.140625" style="1" customWidth="1"/>
    <col min="3025" max="3025" width="11.28515625" style="1" customWidth="1"/>
    <col min="3026" max="3027" width="9.140625" style="1" customWidth="1"/>
    <col min="3028" max="3028" width="8.7109375" style="1" customWidth="1"/>
    <col min="3029" max="3029" width="11.85546875" style="1" customWidth="1"/>
    <col min="3030" max="3030" width="9.140625" style="1" customWidth="1"/>
    <col min="3031" max="3031" width="5.5703125" style="1" customWidth="1"/>
    <col min="3032" max="3032" width="8" style="1" customWidth="1"/>
    <col min="3033" max="3033" width="6.85546875" style="1" customWidth="1"/>
    <col min="3034" max="3034" width="7.7109375" style="1" customWidth="1"/>
    <col min="3035" max="3035" width="8.85546875" style="1" customWidth="1"/>
    <col min="3036" max="3036" width="5.28515625" style="1" customWidth="1"/>
    <col min="3037" max="3037" width="7.85546875" style="1" customWidth="1"/>
    <col min="3038" max="3038" width="8" style="1" customWidth="1"/>
    <col min="3039" max="3041" width="9.140625" style="1" customWidth="1"/>
    <col min="3042" max="3042" width="9.140625" style="1"/>
    <col min="3043" max="3043" width="11.85546875" style="1" bestFit="1" customWidth="1"/>
    <col min="3044" max="3198" width="9.140625" style="1"/>
    <col min="3199" max="3199" width="3.5703125" style="1" customWidth="1"/>
    <col min="3200" max="3200" width="5.7109375" style="1" customWidth="1"/>
    <col min="3201" max="3201" width="5" style="1" customWidth="1"/>
    <col min="3202" max="3202" width="4.5703125" style="1" customWidth="1"/>
    <col min="3203" max="3203" width="15.85546875" style="1" customWidth="1"/>
    <col min="3204" max="3214" width="0" style="1" hidden="1" customWidth="1"/>
    <col min="3215" max="3215" width="7.140625" style="1" customWidth="1"/>
    <col min="3216" max="3216" width="8.85546875" style="1" customWidth="1"/>
    <col min="3217" max="3217" width="5" style="1" customWidth="1"/>
    <col min="3218" max="3218" width="11.28515625" style="1" customWidth="1"/>
    <col min="3219" max="3222" width="10" style="1" customWidth="1"/>
    <col min="3223" max="3223" width="7.85546875" style="1" customWidth="1"/>
    <col min="3224" max="3224" width="6.85546875" style="1" customWidth="1"/>
    <col min="3225" max="3226" width="7.85546875" style="1" customWidth="1"/>
    <col min="3227" max="3229" width="9" style="1" customWidth="1"/>
    <col min="3230" max="3230" width="6.5703125" style="1" customWidth="1"/>
    <col min="3231" max="3231" width="8.7109375" style="1" customWidth="1"/>
    <col min="3232" max="3232" width="8" style="1" customWidth="1"/>
    <col min="3233" max="3235" width="9.140625" style="1" customWidth="1"/>
    <col min="3236" max="3236" width="7.140625" style="1" customWidth="1"/>
    <col min="3237" max="3237" width="8.5703125" style="1" customWidth="1"/>
    <col min="3238" max="3238" width="7.42578125" style="1" customWidth="1"/>
    <col min="3239" max="3243" width="9.140625" style="1" customWidth="1"/>
    <col min="3244" max="3244" width="7" style="1" customWidth="1"/>
    <col min="3245" max="3245" width="7.7109375" style="1" customWidth="1"/>
    <col min="3246" max="3246" width="8.28515625" style="1" customWidth="1"/>
    <col min="3247" max="3249" width="9.140625" style="1" customWidth="1"/>
    <col min="3250" max="3250" width="7.5703125" style="1" customWidth="1"/>
    <col min="3251" max="3251" width="8" style="1" customWidth="1"/>
    <col min="3252" max="3252" width="8.140625" style="1" customWidth="1"/>
    <col min="3253" max="3253" width="7.7109375" style="1" customWidth="1"/>
    <col min="3254" max="3254" width="9.140625" style="1" customWidth="1"/>
    <col min="3255" max="3255" width="5.42578125" style="1" customWidth="1"/>
    <col min="3256" max="3256" width="6.85546875" style="1" customWidth="1"/>
    <col min="3257" max="3257" width="7.7109375" style="1" customWidth="1"/>
    <col min="3258" max="3258" width="8" style="1" customWidth="1"/>
    <col min="3259" max="3259" width="9.140625" style="1" customWidth="1"/>
    <col min="3260" max="3260" width="4.85546875" style="1" customWidth="1"/>
    <col min="3261" max="3261" width="8.42578125" style="1" customWidth="1"/>
    <col min="3262" max="3262" width="7.85546875" style="1" customWidth="1"/>
    <col min="3263" max="3263" width="8" style="1" customWidth="1"/>
    <col min="3264" max="3264" width="9.140625" style="1" customWidth="1"/>
    <col min="3265" max="3265" width="10.140625" style="1" customWidth="1"/>
    <col min="3266" max="3268" width="9.140625" style="1" customWidth="1"/>
    <col min="3269" max="3269" width="11.7109375" style="1" customWidth="1"/>
    <col min="3270" max="3272" width="9.140625" style="1" customWidth="1"/>
    <col min="3273" max="3273" width="10.42578125" style="1" customWidth="1"/>
    <col min="3274" max="3276" width="9.140625" style="1" customWidth="1"/>
    <col min="3277" max="3277" width="10.5703125" style="1" customWidth="1"/>
    <col min="3278" max="3280" width="9.140625" style="1" customWidth="1"/>
    <col min="3281" max="3281" width="11.28515625" style="1" customWidth="1"/>
    <col min="3282" max="3283" width="9.140625" style="1" customWidth="1"/>
    <col min="3284" max="3284" width="8.7109375" style="1" customWidth="1"/>
    <col min="3285" max="3285" width="11.85546875" style="1" customWidth="1"/>
    <col min="3286" max="3286" width="9.140625" style="1" customWidth="1"/>
    <col min="3287" max="3287" width="5.5703125" style="1" customWidth="1"/>
    <col min="3288" max="3288" width="8" style="1" customWidth="1"/>
    <col min="3289" max="3289" width="6.85546875" style="1" customWidth="1"/>
    <col min="3290" max="3290" width="7.7109375" style="1" customWidth="1"/>
    <col min="3291" max="3291" width="8.85546875" style="1" customWidth="1"/>
    <col min="3292" max="3292" width="5.28515625" style="1" customWidth="1"/>
    <col min="3293" max="3293" width="7.85546875" style="1" customWidth="1"/>
    <col min="3294" max="3294" width="8" style="1" customWidth="1"/>
    <col min="3295" max="3297" width="9.140625" style="1" customWidth="1"/>
    <col min="3298" max="3298" width="9.140625" style="1"/>
    <col min="3299" max="3299" width="11.85546875" style="1" bestFit="1" customWidth="1"/>
    <col min="3300" max="3454" width="9.140625" style="1"/>
    <col min="3455" max="3455" width="3.5703125" style="1" customWidth="1"/>
    <col min="3456" max="3456" width="5.7109375" style="1" customWidth="1"/>
    <col min="3457" max="3457" width="5" style="1" customWidth="1"/>
    <col min="3458" max="3458" width="4.5703125" style="1" customWidth="1"/>
    <col min="3459" max="3459" width="15.85546875" style="1" customWidth="1"/>
    <col min="3460" max="3470" width="0" style="1" hidden="1" customWidth="1"/>
    <col min="3471" max="3471" width="7.140625" style="1" customWidth="1"/>
    <col min="3472" max="3472" width="8.85546875" style="1" customWidth="1"/>
    <col min="3473" max="3473" width="5" style="1" customWidth="1"/>
    <col min="3474" max="3474" width="11.28515625" style="1" customWidth="1"/>
    <col min="3475" max="3478" width="10" style="1" customWidth="1"/>
    <col min="3479" max="3479" width="7.85546875" style="1" customWidth="1"/>
    <col min="3480" max="3480" width="6.85546875" style="1" customWidth="1"/>
    <col min="3481" max="3482" width="7.85546875" style="1" customWidth="1"/>
    <col min="3483" max="3485" width="9" style="1" customWidth="1"/>
    <col min="3486" max="3486" width="6.5703125" style="1" customWidth="1"/>
    <col min="3487" max="3487" width="8.7109375" style="1" customWidth="1"/>
    <col min="3488" max="3488" width="8" style="1" customWidth="1"/>
    <col min="3489" max="3491" width="9.140625" style="1" customWidth="1"/>
    <col min="3492" max="3492" width="7.140625" style="1" customWidth="1"/>
    <col min="3493" max="3493" width="8.5703125" style="1" customWidth="1"/>
    <col min="3494" max="3494" width="7.42578125" style="1" customWidth="1"/>
    <col min="3495" max="3499" width="9.140625" style="1" customWidth="1"/>
    <col min="3500" max="3500" width="7" style="1" customWidth="1"/>
    <col min="3501" max="3501" width="7.7109375" style="1" customWidth="1"/>
    <col min="3502" max="3502" width="8.28515625" style="1" customWidth="1"/>
    <col min="3503" max="3505" width="9.140625" style="1" customWidth="1"/>
    <col min="3506" max="3506" width="7.5703125" style="1" customWidth="1"/>
    <col min="3507" max="3507" width="8" style="1" customWidth="1"/>
    <col min="3508" max="3508" width="8.140625" style="1" customWidth="1"/>
    <col min="3509" max="3509" width="7.7109375" style="1" customWidth="1"/>
    <col min="3510" max="3510" width="9.140625" style="1" customWidth="1"/>
    <col min="3511" max="3511" width="5.42578125" style="1" customWidth="1"/>
    <col min="3512" max="3512" width="6.85546875" style="1" customWidth="1"/>
    <col min="3513" max="3513" width="7.7109375" style="1" customWidth="1"/>
    <col min="3514" max="3514" width="8" style="1" customWidth="1"/>
    <col min="3515" max="3515" width="9.140625" style="1" customWidth="1"/>
    <col min="3516" max="3516" width="4.85546875" style="1" customWidth="1"/>
    <col min="3517" max="3517" width="8.42578125" style="1" customWidth="1"/>
    <col min="3518" max="3518" width="7.85546875" style="1" customWidth="1"/>
    <col min="3519" max="3519" width="8" style="1" customWidth="1"/>
    <col min="3520" max="3520" width="9.140625" style="1" customWidth="1"/>
    <col min="3521" max="3521" width="10.140625" style="1" customWidth="1"/>
    <col min="3522" max="3524" width="9.140625" style="1" customWidth="1"/>
    <col min="3525" max="3525" width="11.7109375" style="1" customWidth="1"/>
    <col min="3526" max="3528" width="9.140625" style="1" customWidth="1"/>
    <col min="3529" max="3529" width="10.42578125" style="1" customWidth="1"/>
    <col min="3530" max="3532" width="9.140625" style="1" customWidth="1"/>
    <col min="3533" max="3533" width="10.5703125" style="1" customWidth="1"/>
    <col min="3534" max="3536" width="9.140625" style="1" customWidth="1"/>
    <col min="3537" max="3537" width="11.28515625" style="1" customWidth="1"/>
    <col min="3538" max="3539" width="9.140625" style="1" customWidth="1"/>
    <col min="3540" max="3540" width="8.7109375" style="1" customWidth="1"/>
    <col min="3541" max="3541" width="11.85546875" style="1" customWidth="1"/>
    <col min="3542" max="3542" width="9.140625" style="1" customWidth="1"/>
    <col min="3543" max="3543" width="5.5703125" style="1" customWidth="1"/>
    <col min="3544" max="3544" width="8" style="1" customWidth="1"/>
    <col min="3545" max="3545" width="6.85546875" style="1" customWidth="1"/>
    <col min="3546" max="3546" width="7.7109375" style="1" customWidth="1"/>
    <col min="3547" max="3547" width="8.85546875" style="1" customWidth="1"/>
    <col min="3548" max="3548" width="5.28515625" style="1" customWidth="1"/>
    <col min="3549" max="3549" width="7.85546875" style="1" customWidth="1"/>
    <col min="3550" max="3550" width="8" style="1" customWidth="1"/>
    <col min="3551" max="3553" width="9.140625" style="1" customWidth="1"/>
    <col min="3554" max="3554" width="9.140625" style="1"/>
    <col min="3555" max="3555" width="11.85546875" style="1" bestFit="1" customWidth="1"/>
    <col min="3556" max="3710" width="9.140625" style="1"/>
    <col min="3711" max="3711" width="3.5703125" style="1" customWidth="1"/>
    <col min="3712" max="3712" width="5.7109375" style="1" customWidth="1"/>
    <col min="3713" max="3713" width="5" style="1" customWidth="1"/>
    <col min="3714" max="3714" width="4.5703125" style="1" customWidth="1"/>
    <col min="3715" max="3715" width="15.85546875" style="1" customWidth="1"/>
    <col min="3716" max="3726" width="0" style="1" hidden="1" customWidth="1"/>
    <col min="3727" max="3727" width="7.140625" style="1" customWidth="1"/>
    <col min="3728" max="3728" width="8.85546875" style="1" customWidth="1"/>
    <col min="3729" max="3729" width="5" style="1" customWidth="1"/>
    <col min="3730" max="3730" width="11.28515625" style="1" customWidth="1"/>
    <col min="3731" max="3734" width="10" style="1" customWidth="1"/>
    <col min="3735" max="3735" width="7.85546875" style="1" customWidth="1"/>
    <col min="3736" max="3736" width="6.85546875" style="1" customWidth="1"/>
    <col min="3737" max="3738" width="7.85546875" style="1" customWidth="1"/>
    <col min="3739" max="3741" width="9" style="1" customWidth="1"/>
    <col min="3742" max="3742" width="6.5703125" style="1" customWidth="1"/>
    <col min="3743" max="3743" width="8.7109375" style="1" customWidth="1"/>
    <col min="3744" max="3744" width="8" style="1" customWidth="1"/>
    <col min="3745" max="3747" width="9.140625" style="1" customWidth="1"/>
    <col min="3748" max="3748" width="7.140625" style="1" customWidth="1"/>
    <col min="3749" max="3749" width="8.5703125" style="1" customWidth="1"/>
    <col min="3750" max="3750" width="7.42578125" style="1" customWidth="1"/>
    <col min="3751" max="3755" width="9.140625" style="1" customWidth="1"/>
    <col min="3756" max="3756" width="7" style="1" customWidth="1"/>
    <col min="3757" max="3757" width="7.7109375" style="1" customWidth="1"/>
    <col min="3758" max="3758" width="8.28515625" style="1" customWidth="1"/>
    <col min="3759" max="3761" width="9.140625" style="1" customWidth="1"/>
    <col min="3762" max="3762" width="7.5703125" style="1" customWidth="1"/>
    <col min="3763" max="3763" width="8" style="1" customWidth="1"/>
    <col min="3764" max="3764" width="8.140625" style="1" customWidth="1"/>
    <col min="3765" max="3765" width="7.7109375" style="1" customWidth="1"/>
    <col min="3766" max="3766" width="9.140625" style="1" customWidth="1"/>
    <col min="3767" max="3767" width="5.42578125" style="1" customWidth="1"/>
    <col min="3768" max="3768" width="6.85546875" style="1" customWidth="1"/>
    <col min="3769" max="3769" width="7.7109375" style="1" customWidth="1"/>
    <col min="3770" max="3770" width="8" style="1" customWidth="1"/>
    <col min="3771" max="3771" width="9.140625" style="1" customWidth="1"/>
    <col min="3772" max="3772" width="4.85546875" style="1" customWidth="1"/>
    <col min="3773" max="3773" width="8.42578125" style="1" customWidth="1"/>
    <col min="3774" max="3774" width="7.85546875" style="1" customWidth="1"/>
    <col min="3775" max="3775" width="8" style="1" customWidth="1"/>
    <col min="3776" max="3776" width="9.140625" style="1" customWidth="1"/>
    <col min="3777" max="3777" width="10.140625" style="1" customWidth="1"/>
    <col min="3778" max="3780" width="9.140625" style="1" customWidth="1"/>
    <col min="3781" max="3781" width="11.7109375" style="1" customWidth="1"/>
    <col min="3782" max="3784" width="9.140625" style="1" customWidth="1"/>
    <col min="3785" max="3785" width="10.42578125" style="1" customWidth="1"/>
    <col min="3786" max="3788" width="9.140625" style="1" customWidth="1"/>
    <col min="3789" max="3789" width="10.5703125" style="1" customWidth="1"/>
    <col min="3790" max="3792" width="9.140625" style="1" customWidth="1"/>
    <col min="3793" max="3793" width="11.28515625" style="1" customWidth="1"/>
    <col min="3794" max="3795" width="9.140625" style="1" customWidth="1"/>
    <col min="3796" max="3796" width="8.7109375" style="1" customWidth="1"/>
    <col min="3797" max="3797" width="11.85546875" style="1" customWidth="1"/>
    <col min="3798" max="3798" width="9.140625" style="1" customWidth="1"/>
    <col min="3799" max="3799" width="5.5703125" style="1" customWidth="1"/>
    <col min="3800" max="3800" width="8" style="1" customWidth="1"/>
    <col min="3801" max="3801" width="6.85546875" style="1" customWidth="1"/>
    <col min="3802" max="3802" width="7.7109375" style="1" customWidth="1"/>
    <col min="3803" max="3803" width="8.85546875" style="1" customWidth="1"/>
    <col min="3804" max="3804" width="5.28515625" style="1" customWidth="1"/>
    <col min="3805" max="3805" width="7.85546875" style="1" customWidth="1"/>
    <col min="3806" max="3806" width="8" style="1" customWidth="1"/>
    <col min="3807" max="3809" width="9.140625" style="1" customWidth="1"/>
    <col min="3810" max="3810" width="9.140625" style="1"/>
    <col min="3811" max="3811" width="11.85546875" style="1" bestFit="1" customWidth="1"/>
    <col min="3812" max="3966" width="9.140625" style="1"/>
    <col min="3967" max="3967" width="3.5703125" style="1" customWidth="1"/>
    <col min="3968" max="3968" width="5.7109375" style="1" customWidth="1"/>
    <col min="3969" max="3969" width="5" style="1" customWidth="1"/>
    <col min="3970" max="3970" width="4.5703125" style="1" customWidth="1"/>
    <col min="3971" max="3971" width="15.85546875" style="1" customWidth="1"/>
    <col min="3972" max="3982" width="0" style="1" hidden="1" customWidth="1"/>
    <col min="3983" max="3983" width="7.140625" style="1" customWidth="1"/>
    <col min="3984" max="3984" width="8.85546875" style="1" customWidth="1"/>
    <col min="3985" max="3985" width="5" style="1" customWidth="1"/>
    <col min="3986" max="3986" width="11.28515625" style="1" customWidth="1"/>
    <col min="3987" max="3990" width="10" style="1" customWidth="1"/>
    <col min="3991" max="3991" width="7.85546875" style="1" customWidth="1"/>
    <col min="3992" max="3992" width="6.85546875" style="1" customWidth="1"/>
    <col min="3993" max="3994" width="7.85546875" style="1" customWidth="1"/>
    <col min="3995" max="3997" width="9" style="1" customWidth="1"/>
    <col min="3998" max="3998" width="6.5703125" style="1" customWidth="1"/>
    <col min="3999" max="3999" width="8.7109375" style="1" customWidth="1"/>
    <col min="4000" max="4000" width="8" style="1" customWidth="1"/>
    <col min="4001" max="4003" width="9.140625" style="1" customWidth="1"/>
    <col min="4004" max="4004" width="7.140625" style="1" customWidth="1"/>
    <col min="4005" max="4005" width="8.5703125" style="1" customWidth="1"/>
    <col min="4006" max="4006" width="7.42578125" style="1" customWidth="1"/>
    <col min="4007" max="4011" width="9.140625" style="1" customWidth="1"/>
    <col min="4012" max="4012" width="7" style="1" customWidth="1"/>
    <col min="4013" max="4013" width="7.7109375" style="1" customWidth="1"/>
    <col min="4014" max="4014" width="8.28515625" style="1" customWidth="1"/>
    <col min="4015" max="4017" width="9.140625" style="1" customWidth="1"/>
    <col min="4018" max="4018" width="7.5703125" style="1" customWidth="1"/>
    <col min="4019" max="4019" width="8" style="1" customWidth="1"/>
    <col min="4020" max="4020" width="8.140625" style="1" customWidth="1"/>
    <col min="4021" max="4021" width="7.7109375" style="1" customWidth="1"/>
    <col min="4022" max="4022" width="9.140625" style="1" customWidth="1"/>
    <col min="4023" max="4023" width="5.42578125" style="1" customWidth="1"/>
    <col min="4024" max="4024" width="6.85546875" style="1" customWidth="1"/>
    <col min="4025" max="4025" width="7.7109375" style="1" customWidth="1"/>
    <col min="4026" max="4026" width="8" style="1" customWidth="1"/>
    <col min="4027" max="4027" width="9.140625" style="1" customWidth="1"/>
    <col min="4028" max="4028" width="4.85546875" style="1" customWidth="1"/>
    <col min="4029" max="4029" width="8.42578125" style="1" customWidth="1"/>
    <col min="4030" max="4030" width="7.85546875" style="1" customWidth="1"/>
    <col min="4031" max="4031" width="8" style="1" customWidth="1"/>
    <col min="4032" max="4032" width="9.140625" style="1" customWidth="1"/>
    <col min="4033" max="4033" width="10.140625" style="1" customWidth="1"/>
    <col min="4034" max="4036" width="9.140625" style="1" customWidth="1"/>
    <col min="4037" max="4037" width="11.7109375" style="1" customWidth="1"/>
    <col min="4038" max="4040" width="9.140625" style="1" customWidth="1"/>
    <col min="4041" max="4041" width="10.42578125" style="1" customWidth="1"/>
    <col min="4042" max="4044" width="9.140625" style="1" customWidth="1"/>
    <col min="4045" max="4045" width="10.5703125" style="1" customWidth="1"/>
    <col min="4046" max="4048" width="9.140625" style="1" customWidth="1"/>
    <col min="4049" max="4049" width="11.28515625" style="1" customWidth="1"/>
    <col min="4050" max="4051" width="9.140625" style="1" customWidth="1"/>
    <col min="4052" max="4052" width="8.7109375" style="1" customWidth="1"/>
    <col min="4053" max="4053" width="11.85546875" style="1" customWidth="1"/>
    <col min="4054" max="4054" width="9.140625" style="1" customWidth="1"/>
    <col min="4055" max="4055" width="5.5703125" style="1" customWidth="1"/>
    <col min="4056" max="4056" width="8" style="1" customWidth="1"/>
    <col min="4057" max="4057" width="6.85546875" style="1" customWidth="1"/>
    <col min="4058" max="4058" width="7.7109375" style="1" customWidth="1"/>
    <col min="4059" max="4059" width="8.85546875" style="1" customWidth="1"/>
    <col min="4060" max="4060" width="5.28515625" style="1" customWidth="1"/>
    <col min="4061" max="4061" width="7.85546875" style="1" customWidth="1"/>
    <col min="4062" max="4062" width="8" style="1" customWidth="1"/>
    <col min="4063" max="4065" width="9.140625" style="1" customWidth="1"/>
    <col min="4066" max="4066" width="9.140625" style="1"/>
    <col min="4067" max="4067" width="11.85546875" style="1" bestFit="1" customWidth="1"/>
    <col min="4068" max="4222" width="9.140625" style="1"/>
    <col min="4223" max="4223" width="3.5703125" style="1" customWidth="1"/>
    <col min="4224" max="4224" width="5.7109375" style="1" customWidth="1"/>
    <col min="4225" max="4225" width="5" style="1" customWidth="1"/>
    <col min="4226" max="4226" width="4.5703125" style="1" customWidth="1"/>
    <col min="4227" max="4227" width="15.85546875" style="1" customWidth="1"/>
    <col min="4228" max="4238" width="0" style="1" hidden="1" customWidth="1"/>
    <col min="4239" max="4239" width="7.140625" style="1" customWidth="1"/>
    <col min="4240" max="4240" width="8.85546875" style="1" customWidth="1"/>
    <col min="4241" max="4241" width="5" style="1" customWidth="1"/>
    <col min="4242" max="4242" width="11.28515625" style="1" customWidth="1"/>
    <col min="4243" max="4246" width="10" style="1" customWidth="1"/>
    <col min="4247" max="4247" width="7.85546875" style="1" customWidth="1"/>
    <col min="4248" max="4248" width="6.85546875" style="1" customWidth="1"/>
    <col min="4249" max="4250" width="7.85546875" style="1" customWidth="1"/>
    <col min="4251" max="4253" width="9" style="1" customWidth="1"/>
    <col min="4254" max="4254" width="6.5703125" style="1" customWidth="1"/>
    <col min="4255" max="4255" width="8.7109375" style="1" customWidth="1"/>
    <col min="4256" max="4256" width="8" style="1" customWidth="1"/>
    <col min="4257" max="4259" width="9.140625" style="1" customWidth="1"/>
    <col min="4260" max="4260" width="7.140625" style="1" customWidth="1"/>
    <col min="4261" max="4261" width="8.5703125" style="1" customWidth="1"/>
    <col min="4262" max="4262" width="7.42578125" style="1" customWidth="1"/>
    <col min="4263" max="4267" width="9.140625" style="1" customWidth="1"/>
    <col min="4268" max="4268" width="7" style="1" customWidth="1"/>
    <col min="4269" max="4269" width="7.7109375" style="1" customWidth="1"/>
    <col min="4270" max="4270" width="8.28515625" style="1" customWidth="1"/>
    <col min="4271" max="4273" width="9.140625" style="1" customWidth="1"/>
    <col min="4274" max="4274" width="7.5703125" style="1" customWidth="1"/>
    <col min="4275" max="4275" width="8" style="1" customWidth="1"/>
    <col min="4276" max="4276" width="8.140625" style="1" customWidth="1"/>
    <col min="4277" max="4277" width="7.7109375" style="1" customWidth="1"/>
    <col min="4278" max="4278" width="9.140625" style="1" customWidth="1"/>
    <col min="4279" max="4279" width="5.42578125" style="1" customWidth="1"/>
    <col min="4280" max="4280" width="6.85546875" style="1" customWidth="1"/>
    <col min="4281" max="4281" width="7.7109375" style="1" customWidth="1"/>
    <col min="4282" max="4282" width="8" style="1" customWidth="1"/>
    <col min="4283" max="4283" width="9.140625" style="1" customWidth="1"/>
    <col min="4284" max="4284" width="4.85546875" style="1" customWidth="1"/>
    <col min="4285" max="4285" width="8.42578125" style="1" customWidth="1"/>
    <col min="4286" max="4286" width="7.85546875" style="1" customWidth="1"/>
    <col min="4287" max="4287" width="8" style="1" customWidth="1"/>
    <col min="4288" max="4288" width="9.140625" style="1" customWidth="1"/>
    <col min="4289" max="4289" width="10.140625" style="1" customWidth="1"/>
    <col min="4290" max="4292" width="9.140625" style="1" customWidth="1"/>
    <col min="4293" max="4293" width="11.7109375" style="1" customWidth="1"/>
    <col min="4294" max="4296" width="9.140625" style="1" customWidth="1"/>
    <col min="4297" max="4297" width="10.42578125" style="1" customWidth="1"/>
    <col min="4298" max="4300" width="9.140625" style="1" customWidth="1"/>
    <col min="4301" max="4301" width="10.5703125" style="1" customWidth="1"/>
    <col min="4302" max="4304" width="9.140625" style="1" customWidth="1"/>
    <col min="4305" max="4305" width="11.28515625" style="1" customWidth="1"/>
    <col min="4306" max="4307" width="9.140625" style="1" customWidth="1"/>
    <col min="4308" max="4308" width="8.7109375" style="1" customWidth="1"/>
    <col min="4309" max="4309" width="11.85546875" style="1" customWidth="1"/>
    <col min="4310" max="4310" width="9.140625" style="1" customWidth="1"/>
    <col min="4311" max="4311" width="5.5703125" style="1" customWidth="1"/>
    <col min="4312" max="4312" width="8" style="1" customWidth="1"/>
    <col min="4313" max="4313" width="6.85546875" style="1" customWidth="1"/>
    <col min="4314" max="4314" width="7.7109375" style="1" customWidth="1"/>
    <col min="4315" max="4315" width="8.85546875" style="1" customWidth="1"/>
    <col min="4316" max="4316" width="5.28515625" style="1" customWidth="1"/>
    <col min="4317" max="4317" width="7.85546875" style="1" customWidth="1"/>
    <col min="4318" max="4318" width="8" style="1" customWidth="1"/>
    <col min="4319" max="4321" width="9.140625" style="1" customWidth="1"/>
    <col min="4322" max="4322" width="9.140625" style="1"/>
    <col min="4323" max="4323" width="11.85546875" style="1" bestFit="1" customWidth="1"/>
    <col min="4324" max="4478" width="9.140625" style="1"/>
    <col min="4479" max="4479" width="3.5703125" style="1" customWidth="1"/>
    <col min="4480" max="4480" width="5.7109375" style="1" customWidth="1"/>
    <col min="4481" max="4481" width="5" style="1" customWidth="1"/>
    <col min="4482" max="4482" width="4.5703125" style="1" customWidth="1"/>
    <col min="4483" max="4483" width="15.85546875" style="1" customWidth="1"/>
    <col min="4484" max="4494" width="0" style="1" hidden="1" customWidth="1"/>
    <col min="4495" max="4495" width="7.140625" style="1" customWidth="1"/>
    <col min="4496" max="4496" width="8.85546875" style="1" customWidth="1"/>
    <col min="4497" max="4497" width="5" style="1" customWidth="1"/>
    <col min="4498" max="4498" width="11.28515625" style="1" customWidth="1"/>
    <col min="4499" max="4502" width="10" style="1" customWidth="1"/>
    <col min="4503" max="4503" width="7.85546875" style="1" customWidth="1"/>
    <col min="4504" max="4504" width="6.85546875" style="1" customWidth="1"/>
    <col min="4505" max="4506" width="7.85546875" style="1" customWidth="1"/>
    <col min="4507" max="4509" width="9" style="1" customWidth="1"/>
    <col min="4510" max="4510" width="6.5703125" style="1" customWidth="1"/>
    <col min="4511" max="4511" width="8.7109375" style="1" customWidth="1"/>
    <col min="4512" max="4512" width="8" style="1" customWidth="1"/>
    <col min="4513" max="4515" width="9.140625" style="1" customWidth="1"/>
    <col min="4516" max="4516" width="7.140625" style="1" customWidth="1"/>
    <col min="4517" max="4517" width="8.5703125" style="1" customWidth="1"/>
    <col min="4518" max="4518" width="7.42578125" style="1" customWidth="1"/>
    <col min="4519" max="4523" width="9.140625" style="1" customWidth="1"/>
    <col min="4524" max="4524" width="7" style="1" customWidth="1"/>
    <col min="4525" max="4525" width="7.7109375" style="1" customWidth="1"/>
    <col min="4526" max="4526" width="8.28515625" style="1" customWidth="1"/>
    <col min="4527" max="4529" width="9.140625" style="1" customWidth="1"/>
    <col min="4530" max="4530" width="7.5703125" style="1" customWidth="1"/>
    <col min="4531" max="4531" width="8" style="1" customWidth="1"/>
    <col min="4532" max="4532" width="8.140625" style="1" customWidth="1"/>
    <col min="4533" max="4533" width="7.7109375" style="1" customWidth="1"/>
    <col min="4534" max="4534" width="9.140625" style="1" customWidth="1"/>
    <col min="4535" max="4535" width="5.42578125" style="1" customWidth="1"/>
    <col min="4536" max="4536" width="6.85546875" style="1" customWidth="1"/>
    <col min="4537" max="4537" width="7.7109375" style="1" customWidth="1"/>
    <col min="4538" max="4538" width="8" style="1" customWidth="1"/>
    <col min="4539" max="4539" width="9.140625" style="1" customWidth="1"/>
    <col min="4540" max="4540" width="4.85546875" style="1" customWidth="1"/>
    <col min="4541" max="4541" width="8.42578125" style="1" customWidth="1"/>
    <col min="4542" max="4542" width="7.85546875" style="1" customWidth="1"/>
    <col min="4543" max="4543" width="8" style="1" customWidth="1"/>
    <col min="4544" max="4544" width="9.140625" style="1" customWidth="1"/>
    <col min="4545" max="4545" width="10.140625" style="1" customWidth="1"/>
    <col min="4546" max="4548" width="9.140625" style="1" customWidth="1"/>
    <col min="4549" max="4549" width="11.7109375" style="1" customWidth="1"/>
    <col min="4550" max="4552" width="9.140625" style="1" customWidth="1"/>
    <col min="4553" max="4553" width="10.42578125" style="1" customWidth="1"/>
    <col min="4554" max="4556" width="9.140625" style="1" customWidth="1"/>
    <col min="4557" max="4557" width="10.5703125" style="1" customWidth="1"/>
    <col min="4558" max="4560" width="9.140625" style="1" customWidth="1"/>
    <col min="4561" max="4561" width="11.28515625" style="1" customWidth="1"/>
    <col min="4562" max="4563" width="9.140625" style="1" customWidth="1"/>
    <col min="4564" max="4564" width="8.7109375" style="1" customWidth="1"/>
    <col min="4565" max="4565" width="11.85546875" style="1" customWidth="1"/>
    <col min="4566" max="4566" width="9.140625" style="1" customWidth="1"/>
    <col min="4567" max="4567" width="5.5703125" style="1" customWidth="1"/>
    <col min="4568" max="4568" width="8" style="1" customWidth="1"/>
    <col min="4569" max="4569" width="6.85546875" style="1" customWidth="1"/>
    <col min="4570" max="4570" width="7.7109375" style="1" customWidth="1"/>
    <col min="4571" max="4571" width="8.85546875" style="1" customWidth="1"/>
    <col min="4572" max="4572" width="5.28515625" style="1" customWidth="1"/>
    <col min="4573" max="4573" width="7.85546875" style="1" customWidth="1"/>
    <col min="4574" max="4574" width="8" style="1" customWidth="1"/>
    <col min="4575" max="4577" width="9.140625" style="1" customWidth="1"/>
    <col min="4578" max="4578" width="9.140625" style="1"/>
    <col min="4579" max="4579" width="11.85546875" style="1" bestFit="1" customWidth="1"/>
    <col min="4580" max="4734" width="9.140625" style="1"/>
    <col min="4735" max="4735" width="3.5703125" style="1" customWidth="1"/>
    <col min="4736" max="4736" width="5.7109375" style="1" customWidth="1"/>
    <col min="4737" max="4737" width="5" style="1" customWidth="1"/>
    <col min="4738" max="4738" width="4.5703125" style="1" customWidth="1"/>
    <col min="4739" max="4739" width="15.85546875" style="1" customWidth="1"/>
    <col min="4740" max="4750" width="0" style="1" hidden="1" customWidth="1"/>
    <col min="4751" max="4751" width="7.140625" style="1" customWidth="1"/>
    <col min="4752" max="4752" width="8.85546875" style="1" customWidth="1"/>
    <col min="4753" max="4753" width="5" style="1" customWidth="1"/>
    <col min="4754" max="4754" width="11.28515625" style="1" customWidth="1"/>
    <col min="4755" max="4758" width="10" style="1" customWidth="1"/>
    <col min="4759" max="4759" width="7.85546875" style="1" customWidth="1"/>
    <col min="4760" max="4760" width="6.85546875" style="1" customWidth="1"/>
    <col min="4761" max="4762" width="7.85546875" style="1" customWidth="1"/>
    <col min="4763" max="4765" width="9" style="1" customWidth="1"/>
    <col min="4766" max="4766" width="6.5703125" style="1" customWidth="1"/>
    <col min="4767" max="4767" width="8.7109375" style="1" customWidth="1"/>
    <col min="4768" max="4768" width="8" style="1" customWidth="1"/>
    <col min="4769" max="4771" width="9.140625" style="1" customWidth="1"/>
    <col min="4772" max="4772" width="7.140625" style="1" customWidth="1"/>
    <col min="4773" max="4773" width="8.5703125" style="1" customWidth="1"/>
    <col min="4774" max="4774" width="7.42578125" style="1" customWidth="1"/>
    <col min="4775" max="4779" width="9.140625" style="1" customWidth="1"/>
    <col min="4780" max="4780" width="7" style="1" customWidth="1"/>
    <col min="4781" max="4781" width="7.7109375" style="1" customWidth="1"/>
    <col min="4782" max="4782" width="8.28515625" style="1" customWidth="1"/>
    <col min="4783" max="4785" width="9.140625" style="1" customWidth="1"/>
    <col min="4786" max="4786" width="7.5703125" style="1" customWidth="1"/>
    <col min="4787" max="4787" width="8" style="1" customWidth="1"/>
    <col min="4788" max="4788" width="8.140625" style="1" customWidth="1"/>
    <col min="4789" max="4789" width="7.7109375" style="1" customWidth="1"/>
    <col min="4790" max="4790" width="9.140625" style="1" customWidth="1"/>
    <col min="4791" max="4791" width="5.42578125" style="1" customWidth="1"/>
    <col min="4792" max="4792" width="6.85546875" style="1" customWidth="1"/>
    <col min="4793" max="4793" width="7.7109375" style="1" customWidth="1"/>
    <col min="4794" max="4794" width="8" style="1" customWidth="1"/>
    <col min="4795" max="4795" width="9.140625" style="1" customWidth="1"/>
    <col min="4796" max="4796" width="4.85546875" style="1" customWidth="1"/>
    <col min="4797" max="4797" width="8.42578125" style="1" customWidth="1"/>
    <col min="4798" max="4798" width="7.85546875" style="1" customWidth="1"/>
    <col min="4799" max="4799" width="8" style="1" customWidth="1"/>
    <col min="4800" max="4800" width="9.140625" style="1" customWidth="1"/>
    <col min="4801" max="4801" width="10.140625" style="1" customWidth="1"/>
    <col min="4802" max="4804" width="9.140625" style="1" customWidth="1"/>
    <col min="4805" max="4805" width="11.7109375" style="1" customWidth="1"/>
    <col min="4806" max="4808" width="9.140625" style="1" customWidth="1"/>
    <col min="4809" max="4809" width="10.42578125" style="1" customWidth="1"/>
    <col min="4810" max="4812" width="9.140625" style="1" customWidth="1"/>
    <col min="4813" max="4813" width="10.5703125" style="1" customWidth="1"/>
    <col min="4814" max="4816" width="9.140625" style="1" customWidth="1"/>
    <col min="4817" max="4817" width="11.28515625" style="1" customWidth="1"/>
    <col min="4818" max="4819" width="9.140625" style="1" customWidth="1"/>
    <col min="4820" max="4820" width="8.7109375" style="1" customWidth="1"/>
    <col min="4821" max="4821" width="11.85546875" style="1" customWidth="1"/>
    <col min="4822" max="4822" width="9.140625" style="1" customWidth="1"/>
    <col min="4823" max="4823" width="5.5703125" style="1" customWidth="1"/>
    <col min="4824" max="4824" width="8" style="1" customWidth="1"/>
    <col min="4825" max="4825" width="6.85546875" style="1" customWidth="1"/>
    <col min="4826" max="4826" width="7.7109375" style="1" customWidth="1"/>
    <col min="4827" max="4827" width="8.85546875" style="1" customWidth="1"/>
    <col min="4828" max="4828" width="5.28515625" style="1" customWidth="1"/>
    <col min="4829" max="4829" width="7.85546875" style="1" customWidth="1"/>
    <col min="4830" max="4830" width="8" style="1" customWidth="1"/>
    <col min="4831" max="4833" width="9.140625" style="1" customWidth="1"/>
    <col min="4834" max="4834" width="9.140625" style="1"/>
    <col min="4835" max="4835" width="11.85546875" style="1" bestFit="1" customWidth="1"/>
    <col min="4836" max="4990" width="9.140625" style="1"/>
    <col min="4991" max="4991" width="3.5703125" style="1" customWidth="1"/>
    <col min="4992" max="4992" width="5.7109375" style="1" customWidth="1"/>
    <col min="4993" max="4993" width="5" style="1" customWidth="1"/>
    <col min="4994" max="4994" width="4.5703125" style="1" customWidth="1"/>
    <col min="4995" max="4995" width="15.85546875" style="1" customWidth="1"/>
    <col min="4996" max="5006" width="0" style="1" hidden="1" customWidth="1"/>
    <col min="5007" max="5007" width="7.140625" style="1" customWidth="1"/>
    <col min="5008" max="5008" width="8.85546875" style="1" customWidth="1"/>
    <col min="5009" max="5009" width="5" style="1" customWidth="1"/>
    <col min="5010" max="5010" width="11.28515625" style="1" customWidth="1"/>
    <col min="5011" max="5014" width="10" style="1" customWidth="1"/>
    <col min="5015" max="5015" width="7.85546875" style="1" customWidth="1"/>
    <col min="5016" max="5016" width="6.85546875" style="1" customWidth="1"/>
    <col min="5017" max="5018" width="7.85546875" style="1" customWidth="1"/>
    <col min="5019" max="5021" width="9" style="1" customWidth="1"/>
    <col min="5022" max="5022" width="6.5703125" style="1" customWidth="1"/>
    <col min="5023" max="5023" width="8.7109375" style="1" customWidth="1"/>
    <col min="5024" max="5024" width="8" style="1" customWidth="1"/>
    <col min="5025" max="5027" width="9.140625" style="1" customWidth="1"/>
    <col min="5028" max="5028" width="7.140625" style="1" customWidth="1"/>
    <col min="5029" max="5029" width="8.5703125" style="1" customWidth="1"/>
    <col min="5030" max="5030" width="7.42578125" style="1" customWidth="1"/>
    <col min="5031" max="5035" width="9.140625" style="1" customWidth="1"/>
    <col min="5036" max="5036" width="7" style="1" customWidth="1"/>
    <col min="5037" max="5037" width="7.7109375" style="1" customWidth="1"/>
    <col min="5038" max="5038" width="8.28515625" style="1" customWidth="1"/>
    <col min="5039" max="5041" width="9.140625" style="1" customWidth="1"/>
    <col min="5042" max="5042" width="7.5703125" style="1" customWidth="1"/>
    <col min="5043" max="5043" width="8" style="1" customWidth="1"/>
    <col min="5044" max="5044" width="8.140625" style="1" customWidth="1"/>
    <col min="5045" max="5045" width="7.7109375" style="1" customWidth="1"/>
    <col min="5046" max="5046" width="9.140625" style="1" customWidth="1"/>
    <col min="5047" max="5047" width="5.42578125" style="1" customWidth="1"/>
    <col min="5048" max="5048" width="6.85546875" style="1" customWidth="1"/>
    <col min="5049" max="5049" width="7.7109375" style="1" customWidth="1"/>
    <col min="5050" max="5050" width="8" style="1" customWidth="1"/>
    <col min="5051" max="5051" width="9.140625" style="1" customWidth="1"/>
    <col min="5052" max="5052" width="4.85546875" style="1" customWidth="1"/>
    <col min="5053" max="5053" width="8.42578125" style="1" customWidth="1"/>
    <col min="5054" max="5054" width="7.85546875" style="1" customWidth="1"/>
    <col min="5055" max="5055" width="8" style="1" customWidth="1"/>
    <col min="5056" max="5056" width="9.140625" style="1" customWidth="1"/>
    <col min="5057" max="5057" width="10.140625" style="1" customWidth="1"/>
    <col min="5058" max="5060" width="9.140625" style="1" customWidth="1"/>
    <col min="5061" max="5061" width="11.7109375" style="1" customWidth="1"/>
    <col min="5062" max="5064" width="9.140625" style="1" customWidth="1"/>
    <col min="5065" max="5065" width="10.42578125" style="1" customWidth="1"/>
    <col min="5066" max="5068" width="9.140625" style="1" customWidth="1"/>
    <col min="5069" max="5069" width="10.5703125" style="1" customWidth="1"/>
    <col min="5070" max="5072" width="9.140625" style="1" customWidth="1"/>
    <col min="5073" max="5073" width="11.28515625" style="1" customWidth="1"/>
    <col min="5074" max="5075" width="9.140625" style="1" customWidth="1"/>
    <col min="5076" max="5076" width="8.7109375" style="1" customWidth="1"/>
    <col min="5077" max="5077" width="11.85546875" style="1" customWidth="1"/>
    <col min="5078" max="5078" width="9.140625" style="1" customWidth="1"/>
    <col min="5079" max="5079" width="5.5703125" style="1" customWidth="1"/>
    <col min="5080" max="5080" width="8" style="1" customWidth="1"/>
    <col min="5081" max="5081" width="6.85546875" style="1" customWidth="1"/>
    <col min="5082" max="5082" width="7.7109375" style="1" customWidth="1"/>
    <col min="5083" max="5083" width="8.85546875" style="1" customWidth="1"/>
    <col min="5084" max="5084" width="5.28515625" style="1" customWidth="1"/>
    <col min="5085" max="5085" width="7.85546875" style="1" customWidth="1"/>
    <col min="5086" max="5086" width="8" style="1" customWidth="1"/>
    <col min="5087" max="5089" width="9.140625" style="1" customWidth="1"/>
    <col min="5090" max="5090" width="9.140625" style="1"/>
    <col min="5091" max="5091" width="11.85546875" style="1" bestFit="1" customWidth="1"/>
    <col min="5092" max="5246" width="9.140625" style="1"/>
    <col min="5247" max="5247" width="3.5703125" style="1" customWidth="1"/>
    <col min="5248" max="5248" width="5.7109375" style="1" customWidth="1"/>
    <col min="5249" max="5249" width="5" style="1" customWidth="1"/>
    <col min="5250" max="5250" width="4.5703125" style="1" customWidth="1"/>
    <col min="5251" max="5251" width="15.85546875" style="1" customWidth="1"/>
    <col min="5252" max="5262" width="0" style="1" hidden="1" customWidth="1"/>
    <col min="5263" max="5263" width="7.140625" style="1" customWidth="1"/>
    <col min="5264" max="5264" width="8.85546875" style="1" customWidth="1"/>
    <col min="5265" max="5265" width="5" style="1" customWidth="1"/>
    <col min="5266" max="5266" width="11.28515625" style="1" customWidth="1"/>
    <col min="5267" max="5270" width="10" style="1" customWidth="1"/>
    <col min="5271" max="5271" width="7.85546875" style="1" customWidth="1"/>
    <col min="5272" max="5272" width="6.85546875" style="1" customWidth="1"/>
    <col min="5273" max="5274" width="7.85546875" style="1" customWidth="1"/>
    <col min="5275" max="5277" width="9" style="1" customWidth="1"/>
    <col min="5278" max="5278" width="6.5703125" style="1" customWidth="1"/>
    <col min="5279" max="5279" width="8.7109375" style="1" customWidth="1"/>
    <col min="5280" max="5280" width="8" style="1" customWidth="1"/>
    <col min="5281" max="5283" width="9.140625" style="1" customWidth="1"/>
    <col min="5284" max="5284" width="7.140625" style="1" customWidth="1"/>
    <col min="5285" max="5285" width="8.5703125" style="1" customWidth="1"/>
    <col min="5286" max="5286" width="7.42578125" style="1" customWidth="1"/>
    <col min="5287" max="5291" width="9.140625" style="1" customWidth="1"/>
    <col min="5292" max="5292" width="7" style="1" customWidth="1"/>
    <col min="5293" max="5293" width="7.7109375" style="1" customWidth="1"/>
    <col min="5294" max="5294" width="8.28515625" style="1" customWidth="1"/>
    <col min="5295" max="5297" width="9.140625" style="1" customWidth="1"/>
    <col min="5298" max="5298" width="7.5703125" style="1" customWidth="1"/>
    <col min="5299" max="5299" width="8" style="1" customWidth="1"/>
    <col min="5300" max="5300" width="8.140625" style="1" customWidth="1"/>
    <col min="5301" max="5301" width="7.7109375" style="1" customWidth="1"/>
    <col min="5302" max="5302" width="9.140625" style="1" customWidth="1"/>
    <col min="5303" max="5303" width="5.42578125" style="1" customWidth="1"/>
    <col min="5304" max="5304" width="6.85546875" style="1" customWidth="1"/>
    <col min="5305" max="5305" width="7.7109375" style="1" customWidth="1"/>
    <col min="5306" max="5306" width="8" style="1" customWidth="1"/>
    <col min="5307" max="5307" width="9.140625" style="1" customWidth="1"/>
    <col min="5308" max="5308" width="4.85546875" style="1" customWidth="1"/>
    <col min="5309" max="5309" width="8.42578125" style="1" customWidth="1"/>
    <col min="5310" max="5310" width="7.85546875" style="1" customWidth="1"/>
    <col min="5311" max="5311" width="8" style="1" customWidth="1"/>
    <col min="5312" max="5312" width="9.140625" style="1" customWidth="1"/>
    <col min="5313" max="5313" width="10.140625" style="1" customWidth="1"/>
    <col min="5314" max="5316" width="9.140625" style="1" customWidth="1"/>
    <col min="5317" max="5317" width="11.7109375" style="1" customWidth="1"/>
    <col min="5318" max="5320" width="9.140625" style="1" customWidth="1"/>
    <col min="5321" max="5321" width="10.42578125" style="1" customWidth="1"/>
    <col min="5322" max="5324" width="9.140625" style="1" customWidth="1"/>
    <col min="5325" max="5325" width="10.5703125" style="1" customWidth="1"/>
    <col min="5326" max="5328" width="9.140625" style="1" customWidth="1"/>
    <col min="5329" max="5329" width="11.28515625" style="1" customWidth="1"/>
    <col min="5330" max="5331" width="9.140625" style="1" customWidth="1"/>
    <col min="5332" max="5332" width="8.7109375" style="1" customWidth="1"/>
    <col min="5333" max="5333" width="11.85546875" style="1" customWidth="1"/>
    <col min="5334" max="5334" width="9.140625" style="1" customWidth="1"/>
    <col min="5335" max="5335" width="5.5703125" style="1" customWidth="1"/>
    <col min="5336" max="5336" width="8" style="1" customWidth="1"/>
    <col min="5337" max="5337" width="6.85546875" style="1" customWidth="1"/>
    <col min="5338" max="5338" width="7.7109375" style="1" customWidth="1"/>
    <col min="5339" max="5339" width="8.85546875" style="1" customWidth="1"/>
    <col min="5340" max="5340" width="5.28515625" style="1" customWidth="1"/>
    <col min="5341" max="5341" width="7.85546875" style="1" customWidth="1"/>
    <col min="5342" max="5342" width="8" style="1" customWidth="1"/>
    <col min="5343" max="5345" width="9.140625" style="1" customWidth="1"/>
    <col min="5346" max="5346" width="9.140625" style="1"/>
    <col min="5347" max="5347" width="11.85546875" style="1" bestFit="1" customWidth="1"/>
    <col min="5348" max="5502" width="9.140625" style="1"/>
    <col min="5503" max="5503" width="3.5703125" style="1" customWidth="1"/>
    <col min="5504" max="5504" width="5.7109375" style="1" customWidth="1"/>
    <col min="5505" max="5505" width="5" style="1" customWidth="1"/>
    <col min="5506" max="5506" width="4.5703125" style="1" customWidth="1"/>
    <col min="5507" max="5507" width="15.85546875" style="1" customWidth="1"/>
    <col min="5508" max="5518" width="0" style="1" hidden="1" customWidth="1"/>
    <col min="5519" max="5519" width="7.140625" style="1" customWidth="1"/>
    <col min="5520" max="5520" width="8.85546875" style="1" customWidth="1"/>
    <col min="5521" max="5521" width="5" style="1" customWidth="1"/>
    <col min="5522" max="5522" width="11.28515625" style="1" customWidth="1"/>
    <col min="5523" max="5526" width="10" style="1" customWidth="1"/>
    <col min="5527" max="5527" width="7.85546875" style="1" customWidth="1"/>
    <col min="5528" max="5528" width="6.85546875" style="1" customWidth="1"/>
    <col min="5529" max="5530" width="7.85546875" style="1" customWidth="1"/>
    <col min="5531" max="5533" width="9" style="1" customWidth="1"/>
    <col min="5534" max="5534" width="6.5703125" style="1" customWidth="1"/>
    <col min="5535" max="5535" width="8.7109375" style="1" customWidth="1"/>
    <col min="5536" max="5536" width="8" style="1" customWidth="1"/>
    <col min="5537" max="5539" width="9.140625" style="1" customWidth="1"/>
    <col min="5540" max="5540" width="7.140625" style="1" customWidth="1"/>
    <col min="5541" max="5541" width="8.5703125" style="1" customWidth="1"/>
    <col min="5542" max="5542" width="7.42578125" style="1" customWidth="1"/>
    <col min="5543" max="5547" width="9.140625" style="1" customWidth="1"/>
    <col min="5548" max="5548" width="7" style="1" customWidth="1"/>
    <col min="5549" max="5549" width="7.7109375" style="1" customWidth="1"/>
    <col min="5550" max="5550" width="8.28515625" style="1" customWidth="1"/>
    <col min="5551" max="5553" width="9.140625" style="1" customWidth="1"/>
    <col min="5554" max="5554" width="7.5703125" style="1" customWidth="1"/>
    <col min="5555" max="5555" width="8" style="1" customWidth="1"/>
    <col min="5556" max="5556" width="8.140625" style="1" customWidth="1"/>
    <col min="5557" max="5557" width="7.7109375" style="1" customWidth="1"/>
    <col min="5558" max="5558" width="9.140625" style="1" customWidth="1"/>
    <col min="5559" max="5559" width="5.42578125" style="1" customWidth="1"/>
    <col min="5560" max="5560" width="6.85546875" style="1" customWidth="1"/>
    <col min="5561" max="5561" width="7.7109375" style="1" customWidth="1"/>
    <col min="5562" max="5562" width="8" style="1" customWidth="1"/>
    <col min="5563" max="5563" width="9.140625" style="1" customWidth="1"/>
    <col min="5564" max="5564" width="4.85546875" style="1" customWidth="1"/>
    <col min="5565" max="5565" width="8.42578125" style="1" customWidth="1"/>
    <col min="5566" max="5566" width="7.85546875" style="1" customWidth="1"/>
    <col min="5567" max="5567" width="8" style="1" customWidth="1"/>
    <col min="5568" max="5568" width="9.140625" style="1" customWidth="1"/>
    <col min="5569" max="5569" width="10.140625" style="1" customWidth="1"/>
    <col min="5570" max="5572" width="9.140625" style="1" customWidth="1"/>
    <col min="5573" max="5573" width="11.7109375" style="1" customWidth="1"/>
    <col min="5574" max="5576" width="9.140625" style="1" customWidth="1"/>
    <col min="5577" max="5577" width="10.42578125" style="1" customWidth="1"/>
    <col min="5578" max="5580" width="9.140625" style="1" customWidth="1"/>
    <col min="5581" max="5581" width="10.5703125" style="1" customWidth="1"/>
    <col min="5582" max="5584" width="9.140625" style="1" customWidth="1"/>
    <col min="5585" max="5585" width="11.28515625" style="1" customWidth="1"/>
    <col min="5586" max="5587" width="9.140625" style="1" customWidth="1"/>
    <col min="5588" max="5588" width="8.7109375" style="1" customWidth="1"/>
    <col min="5589" max="5589" width="11.85546875" style="1" customWidth="1"/>
    <col min="5590" max="5590" width="9.140625" style="1" customWidth="1"/>
    <col min="5591" max="5591" width="5.5703125" style="1" customWidth="1"/>
    <col min="5592" max="5592" width="8" style="1" customWidth="1"/>
    <col min="5593" max="5593" width="6.85546875" style="1" customWidth="1"/>
    <col min="5594" max="5594" width="7.7109375" style="1" customWidth="1"/>
    <col min="5595" max="5595" width="8.85546875" style="1" customWidth="1"/>
    <col min="5596" max="5596" width="5.28515625" style="1" customWidth="1"/>
    <col min="5597" max="5597" width="7.85546875" style="1" customWidth="1"/>
    <col min="5598" max="5598" width="8" style="1" customWidth="1"/>
    <col min="5599" max="5601" width="9.140625" style="1" customWidth="1"/>
    <col min="5602" max="5602" width="9.140625" style="1"/>
    <col min="5603" max="5603" width="11.85546875" style="1" bestFit="1" customWidth="1"/>
    <col min="5604" max="5758" width="9.140625" style="1"/>
    <col min="5759" max="5759" width="3.5703125" style="1" customWidth="1"/>
    <col min="5760" max="5760" width="5.7109375" style="1" customWidth="1"/>
    <col min="5761" max="5761" width="5" style="1" customWidth="1"/>
    <col min="5762" max="5762" width="4.5703125" style="1" customWidth="1"/>
    <col min="5763" max="5763" width="15.85546875" style="1" customWidth="1"/>
    <col min="5764" max="5774" width="0" style="1" hidden="1" customWidth="1"/>
    <col min="5775" max="5775" width="7.140625" style="1" customWidth="1"/>
    <col min="5776" max="5776" width="8.85546875" style="1" customWidth="1"/>
    <col min="5777" max="5777" width="5" style="1" customWidth="1"/>
    <col min="5778" max="5778" width="11.28515625" style="1" customWidth="1"/>
    <col min="5779" max="5782" width="10" style="1" customWidth="1"/>
    <col min="5783" max="5783" width="7.85546875" style="1" customWidth="1"/>
    <col min="5784" max="5784" width="6.85546875" style="1" customWidth="1"/>
    <col min="5785" max="5786" width="7.85546875" style="1" customWidth="1"/>
    <col min="5787" max="5789" width="9" style="1" customWidth="1"/>
    <col min="5790" max="5790" width="6.5703125" style="1" customWidth="1"/>
    <col min="5791" max="5791" width="8.7109375" style="1" customWidth="1"/>
    <col min="5792" max="5792" width="8" style="1" customWidth="1"/>
    <col min="5793" max="5795" width="9.140625" style="1" customWidth="1"/>
    <col min="5796" max="5796" width="7.140625" style="1" customWidth="1"/>
    <col min="5797" max="5797" width="8.5703125" style="1" customWidth="1"/>
    <col min="5798" max="5798" width="7.42578125" style="1" customWidth="1"/>
    <col min="5799" max="5803" width="9.140625" style="1" customWidth="1"/>
    <col min="5804" max="5804" width="7" style="1" customWidth="1"/>
    <col min="5805" max="5805" width="7.7109375" style="1" customWidth="1"/>
    <col min="5806" max="5806" width="8.28515625" style="1" customWidth="1"/>
    <col min="5807" max="5809" width="9.140625" style="1" customWidth="1"/>
    <col min="5810" max="5810" width="7.5703125" style="1" customWidth="1"/>
    <col min="5811" max="5811" width="8" style="1" customWidth="1"/>
    <col min="5812" max="5812" width="8.140625" style="1" customWidth="1"/>
    <col min="5813" max="5813" width="7.7109375" style="1" customWidth="1"/>
    <col min="5814" max="5814" width="9.140625" style="1" customWidth="1"/>
    <col min="5815" max="5815" width="5.42578125" style="1" customWidth="1"/>
    <col min="5816" max="5816" width="6.85546875" style="1" customWidth="1"/>
    <col min="5817" max="5817" width="7.7109375" style="1" customWidth="1"/>
    <col min="5818" max="5818" width="8" style="1" customWidth="1"/>
    <col min="5819" max="5819" width="9.140625" style="1" customWidth="1"/>
    <col min="5820" max="5820" width="4.85546875" style="1" customWidth="1"/>
    <col min="5821" max="5821" width="8.42578125" style="1" customWidth="1"/>
    <col min="5822" max="5822" width="7.85546875" style="1" customWidth="1"/>
    <col min="5823" max="5823" width="8" style="1" customWidth="1"/>
    <col min="5824" max="5824" width="9.140625" style="1" customWidth="1"/>
    <col min="5825" max="5825" width="10.140625" style="1" customWidth="1"/>
    <col min="5826" max="5828" width="9.140625" style="1" customWidth="1"/>
    <col min="5829" max="5829" width="11.7109375" style="1" customWidth="1"/>
    <col min="5830" max="5832" width="9.140625" style="1" customWidth="1"/>
    <col min="5833" max="5833" width="10.42578125" style="1" customWidth="1"/>
    <col min="5834" max="5836" width="9.140625" style="1" customWidth="1"/>
    <col min="5837" max="5837" width="10.5703125" style="1" customWidth="1"/>
    <col min="5838" max="5840" width="9.140625" style="1" customWidth="1"/>
    <col min="5841" max="5841" width="11.28515625" style="1" customWidth="1"/>
    <col min="5842" max="5843" width="9.140625" style="1" customWidth="1"/>
    <col min="5844" max="5844" width="8.7109375" style="1" customWidth="1"/>
    <col min="5845" max="5845" width="11.85546875" style="1" customWidth="1"/>
    <col min="5846" max="5846" width="9.140625" style="1" customWidth="1"/>
    <col min="5847" max="5847" width="5.5703125" style="1" customWidth="1"/>
    <col min="5848" max="5848" width="8" style="1" customWidth="1"/>
    <col min="5849" max="5849" width="6.85546875" style="1" customWidth="1"/>
    <col min="5850" max="5850" width="7.7109375" style="1" customWidth="1"/>
    <col min="5851" max="5851" width="8.85546875" style="1" customWidth="1"/>
    <col min="5852" max="5852" width="5.28515625" style="1" customWidth="1"/>
    <col min="5853" max="5853" width="7.85546875" style="1" customWidth="1"/>
    <col min="5854" max="5854" width="8" style="1" customWidth="1"/>
    <col min="5855" max="5857" width="9.140625" style="1" customWidth="1"/>
    <col min="5858" max="5858" width="9.140625" style="1"/>
    <col min="5859" max="5859" width="11.85546875" style="1" bestFit="1" customWidth="1"/>
    <col min="5860" max="6014" width="9.140625" style="1"/>
    <col min="6015" max="6015" width="3.5703125" style="1" customWidth="1"/>
    <col min="6016" max="6016" width="5.7109375" style="1" customWidth="1"/>
    <col min="6017" max="6017" width="5" style="1" customWidth="1"/>
    <col min="6018" max="6018" width="4.5703125" style="1" customWidth="1"/>
    <col min="6019" max="6019" width="15.85546875" style="1" customWidth="1"/>
    <col min="6020" max="6030" width="0" style="1" hidden="1" customWidth="1"/>
    <col min="6031" max="6031" width="7.140625" style="1" customWidth="1"/>
    <col min="6032" max="6032" width="8.85546875" style="1" customWidth="1"/>
    <col min="6033" max="6033" width="5" style="1" customWidth="1"/>
    <col min="6034" max="6034" width="11.28515625" style="1" customWidth="1"/>
    <col min="6035" max="6038" width="10" style="1" customWidth="1"/>
    <col min="6039" max="6039" width="7.85546875" style="1" customWidth="1"/>
    <col min="6040" max="6040" width="6.85546875" style="1" customWidth="1"/>
    <col min="6041" max="6042" width="7.85546875" style="1" customWidth="1"/>
    <col min="6043" max="6045" width="9" style="1" customWidth="1"/>
    <col min="6046" max="6046" width="6.5703125" style="1" customWidth="1"/>
    <col min="6047" max="6047" width="8.7109375" style="1" customWidth="1"/>
    <col min="6048" max="6048" width="8" style="1" customWidth="1"/>
    <col min="6049" max="6051" width="9.140625" style="1" customWidth="1"/>
    <col min="6052" max="6052" width="7.140625" style="1" customWidth="1"/>
    <col min="6053" max="6053" width="8.5703125" style="1" customWidth="1"/>
    <col min="6054" max="6054" width="7.42578125" style="1" customWidth="1"/>
    <col min="6055" max="6059" width="9.140625" style="1" customWidth="1"/>
    <col min="6060" max="6060" width="7" style="1" customWidth="1"/>
    <col min="6061" max="6061" width="7.7109375" style="1" customWidth="1"/>
    <col min="6062" max="6062" width="8.28515625" style="1" customWidth="1"/>
    <col min="6063" max="6065" width="9.140625" style="1" customWidth="1"/>
    <col min="6066" max="6066" width="7.5703125" style="1" customWidth="1"/>
    <col min="6067" max="6067" width="8" style="1" customWidth="1"/>
    <col min="6068" max="6068" width="8.140625" style="1" customWidth="1"/>
    <col min="6069" max="6069" width="7.7109375" style="1" customWidth="1"/>
    <col min="6070" max="6070" width="9.140625" style="1" customWidth="1"/>
    <col min="6071" max="6071" width="5.42578125" style="1" customWidth="1"/>
    <col min="6072" max="6072" width="6.85546875" style="1" customWidth="1"/>
    <col min="6073" max="6073" width="7.7109375" style="1" customWidth="1"/>
    <col min="6074" max="6074" width="8" style="1" customWidth="1"/>
    <col min="6075" max="6075" width="9.140625" style="1" customWidth="1"/>
    <col min="6076" max="6076" width="4.85546875" style="1" customWidth="1"/>
    <col min="6077" max="6077" width="8.42578125" style="1" customWidth="1"/>
    <col min="6078" max="6078" width="7.85546875" style="1" customWidth="1"/>
    <col min="6079" max="6079" width="8" style="1" customWidth="1"/>
    <col min="6080" max="6080" width="9.140625" style="1" customWidth="1"/>
    <col min="6081" max="6081" width="10.140625" style="1" customWidth="1"/>
    <col min="6082" max="6084" width="9.140625" style="1" customWidth="1"/>
    <col min="6085" max="6085" width="11.7109375" style="1" customWidth="1"/>
    <col min="6086" max="6088" width="9.140625" style="1" customWidth="1"/>
    <col min="6089" max="6089" width="10.42578125" style="1" customWidth="1"/>
    <col min="6090" max="6092" width="9.140625" style="1" customWidth="1"/>
    <col min="6093" max="6093" width="10.5703125" style="1" customWidth="1"/>
    <col min="6094" max="6096" width="9.140625" style="1" customWidth="1"/>
    <col min="6097" max="6097" width="11.28515625" style="1" customWidth="1"/>
    <col min="6098" max="6099" width="9.140625" style="1" customWidth="1"/>
    <col min="6100" max="6100" width="8.7109375" style="1" customWidth="1"/>
    <col min="6101" max="6101" width="11.85546875" style="1" customWidth="1"/>
    <col min="6102" max="6102" width="9.140625" style="1" customWidth="1"/>
    <col min="6103" max="6103" width="5.5703125" style="1" customWidth="1"/>
    <col min="6104" max="6104" width="8" style="1" customWidth="1"/>
    <col min="6105" max="6105" width="6.85546875" style="1" customWidth="1"/>
    <col min="6106" max="6106" width="7.7109375" style="1" customWidth="1"/>
    <col min="6107" max="6107" width="8.85546875" style="1" customWidth="1"/>
    <col min="6108" max="6108" width="5.28515625" style="1" customWidth="1"/>
    <col min="6109" max="6109" width="7.85546875" style="1" customWidth="1"/>
    <col min="6110" max="6110" width="8" style="1" customWidth="1"/>
    <col min="6111" max="6113" width="9.140625" style="1" customWidth="1"/>
    <col min="6114" max="6114" width="9.140625" style="1"/>
    <col min="6115" max="6115" width="11.85546875" style="1" bestFit="1" customWidth="1"/>
    <col min="6116" max="6270" width="9.140625" style="1"/>
    <col min="6271" max="6271" width="3.5703125" style="1" customWidth="1"/>
    <col min="6272" max="6272" width="5.7109375" style="1" customWidth="1"/>
    <col min="6273" max="6273" width="5" style="1" customWidth="1"/>
    <col min="6274" max="6274" width="4.5703125" style="1" customWidth="1"/>
    <col min="6275" max="6275" width="15.85546875" style="1" customWidth="1"/>
    <col min="6276" max="6286" width="0" style="1" hidden="1" customWidth="1"/>
    <col min="6287" max="6287" width="7.140625" style="1" customWidth="1"/>
    <col min="6288" max="6288" width="8.85546875" style="1" customWidth="1"/>
    <col min="6289" max="6289" width="5" style="1" customWidth="1"/>
    <col min="6290" max="6290" width="11.28515625" style="1" customWidth="1"/>
    <col min="6291" max="6294" width="10" style="1" customWidth="1"/>
    <col min="6295" max="6295" width="7.85546875" style="1" customWidth="1"/>
    <col min="6296" max="6296" width="6.85546875" style="1" customWidth="1"/>
    <col min="6297" max="6298" width="7.85546875" style="1" customWidth="1"/>
    <col min="6299" max="6301" width="9" style="1" customWidth="1"/>
    <col min="6302" max="6302" width="6.5703125" style="1" customWidth="1"/>
    <col min="6303" max="6303" width="8.7109375" style="1" customWidth="1"/>
    <col min="6304" max="6304" width="8" style="1" customWidth="1"/>
    <col min="6305" max="6307" width="9.140625" style="1" customWidth="1"/>
    <col min="6308" max="6308" width="7.140625" style="1" customWidth="1"/>
    <col min="6309" max="6309" width="8.5703125" style="1" customWidth="1"/>
    <col min="6310" max="6310" width="7.42578125" style="1" customWidth="1"/>
    <col min="6311" max="6315" width="9.140625" style="1" customWidth="1"/>
    <col min="6316" max="6316" width="7" style="1" customWidth="1"/>
    <col min="6317" max="6317" width="7.7109375" style="1" customWidth="1"/>
    <col min="6318" max="6318" width="8.28515625" style="1" customWidth="1"/>
    <col min="6319" max="6321" width="9.140625" style="1" customWidth="1"/>
    <col min="6322" max="6322" width="7.5703125" style="1" customWidth="1"/>
    <col min="6323" max="6323" width="8" style="1" customWidth="1"/>
    <col min="6324" max="6324" width="8.140625" style="1" customWidth="1"/>
    <col min="6325" max="6325" width="7.7109375" style="1" customWidth="1"/>
    <col min="6326" max="6326" width="9.140625" style="1" customWidth="1"/>
    <col min="6327" max="6327" width="5.42578125" style="1" customWidth="1"/>
    <col min="6328" max="6328" width="6.85546875" style="1" customWidth="1"/>
    <col min="6329" max="6329" width="7.7109375" style="1" customWidth="1"/>
    <col min="6330" max="6330" width="8" style="1" customWidth="1"/>
    <col min="6331" max="6331" width="9.140625" style="1" customWidth="1"/>
    <col min="6332" max="6332" width="4.85546875" style="1" customWidth="1"/>
    <col min="6333" max="6333" width="8.42578125" style="1" customWidth="1"/>
    <col min="6334" max="6334" width="7.85546875" style="1" customWidth="1"/>
    <col min="6335" max="6335" width="8" style="1" customWidth="1"/>
    <col min="6336" max="6336" width="9.140625" style="1" customWidth="1"/>
    <col min="6337" max="6337" width="10.140625" style="1" customWidth="1"/>
    <col min="6338" max="6340" width="9.140625" style="1" customWidth="1"/>
    <col min="6341" max="6341" width="11.7109375" style="1" customWidth="1"/>
    <col min="6342" max="6344" width="9.140625" style="1" customWidth="1"/>
    <col min="6345" max="6345" width="10.42578125" style="1" customWidth="1"/>
    <col min="6346" max="6348" width="9.140625" style="1" customWidth="1"/>
    <col min="6349" max="6349" width="10.5703125" style="1" customWidth="1"/>
    <col min="6350" max="6352" width="9.140625" style="1" customWidth="1"/>
    <col min="6353" max="6353" width="11.28515625" style="1" customWidth="1"/>
    <col min="6354" max="6355" width="9.140625" style="1" customWidth="1"/>
    <col min="6356" max="6356" width="8.7109375" style="1" customWidth="1"/>
    <col min="6357" max="6357" width="11.85546875" style="1" customWidth="1"/>
    <col min="6358" max="6358" width="9.140625" style="1" customWidth="1"/>
    <col min="6359" max="6359" width="5.5703125" style="1" customWidth="1"/>
    <col min="6360" max="6360" width="8" style="1" customWidth="1"/>
    <col min="6361" max="6361" width="6.85546875" style="1" customWidth="1"/>
    <col min="6362" max="6362" width="7.7109375" style="1" customWidth="1"/>
    <col min="6363" max="6363" width="8.85546875" style="1" customWidth="1"/>
    <col min="6364" max="6364" width="5.28515625" style="1" customWidth="1"/>
    <col min="6365" max="6365" width="7.85546875" style="1" customWidth="1"/>
    <col min="6366" max="6366" width="8" style="1" customWidth="1"/>
    <col min="6367" max="6369" width="9.140625" style="1" customWidth="1"/>
    <col min="6370" max="6370" width="9.140625" style="1"/>
    <col min="6371" max="6371" width="11.85546875" style="1" bestFit="1" customWidth="1"/>
    <col min="6372" max="6526" width="9.140625" style="1"/>
    <col min="6527" max="6527" width="3.5703125" style="1" customWidth="1"/>
    <col min="6528" max="6528" width="5.7109375" style="1" customWidth="1"/>
    <col min="6529" max="6529" width="5" style="1" customWidth="1"/>
    <col min="6530" max="6530" width="4.5703125" style="1" customWidth="1"/>
    <col min="6531" max="6531" width="15.85546875" style="1" customWidth="1"/>
    <col min="6532" max="6542" width="0" style="1" hidden="1" customWidth="1"/>
    <col min="6543" max="6543" width="7.140625" style="1" customWidth="1"/>
    <col min="6544" max="6544" width="8.85546875" style="1" customWidth="1"/>
    <col min="6545" max="6545" width="5" style="1" customWidth="1"/>
    <col min="6546" max="6546" width="11.28515625" style="1" customWidth="1"/>
    <col min="6547" max="6550" width="10" style="1" customWidth="1"/>
    <col min="6551" max="6551" width="7.85546875" style="1" customWidth="1"/>
    <col min="6552" max="6552" width="6.85546875" style="1" customWidth="1"/>
    <col min="6553" max="6554" width="7.85546875" style="1" customWidth="1"/>
    <col min="6555" max="6557" width="9" style="1" customWidth="1"/>
    <col min="6558" max="6558" width="6.5703125" style="1" customWidth="1"/>
    <col min="6559" max="6559" width="8.7109375" style="1" customWidth="1"/>
    <col min="6560" max="6560" width="8" style="1" customWidth="1"/>
    <col min="6561" max="6563" width="9.140625" style="1" customWidth="1"/>
    <col min="6564" max="6564" width="7.140625" style="1" customWidth="1"/>
    <col min="6565" max="6565" width="8.5703125" style="1" customWidth="1"/>
    <col min="6566" max="6566" width="7.42578125" style="1" customWidth="1"/>
    <col min="6567" max="6571" width="9.140625" style="1" customWidth="1"/>
    <col min="6572" max="6572" width="7" style="1" customWidth="1"/>
    <col min="6573" max="6573" width="7.7109375" style="1" customWidth="1"/>
    <col min="6574" max="6574" width="8.28515625" style="1" customWidth="1"/>
    <col min="6575" max="6577" width="9.140625" style="1" customWidth="1"/>
    <col min="6578" max="6578" width="7.5703125" style="1" customWidth="1"/>
    <col min="6579" max="6579" width="8" style="1" customWidth="1"/>
    <col min="6580" max="6580" width="8.140625" style="1" customWidth="1"/>
    <col min="6581" max="6581" width="7.7109375" style="1" customWidth="1"/>
    <col min="6582" max="6582" width="9.140625" style="1" customWidth="1"/>
    <col min="6583" max="6583" width="5.42578125" style="1" customWidth="1"/>
    <col min="6584" max="6584" width="6.85546875" style="1" customWidth="1"/>
    <col min="6585" max="6585" width="7.7109375" style="1" customWidth="1"/>
    <col min="6586" max="6586" width="8" style="1" customWidth="1"/>
    <col min="6587" max="6587" width="9.140625" style="1" customWidth="1"/>
    <col min="6588" max="6588" width="4.85546875" style="1" customWidth="1"/>
    <col min="6589" max="6589" width="8.42578125" style="1" customWidth="1"/>
    <col min="6590" max="6590" width="7.85546875" style="1" customWidth="1"/>
    <col min="6591" max="6591" width="8" style="1" customWidth="1"/>
    <col min="6592" max="6592" width="9.140625" style="1" customWidth="1"/>
    <col min="6593" max="6593" width="10.140625" style="1" customWidth="1"/>
    <col min="6594" max="6596" width="9.140625" style="1" customWidth="1"/>
    <col min="6597" max="6597" width="11.7109375" style="1" customWidth="1"/>
    <col min="6598" max="6600" width="9.140625" style="1" customWidth="1"/>
    <col min="6601" max="6601" width="10.42578125" style="1" customWidth="1"/>
    <col min="6602" max="6604" width="9.140625" style="1" customWidth="1"/>
    <col min="6605" max="6605" width="10.5703125" style="1" customWidth="1"/>
    <col min="6606" max="6608" width="9.140625" style="1" customWidth="1"/>
    <col min="6609" max="6609" width="11.28515625" style="1" customWidth="1"/>
    <col min="6610" max="6611" width="9.140625" style="1" customWidth="1"/>
    <col min="6612" max="6612" width="8.7109375" style="1" customWidth="1"/>
    <col min="6613" max="6613" width="11.85546875" style="1" customWidth="1"/>
    <col min="6614" max="6614" width="9.140625" style="1" customWidth="1"/>
    <col min="6615" max="6615" width="5.5703125" style="1" customWidth="1"/>
    <col min="6616" max="6616" width="8" style="1" customWidth="1"/>
    <col min="6617" max="6617" width="6.85546875" style="1" customWidth="1"/>
    <col min="6618" max="6618" width="7.7109375" style="1" customWidth="1"/>
    <col min="6619" max="6619" width="8.85546875" style="1" customWidth="1"/>
    <col min="6620" max="6620" width="5.28515625" style="1" customWidth="1"/>
    <col min="6621" max="6621" width="7.85546875" style="1" customWidth="1"/>
    <col min="6622" max="6622" width="8" style="1" customWidth="1"/>
    <col min="6623" max="6625" width="9.140625" style="1" customWidth="1"/>
    <col min="6626" max="6626" width="9.140625" style="1"/>
    <col min="6627" max="6627" width="11.85546875" style="1" bestFit="1" customWidth="1"/>
    <col min="6628" max="6782" width="9.140625" style="1"/>
    <col min="6783" max="6783" width="3.5703125" style="1" customWidth="1"/>
    <col min="6784" max="6784" width="5.7109375" style="1" customWidth="1"/>
    <col min="6785" max="6785" width="5" style="1" customWidth="1"/>
    <col min="6786" max="6786" width="4.5703125" style="1" customWidth="1"/>
    <col min="6787" max="6787" width="15.85546875" style="1" customWidth="1"/>
    <col min="6788" max="6798" width="0" style="1" hidden="1" customWidth="1"/>
    <col min="6799" max="6799" width="7.140625" style="1" customWidth="1"/>
    <col min="6800" max="6800" width="8.85546875" style="1" customWidth="1"/>
    <col min="6801" max="6801" width="5" style="1" customWidth="1"/>
    <col min="6802" max="6802" width="11.28515625" style="1" customWidth="1"/>
    <col min="6803" max="6806" width="10" style="1" customWidth="1"/>
    <col min="6807" max="6807" width="7.85546875" style="1" customWidth="1"/>
    <col min="6808" max="6808" width="6.85546875" style="1" customWidth="1"/>
    <col min="6809" max="6810" width="7.85546875" style="1" customWidth="1"/>
    <col min="6811" max="6813" width="9" style="1" customWidth="1"/>
    <col min="6814" max="6814" width="6.5703125" style="1" customWidth="1"/>
    <col min="6815" max="6815" width="8.7109375" style="1" customWidth="1"/>
    <col min="6816" max="6816" width="8" style="1" customWidth="1"/>
    <col min="6817" max="6819" width="9.140625" style="1" customWidth="1"/>
    <col min="6820" max="6820" width="7.140625" style="1" customWidth="1"/>
    <col min="6821" max="6821" width="8.5703125" style="1" customWidth="1"/>
    <col min="6822" max="6822" width="7.42578125" style="1" customWidth="1"/>
    <col min="6823" max="6827" width="9.140625" style="1" customWidth="1"/>
    <col min="6828" max="6828" width="7" style="1" customWidth="1"/>
    <col min="6829" max="6829" width="7.7109375" style="1" customWidth="1"/>
    <col min="6830" max="6830" width="8.28515625" style="1" customWidth="1"/>
    <col min="6831" max="6833" width="9.140625" style="1" customWidth="1"/>
    <col min="6834" max="6834" width="7.5703125" style="1" customWidth="1"/>
    <col min="6835" max="6835" width="8" style="1" customWidth="1"/>
    <col min="6836" max="6836" width="8.140625" style="1" customWidth="1"/>
    <col min="6837" max="6837" width="7.7109375" style="1" customWidth="1"/>
    <col min="6838" max="6838" width="9.140625" style="1" customWidth="1"/>
    <col min="6839" max="6839" width="5.42578125" style="1" customWidth="1"/>
    <col min="6840" max="6840" width="6.85546875" style="1" customWidth="1"/>
    <col min="6841" max="6841" width="7.7109375" style="1" customWidth="1"/>
    <col min="6842" max="6842" width="8" style="1" customWidth="1"/>
    <col min="6843" max="6843" width="9.140625" style="1" customWidth="1"/>
    <col min="6844" max="6844" width="4.85546875" style="1" customWidth="1"/>
    <col min="6845" max="6845" width="8.42578125" style="1" customWidth="1"/>
    <col min="6846" max="6846" width="7.85546875" style="1" customWidth="1"/>
    <col min="6847" max="6847" width="8" style="1" customWidth="1"/>
    <col min="6848" max="6848" width="9.140625" style="1" customWidth="1"/>
    <col min="6849" max="6849" width="10.140625" style="1" customWidth="1"/>
    <col min="6850" max="6852" width="9.140625" style="1" customWidth="1"/>
    <col min="6853" max="6853" width="11.7109375" style="1" customWidth="1"/>
    <col min="6854" max="6856" width="9.140625" style="1" customWidth="1"/>
    <col min="6857" max="6857" width="10.42578125" style="1" customWidth="1"/>
    <col min="6858" max="6860" width="9.140625" style="1" customWidth="1"/>
    <col min="6861" max="6861" width="10.5703125" style="1" customWidth="1"/>
    <col min="6862" max="6864" width="9.140625" style="1" customWidth="1"/>
    <col min="6865" max="6865" width="11.28515625" style="1" customWidth="1"/>
    <col min="6866" max="6867" width="9.140625" style="1" customWidth="1"/>
    <col min="6868" max="6868" width="8.7109375" style="1" customWidth="1"/>
    <col min="6869" max="6869" width="11.85546875" style="1" customWidth="1"/>
    <col min="6870" max="6870" width="9.140625" style="1" customWidth="1"/>
    <col min="6871" max="6871" width="5.5703125" style="1" customWidth="1"/>
    <col min="6872" max="6872" width="8" style="1" customWidth="1"/>
    <col min="6873" max="6873" width="6.85546875" style="1" customWidth="1"/>
    <col min="6874" max="6874" width="7.7109375" style="1" customWidth="1"/>
    <col min="6875" max="6875" width="8.85546875" style="1" customWidth="1"/>
    <col min="6876" max="6876" width="5.28515625" style="1" customWidth="1"/>
    <col min="6877" max="6877" width="7.85546875" style="1" customWidth="1"/>
    <col min="6878" max="6878" width="8" style="1" customWidth="1"/>
    <col min="6879" max="6881" width="9.140625" style="1" customWidth="1"/>
    <col min="6882" max="6882" width="9.140625" style="1"/>
    <col min="6883" max="6883" width="11.85546875" style="1" bestFit="1" customWidth="1"/>
    <col min="6884" max="7038" width="9.140625" style="1"/>
    <col min="7039" max="7039" width="3.5703125" style="1" customWidth="1"/>
    <col min="7040" max="7040" width="5.7109375" style="1" customWidth="1"/>
    <col min="7041" max="7041" width="5" style="1" customWidth="1"/>
    <col min="7042" max="7042" width="4.5703125" style="1" customWidth="1"/>
    <col min="7043" max="7043" width="15.85546875" style="1" customWidth="1"/>
    <col min="7044" max="7054" width="0" style="1" hidden="1" customWidth="1"/>
    <col min="7055" max="7055" width="7.140625" style="1" customWidth="1"/>
    <col min="7056" max="7056" width="8.85546875" style="1" customWidth="1"/>
    <col min="7057" max="7057" width="5" style="1" customWidth="1"/>
    <col min="7058" max="7058" width="11.28515625" style="1" customWidth="1"/>
    <col min="7059" max="7062" width="10" style="1" customWidth="1"/>
    <col min="7063" max="7063" width="7.85546875" style="1" customWidth="1"/>
    <col min="7064" max="7064" width="6.85546875" style="1" customWidth="1"/>
    <col min="7065" max="7066" width="7.85546875" style="1" customWidth="1"/>
    <col min="7067" max="7069" width="9" style="1" customWidth="1"/>
    <col min="7070" max="7070" width="6.5703125" style="1" customWidth="1"/>
    <col min="7071" max="7071" width="8.7109375" style="1" customWidth="1"/>
    <col min="7072" max="7072" width="8" style="1" customWidth="1"/>
    <col min="7073" max="7075" width="9.140625" style="1" customWidth="1"/>
    <col min="7076" max="7076" width="7.140625" style="1" customWidth="1"/>
    <col min="7077" max="7077" width="8.5703125" style="1" customWidth="1"/>
    <col min="7078" max="7078" width="7.42578125" style="1" customWidth="1"/>
    <col min="7079" max="7083" width="9.140625" style="1" customWidth="1"/>
    <col min="7084" max="7084" width="7" style="1" customWidth="1"/>
    <col min="7085" max="7085" width="7.7109375" style="1" customWidth="1"/>
    <col min="7086" max="7086" width="8.28515625" style="1" customWidth="1"/>
    <col min="7087" max="7089" width="9.140625" style="1" customWidth="1"/>
    <col min="7090" max="7090" width="7.5703125" style="1" customWidth="1"/>
    <col min="7091" max="7091" width="8" style="1" customWidth="1"/>
    <col min="7092" max="7092" width="8.140625" style="1" customWidth="1"/>
    <col min="7093" max="7093" width="7.7109375" style="1" customWidth="1"/>
    <col min="7094" max="7094" width="9.140625" style="1" customWidth="1"/>
    <col min="7095" max="7095" width="5.42578125" style="1" customWidth="1"/>
    <col min="7096" max="7096" width="6.85546875" style="1" customWidth="1"/>
    <col min="7097" max="7097" width="7.7109375" style="1" customWidth="1"/>
    <col min="7098" max="7098" width="8" style="1" customWidth="1"/>
    <col min="7099" max="7099" width="9.140625" style="1" customWidth="1"/>
    <col min="7100" max="7100" width="4.85546875" style="1" customWidth="1"/>
    <col min="7101" max="7101" width="8.42578125" style="1" customWidth="1"/>
    <col min="7102" max="7102" width="7.85546875" style="1" customWidth="1"/>
    <col min="7103" max="7103" width="8" style="1" customWidth="1"/>
    <col min="7104" max="7104" width="9.140625" style="1" customWidth="1"/>
    <col min="7105" max="7105" width="10.140625" style="1" customWidth="1"/>
    <col min="7106" max="7108" width="9.140625" style="1" customWidth="1"/>
    <col min="7109" max="7109" width="11.7109375" style="1" customWidth="1"/>
    <col min="7110" max="7112" width="9.140625" style="1" customWidth="1"/>
    <col min="7113" max="7113" width="10.42578125" style="1" customWidth="1"/>
    <col min="7114" max="7116" width="9.140625" style="1" customWidth="1"/>
    <col min="7117" max="7117" width="10.5703125" style="1" customWidth="1"/>
    <col min="7118" max="7120" width="9.140625" style="1" customWidth="1"/>
    <col min="7121" max="7121" width="11.28515625" style="1" customWidth="1"/>
    <col min="7122" max="7123" width="9.140625" style="1" customWidth="1"/>
    <col min="7124" max="7124" width="8.7109375" style="1" customWidth="1"/>
    <col min="7125" max="7125" width="11.85546875" style="1" customWidth="1"/>
    <col min="7126" max="7126" width="9.140625" style="1" customWidth="1"/>
    <col min="7127" max="7127" width="5.5703125" style="1" customWidth="1"/>
    <col min="7128" max="7128" width="8" style="1" customWidth="1"/>
    <col min="7129" max="7129" width="6.85546875" style="1" customWidth="1"/>
    <col min="7130" max="7130" width="7.7109375" style="1" customWidth="1"/>
    <col min="7131" max="7131" width="8.85546875" style="1" customWidth="1"/>
    <col min="7132" max="7132" width="5.28515625" style="1" customWidth="1"/>
    <col min="7133" max="7133" width="7.85546875" style="1" customWidth="1"/>
    <col min="7134" max="7134" width="8" style="1" customWidth="1"/>
    <col min="7135" max="7137" width="9.140625" style="1" customWidth="1"/>
    <col min="7138" max="7138" width="9.140625" style="1"/>
    <col min="7139" max="7139" width="11.85546875" style="1" bestFit="1" customWidth="1"/>
    <col min="7140" max="7294" width="9.140625" style="1"/>
    <col min="7295" max="7295" width="3.5703125" style="1" customWidth="1"/>
    <col min="7296" max="7296" width="5.7109375" style="1" customWidth="1"/>
    <col min="7297" max="7297" width="5" style="1" customWidth="1"/>
    <col min="7298" max="7298" width="4.5703125" style="1" customWidth="1"/>
    <col min="7299" max="7299" width="15.85546875" style="1" customWidth="1"/>
    <col min="7300" max="7310" width="0" style="1" hidden="1" customWidth="1"/>
    <col min="7311" max="7311" width="7.140625" style="1" customWidth="1"/>
    <col min="7312" max="7312" width="8.85546875" style="1" customWidth="1"/>
    <col min="7313" max="7313" width="5" style="1" customWidth="1"/>
    <col min="7314" max="7314" width="11.28515625" style="1" customWidth="1"/>
    <col min="7315" max="7318" width="10" style="1" customWidth="1"/>
    <col min="7319" max="7319" width="7.85546875" style="1" customWidth="1"/>
    <col min="7320" max="7320" width="6.85546875" style="1" customWidth="1"/>
    <col min="7321" max="7322" width="7.85546875" style="1" customWidth="1"/>
    <col min="7323" max="7325" width="9" style="1" customWidth="1"/>
    <col min="7326" max="7326" width="6.5703125" style="1" customWidth="1"/>
    <col min="7327" max="7327" width="8.7109375" style="1" customWidth="1"/>
    <col min="7328" max="7328" width="8" style="1" customWidth="1"/>
    <col min="7329" max="7331" width="9.140625" style="1" customWidth="1"/>
    <col min="7332" max="7332" width="7.140625" style="1" customWidth="1"/>
    <col min="7333" max="7333" width="8.5703125" style="1" customWidth="1"/>
    <col min="7334" max="7334" width="7.42578125" style="1" customWidth="1"/>
    <col min="7335" max="7339" width="9.140625" style="1" customWidth="1"/>
    <col min="7340" max="7340" width="7" style="1" customWidth="1"/>
    <col min="7341" max="7341" width="7.7109375" style="1" customWidth="1"/>
    <col min="7342" max="7342" width="8.28515625" style="1" customWidth="1"/>
    <col min="7343" max="7345" width="9.140625" style="1" customWidth="1"/>
    <col min="7346" max="7346" width="7.5703125" style="1" customWidth="1"/>
    <col min="7347" max="7347" width="8" style="1" customWidth="1"/>
    <col min="7348" max="7348" width="8.140625" style="1" customWidth="1"/>
    <col min="7349" max="7349" width="7.7109375" style="1" customWidth="1"/>
    <col min="7350" max="7350" width="9.140625" style="1" customWidth="1"/>
    <col min="7351" max="7351" width="5.42578125" style="1" customWidth="1"/>
    <col min="7352" max="7352" width="6.85546875" style="1" customWidth="1"/>
    <col min="7353" max="7353" width="7.7109375" style="1" customWidth="1"/>
    <col min="7354" max="7354" width="8" style="1" customWidth="1"/>
    <col min="7355" max="7355" width="9.140625" style="1" customWidth="1"/>
    <col min="7356" max="7356" width="4.85546875" style="1" customWidth="1"/>
    <col min="7357" max="7357" width="8.42578125" style="1" customWidth="1"/>
    <col min="7358" max="7358" width="7.85546875" style="1" customWidth="1"/>
    <col min="7359" max="7359" width="8" style="1" customWidth="1"/>
    <col min="7360" max="7360" width="9.140625" style="1" customWidth="1"/>
    <col min="7361" max="7361" width="10.140625" style="1" customWidth="1"/>
    <col min="7362" max="7364" width="9.140625" style="1" customWidth="1"/>
    <col min="7365" max="7365" width="11.7109375" style="1" customWidth="1"/>
    <col min="7366" max="7368" width="9.140625" style="1" customWidth="1"/>
    <col min="7369" max="7369" width="10.42578125" style="1" customWidth="1"/>
    <col min="7370" max="7372" width="9.140625" style="1" customWidth="1"/>
    <col min="7373" max="7373" width="10.5703125" style="1" customWidth="1"/>
    <col min="7374" max="7376" width="9.140625" style="1" customWidth="1"/>
    <col min="7377" max="7377" width="11.28515625" style="1" customWidth="1"/>
    <col min="7378" max="7379" width="9.140625" style="1" customWidth="1"/>
    <col min="7380" max="7380" width="8.7109375" style="1" customWidth="1"/>
    <col min="7381" max="7381" width="11.85546875" style="1" customWidth="1"/>
    <col min="7382" max="7382" width="9.140625" style="1" customWidth="1"/>
    <col min="7383" max="7383" width="5.5703125" style="1" customWidth="1"/>
    <col min="7384" max="7384" width="8" style="1" customWidth="1"/>
    <col min="7385" max="7385" width="6.85546875" style="1" customWidth="1"/>
    <col min="7386" max="7386" width="7.7109375" style="1" customWidth="1"/>
    <col min="7387" max="7387" width="8.85546875" style="1" customWidth="1"/>
    <col min="7388" max="7388" width="5.28515625" style="1" customWidth="1"/>
    <col min="7389" max="7389" width="7.85546875" style="1" customWidth="1"/>
    <col min="7390" max="7390" width="8" style="1" customWidth="1"/>
    <col min="7391" max="7393" width="9.140625" style="1" customWidth="1"/>
    <col min="7394" max="7394" width="9.140625" style="1"/>
    <col min="7395" max="7395" width="11.85546875" style="1" bestFit="1" customWidth="1"/>
    <col min="7396" max="7550" width="9.140625" style="1"/>
    <col min="7551" max="7551" width="3.5703125" style="1" customWidth="1"/>
    <col min="7552" max="7552" width="5.7109375" style="1" customWidth="1"/>
    <col min="7553" max="7553" width="5" style="1" customWidth="1"/>
    <col min="7554" max="7554" width="4.5703125" style="1" customWidth="1"/>
    <col min="7555" max="7555" width="15.85546875" style="1" customWidth="1"/>
    <col min="7556" max="7566" width="0" style="1" hidden="1" customWidth="1"/>
    <col min="7567" max="7567" width="7.140625" style="1" customWidth="1"/>
    <col min="7568" max="7568" width="8.85546875" style="1" customWidth="1"/>
    <col min="7569" max="7569" width="5" style="1" customWidth="1"/>
    <col min="7570" max="7570" width="11.28515625" style="1" customWidth="1"/>
    <col min="7571" max="7574" width="10" style="1" customWidth="1"/>
    <col min="7575" max="7575" width="7.85546875" style="1" customWidth="1"/>
    <col min="7576" max="7576" width="6.85546875" style="1" customWidth="1"/>
    <col min="7577" max="7578" width="7.85546875" style="1" customWidth="1"/>
    <col min="7579" max="7581" width="9" style="1" customWidth="1"/>
    <col min="7582" max="7582" width="6.5703125" style="1" customWidth="1"/>
    <col min="7583" max="7583" width="8.7109375" style="1" customWidth="1"/>
    <col min="7584" max="7584" width="8" style="1" customWidth="1"/>
    <col min="7585" max="7587" width="9.140625" style="1" customWidth="1"/>
    <col min="7588" max="7588" width="7.140625" style="1" customWidth="1"/>
    <col min="7589" max="7589" width="8.5703125" style="1" customWidth="1"/>
    <col min="7590" max="7590" width="7.42578125" style="1" customWidth="1"/>
    <col min="7591" max="7595" width="9.140625" style="1" customWidth="1"/>
    <col min="7596" max="7596" width="7" style="1" customWidth="1"/>
    <col min="7597" max="7597" width="7.7109375" style="1" customWidth="1"/>
    <col min="7598" max="7598" width="8.28515625" style="1" customWidth="1"/>
    <col min="7599" max="7601" width="9.140625" style="1" customWidth="1"/>
    <col min="7602" max="7602" width="7.5703125" style="1" customWidth="1"/>
    <col min="7603" max="7603" width="8" style="1" customWidth="1"/>
    <col min="7604" max="7604" width="8.140625" style="1" customWidth="1"/>
    <col min="7605" max="7605" width="7.7109375" style="1" customWidth="1"/>
    <col min="7606" max="7606" width="9.140625" style="1" customWidth="1"/>
    <col min="7607" max="7607" width="5.42578125" style="1" customWidth="1"/>
    <col min="7608" max="7608" width="6.85546875" style="1" customWidth="1"/>
    <col min="7609" max="7609" width="7.7109375" style="1" customWidth="1"/>
    <col min="7610" max="7610" width="8" style="1" customWidth="1"/>
    <col min="7611" max="7611" width="9.140625" style="1" customWidth="1"/>
    <col min="7612" max="7612" width="4.85546875" style="1" customWidth="1"/>
    <col min="7613" max="7613" width="8.42578125" style="1" customWidth="1"/>
    <col min="7614" max="7614" width="7.85546875" style="1" customWidth="1"/>
    <col min="7615" max="7615" width="8" style="1" customWidth="1"/>
    <col min="7616" max="7616" width="9.140625" style="1" customWidth="1"/>
    <col min="7617" max="7617" width="10.140625" style="1" customWidth="1"/>
    <col min="7618" max="7620" width="9.140625" style="1" customWidth="1"/>
    <col min="7621" max="7621" width="11.7109375" style="1" customWidth="1"/>
    <col min="7622" max="7624" width="9.140625" style="1" customWidth="1"/>
    <col min="7625" max="7625" width="10.42578125" style="1" customWidth="1"/>
    <col min="7626" max="7628" width="9.140625" style="1" customWidth="1"/>
    <col min="7629" max="7629" width="10.5703125" style="1" customWidth="1"/>
    <col min="7630" max="7632" width="9.140625" style="1" customWidth="1"/>
    <col min="7633" max="7633" width="11.28515625" style="1" customWidth="1"/>
    <col min="7634" max="7635" width="9.140625" style="1" customWidth="1"/>
    <col min="7636" max="7636" width="8.7109375" style="1" customWidth="1"/>
    <col min="7637" max="7637" width="11.85546875" style="1" customWidth="1"/>
    <col min="7638" max="7638" width="9.140625" style="1" customWidth="1"/>
    <col min="7639" max="7639" width="5.5703125" style="1" customWidth="1"/>
    <col min="7640" max="7640" width="8" style="1" customWidth="1"/>
    <col min="7641" max="7641" width="6.85546875" style="1" customWidth="1"/>
    <col min="7642" max="7642" width="7.7109375" style="1" customWidth="1"/>
    <col min="7643" max="7643" width="8.85546875" style="1" customWidth="1"/>
    <col min="7644" max="7644" width="5.28515625" style="1" customWidth="1"/>
    <col min="7645" max="7645" width="7.85546875" style="1" customWidth="1"/>
    <col min="7646" max="7646" width="8" style="1" customWidth="1"/>
    <col min="7647" max="7649" width="9.140625" style="1" customWidth="1"/>
    <col min="7650" max="7650" width="9.140625" style="1"/>
    <col min="7651" max="7651" width="11.85546875" style="1" bestFit="1" customWidth="1"/>
    <col min="7652" max="7806" width="9.140625" style="1"/>
    <col min="7807" max="7807" width="3.5703125" style="1" customWidth="1"/>
    <col min="7808" max="7808" width="5.7109375" style="1" customWidth="1"/>
    <col min="7809" max="7809" width="5" style="1" customWidth="1"/>
    <col min="7810" max="7810" width="4.5703125" style="1" customWidth="1"/>
    <col min="7811" max="7811" width="15.85546875" style="1" customWidth="1"/>
    <col min="7812" max="7822" width="0" style="1" hidden="1" customWidth="1"/>
    <col min="7823" max="7823" width="7.140625" style="1" customWidth="1"/>
    <col min="7824" max="7824" width="8.85546875" style="1" customWidth="1"/>
    <col min="7825" max="7825" width="5" style="1" customWidth="1"/>
    <col min="7826" max="7826" width="11.28515625" style="1" customWidth="1"/>
    <col min="7827" max="7830" width="10" style="1" customWidth="1"/>
    <col min="7831" max="7831" width="7.85546875" style="1" customWidth="1"/>
    <col min="7832" max="7832" width="6.85546875" style="1" customWidth="1"/>
    <col min="7833" max="7834" width="7.85546875" style="1" customWidth="1"/>
    <col min="7835" max="7837" width="9" style="1" customWidth="1"/>
    <col min="7838" max="7838" width="6.5703125" style="1" customWidth="1"/>
    <col min="7839" max="7839" width="8.7109375" style="1" customWidth="1"/>
    <col min="7840" max="7840" width="8" style="1" customWidth="1"/>
    <col min="7841" max="7843" width="9.140625" style="1" customWidth="1"/>
    <col min="7844" max="7844" width="7.140625" style="1" customWidth="1"/>
    <col min="7845" max="7845" width="8.5703125" style="1" customWidth="1"/>
    <col min="7846" max="7846" width="7.42578125" style="1" customWidth="1"/>
    <col min="7847" max="7851" width="9.140625" style="1" customWidth="1"/>
    <col min="7852" max="7852" width="7" style="1" customWidth="1"/>
    <col min="7853" max="7853" width="7.7109375" style="1" customWidth="1"/>
    <col min="7854" max="7854" width="8.28515625" style="1" customWidth="1"/>
    <col min="7855" max="7857" width="9.140625" style="1" customWidth="1"/>
    <col min="7858" max="7858" width="7.5703125" style="1" customWidth="1"/>
    <col min="7859" max="7859" width="8" style="1" customWidth="1"/>
    <col min="7860" max="7860" width="8.140625" style="1" customWidth="1"/>
    <col min="7861" max="7861" width="7.7109375" style="1" customWidth="1"/>
    <col min="7862" max="7862" width="9.140625" style="1" customWidth="1"/>
    <col min="7863" max="7863" width="5.42578125" style="1" customWidth="1"/>
    <col min="7864" max="7864" width="6.85546875" style="1" customWidth="1"/>
    <col min="7865" max="7865" width="7.7109375" style="1" customWidth="1"/>
    <col min="7866" max="7866" width="8" style="1" customWidth="1"/>
    <col min="7867" max="7867" width="9.140625" style="1" customWidth="1"/>
    <col min="7868" max="7868" width="4.85546875" style="1" customWidth="1"/>
    <col min="7869" max="7869" width="8.42578125" style="1" customWidth="1"/>
    <col min="7870" max="7870" width="7.85546875" style="1" customWidth="1"/>
    <col min="7871" max="7871" width="8" style="1" customWidth="1"/>
    <col min="7872" max="7872" width="9.140625" style="1" customWidth="1"/>
    <col min="7873" max="7873" width="10.140625" style="1" customWidth="1"/>
    <col min="7874" max="7876" width="9.140625" style="1" customWidth="1"/>
    <col min="7877" max="7877" width="11.7109375" style="1" customWidth="1"/>
    <col min="7878" max="7880" width="9.140625" style="1" customWidth="1"/>
    <col min="7881" max="7881" width="10.42578125" style="1" customWidth="1"/>
    <col min="7882" max="7884" width="9.140625" style="1" customWidth="1"/>
    <col min="7885" max="7885" width="10.5703125" style="1" customWidth="1"/>
    <col min="7886" max="7888" width="9.140625" style="1" customWidth="1"/>
    <col min="7889" max="7889" width="11.28515625" style="1" customWidth="1"/>
    <col min="7890" max="7891" width="9.140625" style="1" customWidth="1"/>
    <col min="7892" max="7892" width="8.7109375" style="1" customWidth="1"/>
    <col min="7893" max="7893" width="11.85546875" style="1" customWidth="1"/>
    <col min="7894" max="7894" width="9.140625" style="1" customWidth="1"/>
    <col min="7895" max="7895" width="5.5703125" style="1" customWidth="1"/>
    <col min="7896" max="7896" width="8" style="1" customWidth="1"/>
    <col min="7897" max="7897" width="6.85546875" style="1" customWidth="1"/>
    <col min="7898" max="7898" width="7.7109375" style="1" customWidth="1"/>
    <col min="7899" max="7899" width="8.85546875" style="1" customWidth="1"/>
    <col min="7900" max="7900" width="5.28515625" style="1" customWidth="1"/>
    <col min="7901" max="7901" width="7.85546875" style="1" customWidth="1"/>
    <col min="7902" max="7902" width="8" style="1" customWidth="1"/>
    <col min="7903" max="7905" width="9.140625" style="1" customWidth="1"/>
    <col min="7906" max="7906" width="9.140625" style="1"/>
    <col min="7907" max="7907" width="11.85546875" style="1" bestFit="1" customWidth="1"/>
    <col min="7908" max="8062" width="9.140625" style="1"/>
    <col min="8063" max="8063" width="3.5703125" style="1" customWidth="1"/>
    <col min="8064" max="8064" width="5.7109375" style="1" customWidth="1"/>
    <col min="8065" max="8065" width="5" style="1" customWidth="1"/>
    <col min="8066" max="8066" width="4.5703125" style="1" customWidth="1"/>
    <col min="8067" max="8067" width="15.85546875" style="1" customWidth="1"/>
    <col min="8068" max="8078" width="0" style="1" hidden="1" customWidth="1"/>
    <col min="8079" max="8079" width="7.140625" style="1" customWidth="1"/>
    <col min="8080" max="8080" width="8.85546875" style="1" customWidth="1"/>
    <col min="8081" max="8081" width="5" style="1" customWidth="1"/>
    <col min="8082" max="8082" width="11.28515625" style="1" customWidth="1"/>
    <col min="8083" max="8086" width="10" style="1" customWidth="1"/>
    <col min="8087" max="8087" width="7.85546875" style="1" customWidth="1"/>
    <col min="8088" max="8088" width="6.85546875" style="1" customWidth="1"/>
    <col min="8089" max="8090" width="7.85546875" style="1" customWidth="1"/>
    <col min="8091" max="8093" width="9" style="1" customWidth="1"/>
    <col min="8094" max="8094" width="6.5703125" style="1" customWidth="1"/>
    <col min="8095" max="8095" width="8.7109375" style="1" customWidth="1"/>
    <col min="8096" max="8096" width="8" style="1" customWidth="1"/>
    <col min="8097" max="8099" width="9.140625" style="1" customWidth="1"/>
    <col min="8100" max="8100" width="7.140625" style="1" customWidth="1"/>
    <col min="8101" max="8101" width="8.5703125" style="1" customWidth="1"/>
    <col min="8102" max="8102" width="7.42578125" style="1" customWidth="1"/>
    <col min="8103" max="8107" width="9.140625" style="1" customWidth="1"/>
    <col min="8108" max="8108" width="7" style="1" customWidth="1"/>
    <col min="8109" max="8109" width="7.7109375" style="1" customWidth="1"/>
    <col min="8110" max="8110" width="8.28515625" style="1" customWidth="1"/>
    <col min="8111" max="8113" width="9.140625" style="1" customWidth="1"/>
    <col min="8114" max="8114" width="7.5703125" style="1" customWidth="1"/>
    <col min="8115" max="8115" width="8" style="1" customWidth="1"/>
    <col min="8116" max="8116" width="8.140625" style="1" customWidth="1"/>
    <col min="8117" max="8117" width="7.7109375" style="1" customWidth="1"/>
    <col min="8118" max="8118" width="9.140625" style="1" customWidth="1"/>
    <col min="8119" max="8119" width="5.42578125" style="1" customWidth="1"/>
    <col min="8120" max="8120" width="6.85546875" style="1" customWidth="1"/>
    <col min="8121" max="8121" width="7.7109375" style="1" customWidth="1"/>
    <col min="8122" max="8122" width="8" style="1" customWidth="1"/>
    <col min="8123" max="8123" width="9.140625" style="1" customWidth="1"/>
    <col min="8124" max="8124" width="4.85546875" style="1" customWidth="1"/>
    <col min="8125" max="8125" width="8.42578125" style="1" customWidth="1"/>
    <col min="8126" max="8126" width="7.85546875" style="1" customWidth="1"/>
    <col min="8127" max="8127" width="8" style="1" customWidth="1"/>
    <col min="8128" max="8128" width="9.140625" style="1" customWidth="1"/>
    <col min="8129" max="8129" width="10.140625" style="1" customWidth="1"/>
    <col min="8130" max="8132" width="9.140625" style="1" customWidth="1"/>
    <col min="8133" max="8133" width="11.7109375" style="1" customWidth="1"/>
    <col min="8134" max="8136" width="9.140625" style="1" customWidth="1"/>
    <col min="8137" max="8137" width="10.42578125" style="1" customWidth="1"/>
    <col min="8138" max="8140" width="9.140625" style="1" customWidth="1"/>
    <col min="8141" max="8141" width="10.5703125" style="1" customWidth="1"/>
    <col min="8142" max="8144" width="9.140625" style="1" customWidth="1"/>
    <col min="8145" max="8145" width="11.28515625" style="1" customWidth="1"/>
    <col min="8146" max="8147" width="9.140625" style="1" customWidth="1"/>
    <col min="8148" max="8148" width="8.7109375" style="1" customWidth="1"/>
    <col min="8149" max="8149" width="11.85546875" style="1" customWidth="1"/>
    <col min="8150" max="8150" width="9.140625" style="1" customWidth="1"/>
    <col min="8151" max="8151" width="5.5703125" style="1" customWidth="1"/>
    <col min="8152" max="8152" width="8" style="1" customWidth="1"/>
    <col min="8153" max="8153" width="6.85546875" style="1" customWidth="1"/>
    <col min="8154" max="8154" width="7.7109375" style="1" customWidth="1"/>
    <col min="8155" max="8155" width="8.85546875" style="1" customWidth="1"/>
    <col min="8156" max="8156" width="5.28515625" style="1" customWidth="1"/>
    <col min="8157" max="8157" width="7.85546875" style="1" customWidth="1"/>
    <col min="8158" max="8158" width="8" style="1" customWidth="1"/>
    <col min="8159" max="8161" width="9.140625" style="1" customWidth="1"/>
    <col min="8162" max="8162" width="9.140625" style="1"/>
    <col min="8163" max="8163" width="11.85546875" style="1" bestFit="1" customWidth="1"/>
    <col min="8164" max="8318" width="9.140625" style="1"/>
    <col min="8319" max="8319" width="3.5703125" style="1" customWidth="1"/>
    <col min="8320" max="8320" width="5.7109375" style="1" customWidth="1"/>
    <col min="8321" max="8321" width="5" style="1" customWidth="1"/>
    <col min="8322" max="8322" width="4.5703125" style="1" customWidth="1"/>
    <col min="8323" max="8323" width="15.85546875" style="1" customWidth="1"/>
    <col min="8324" max="8334" width="0" style="1" hidden="1" customWidth="1"/>
    <col min="8335" max="8335" width="7.140625" style="1" customWidth="1"/>
    <col min="8336" max="8336" width="8.85546875" style="1" customWidth="1"/>
    <col min="8337" max="8337" width="5" style="1" customWidth="1"/>
    <col min="8338" max="8338" width="11.28515625" style="1" customWidth="1"/>
    <col min="8339" max="8342" width="10" style="1" customWidth="1"/>
    <col min="8343" max="8343" width="7.85546875" style="1" customWidth="1"/>
    <col min="8344" max="8344" width="6.85546875" style="1" customWidth="1"/>
    <col min="8345" max="8346" width="7.85546875" style="1" customWidth="1"/>
    <col min="8347" max="8349" width="9" style="1" customWidth="1"/>
    <col min="8350" max="8350" width="6.5703125" style="1" customWidth="1"/>
    <col min="8351" max="8351" width="8.7109375" style="1" customWidth="1"/>
    <col min="8352" max="8352" width="8" style="1" customWidth="1"/>
    <col min="8353" max="8355" width="9.140625" style="1" customWidth="1"/>
    <col min="8356" max="8356" width="7.140625" style="1" customWidth="1"/>
    <col min="8357" max="8357" width="8.5703125" style="1" customWidth="1"/>
    <col min="8358" max="8358" width="7.42578125" style="1" customWidth="1"/>
    <col min="8359" max="8363" width="9.140625" style="1" customWidth="1"/>
    <col min="8364" max="8364" width="7" style="1" customWidth="1"/>
    <col min="8365" max="8365" width="7.7109375" style="1" customWidth="1"/>
    <col min="8366" max="8366" width="8.28515625" style="1" customWidth="1"/>
    <col min="8367" max="8369" width="9.140625" style="1" customWidth="1"/>
    <col min="8370" max="8370" width="7.5703125" style="1" customWidth="1"/>
    <col min="8371" max="8371" width="8" style="1" customWidth="1"/>
    <col min="8372" max="8372" width="8.140625" style="1" customWidth="1"/>
    <col min="8373" max="8373" width="7.7109375" style="1" customWidth="1"/>
    <col min="8374" max="8374" width="9.140625" style="1" customWidth="1"/>
    <col min="8375" max="8375" width="5.42578125" style="1" customWidth="1"/>
    <col min="8376" max="8376" width="6.85546875" style="1" customWidth="1"/>
    <col min="8377" max="8377" width="7.7109375" style="1" customWidth="1"/>
    <col min="8378" max="8378" width="8" style="1" customWidth="1"/>
    <col min="8379" max="8379" width="9.140625" style="1" customWidth="1"/>
    <col min="8380" max="8380" width="4.85546875" style="1" customWidth="1"/>
    <col min="8381" max="8381" width="8.42578125" style="1" customWidth="1"/>
    <col min="8382" max="8382" width="7.85546875" style="1" customWidth="1"/>
    <col min="8383" max="8383" width="8" style="1" customWidth="1"/>
    <col min="8384" max="8384" width="9.140625" style="1" customWidth="1"/>
    <col min="8385" max="8385" width="10.140625" style="1" customWidth="1"/>
    <col min="8386" max="8388" width="9.140625" style="1" customWidth="1"/>
    <col min="8389" max="8389" width="11.7109375" style="1" customWidth="1"/>
    <col min="8390" max="8392" width="9.140625" style="1" customWidth="1"/>
    <col min="8393" max="8393" width="10.42578125" style="1" customWidth="1"/>
    <col min="8394" max="8396" width="9.140625" style="1" customWidth="1"/>
    <col min="8397" max="8397" width="10.5703125" style="1" customWidth="1"/>
    <col min="8398" max="8400" width="9.140625" style="1" customWidth="1"/>
    <col min="8401" max="8401" width="11.28515625" style="1" customWidth="1"/>
    <col min="8402" max="8403" width="9.140625" style="1" customWidth="1"/>
    <col min="8404" max="8404" width="8.7109375" style="1" customWidth="1"/>
    <col min="8405" max="8405" width="11.85546875" style="1" customWidth="1"/>
    <col min="8406" max="8406" width="9.140625" style="1" customWidth="1"/>
    <col min="8407" max="8407" width="5.5703125" style="1" customWidth="1"/>
    <col min="8408" max="8408" width="8" style="1" customWidth="1"/>
    <col min="8409" max="8409" width="6.85546875" style="1" customWidth="1"/>
    <col min="8410" max="8410" width="7.7109375" style="1" customWidth="1"/>
    <col min="8411" max="8411" width="8.85546875" style="1" customWidth="1"/>
    <col min="8412" max="8412" width="5.28515625" style="1" customWidth="1"/>
    <col min="8413" max="8413" width="7.85546875" style="1" customWidth="1"/>
    <col min="8414" max="8414" width="8" style="1" customWidth="1"/>
    <col min="8415" max="8417" width="9.140625" style="1" customWidth="1"/>
    <col min="8418" max="8418" width="9.140625" style="1"/>
    <col min="8419" max="8419" width="11.85546875" style="1" bestFit="1" customWidth="1"/>
    <col min="8420" max="8574" width="9.140625" style="1"/>
    <col min="8575" max="8575" width="3.5703125" style="1" customWidth="1"/>
    <col min="8576" max="8576" width="5.7109375" style="1" customWidth="1"/>
    <col min="8577" max="8577" width="5" style="1" customWidth="1"/>
    <col min="8578" max="8578" width="4.5703125" style="1" customWidth="1"/>
    <col min="8579" max="8579" width="15.85546875" style="1" customWidth="1"/>
    <col min="8580" max="8590" width="0" style="1" hidden="1" customWidth="1"/>
    <col min="8591" max="8591" width="7.140625" style="1" customWidth="1"/>
    <col min="8592" max="8592" width="8.85546875" style="1" customWidth="1"/>
    <col min="8593" max="8593" width="5" style="1" customWidth="1"/>
    <col min="8594" max="8594" width="11.28515625" style="1" customWidth="1"/>
    <col min="8595" max="8598" width="10" style="1" customWidth="1"/>
    <col min="8599" max="8599" width="7.85546875" style="1" customWidth="1"/>
    <col min="8600" max="8600" width="6.85546875" style="1" customWidth="1"/>
    <col min="8601" max="8602" width="7.85546875" style="1" customWidth="1"/>
    <col min="8603" max="8605" width="9" style="1" customWidth="1"/>
    <col min="8606" max="8606" width="6.5703125" style="1" customWidth="1"/>
    <col min="8607" max="8607" width="8.7109375" style="1" customWidth="1"/>
    <col min="8608" max="8608" width="8" style="1" customWidth="1"/>
    <col min="8609" max="8611" width="9.140625" style="1" customWidth="1"/>
    <col min="8612" max="8612" width="7.140625" style="1" customWidth="1"/>
    <col min="8613" max="8613" width="8.5703125" style="1" customWidth="1"/>
    <col min="8614" max="8614" width="7.42578125" style="1" customWidth="1"/>
    <col min="8615" max="8619" width="9.140625" style="1" customWidth="1"/>
    <col min="8620" max="8620" width="7" style="1" customWidth="1"/>
    <col min="8621" max="8621" width="7.7109375" style="1" customWidth="1"/>
    <col min="8622" max="8622" width="8.28515625" style="1" customWidth="1"/>
    <col min="8623" max="8625" width="9.140625" style="1" customWidth="1"/>
    <col min="8626" max="8626" width="7.5703125" style="1" customWidth="1"/>
    <col min="8627" max="8627" width="8" style="1" customWidth="1"/>
    <col min="8628" max="8628" width="8.140625" style="1" customWidth="1"/>
    <col min="8629" max="8629" width="7.7109375" style="1" customWidth="1"/>
    <col min="8630" max="8630" width="9.140625" style="1" customWidth="1"/>
    <col min="8631" max="8631" width="5.42578125" style="1" customWidth="1"/>
    <col min="8632" max="8632" width="6.85546875" style="1" customWidth="1"/>
    <col min="8633" max="8633" width="7.7109375" style="1" customWidth="1"/>
    <col min="8634" max="8634" width="8" style="1" customWidth="1"/>
    <col min="8635" max="8635" width="9.140625" style="1" customWidth="1"/>
    <col min="8636" max="8636" width="4.85546875" style="1" customWidth="1"/>
    <col min="8637" max="8637" width="8.42578125" style="1" customWidth="1"/>
    <col min="8638" max="8638" width="7.85546875" style="1" customWidth="1"/>
    <col min="8639" max="8639" width="8" style="1" customWidth="1"/>
    <col min="8640" max="8640" width="9.140625" style="1" customWidth="1"/>
    <col min="8641" max="8641" width="10.140625" style="1" customWidth="1"/>
    <col min="8642" max="8644" width="9.140625" style="1" customWidth="1"/>
    <col min="8645" max="8645" width="11.7109375" style="1" customWidth="1"/>
    <col min="8646" max="8648" width="9.140625" style="1" customWidth="1"/>
    <col min="8649" max="8649" width="10.42578125" style="1" customWidth="1"/>
    <col min="8650" max="8652" width="9.140625" style="1" customWidth="1"/>
    <col min="8653" max="8653" width="10.5703125" style="1" customWidth="1"/>
    <col min="8654" max="8656" width="9.140625" style="1" customWidth="1"/>
    <col min="8657" max="8657" width="11.28515625" style="1" customWidth="1"/>
    <col min="8658" max="8659" width="9.140625" style="1" customWidth="1"/>
    <col min="8660" max="8660" width="8.7109375" style="1" customWidth="1"/>
    <col min="8661" max="8661" width="11.85546875" style="1" customWidth="1"/>
    <col min="8662" max="8662" width="9.140625" style="1" customWidth="1"/>
    <col min="8663" max="8663" width="5.5703125" style="1" customWidth="1"/>
    <col min="8664" max="8664" width="8" style="1" customWidth="1"/>
    <col min="8665" max="8665" width="6.85546875" style="1" customWidth="1"/>
    <col min="8666" max="8666" width="7.7109375" style="1" customWidth="1"/>
    <col min="8667" max="8667" width="8.85546875" style="1" customWidth="1"/>
    <col min="8668" max="8668" width="5.28515625" style="1" customWidth="1"/>
    <col min="8669" max="8669" width="7.85546875" style="1" customWidth="1"/>
    <col min="8670" max="8670" width="8" style="1" customWidth="1"/>
    <col min="8671" max="8673" width="9.140625" style="1" customWidth="1"/>
    <col min="8674" max="8674" width="9.140625" style="1"/>
    <col min="8675" max="8675" width="11.85546875" style="1" bestFit="1" customWidth="1"/>
    <col min="8676" max="8830" width="9.140625" style="1"/>
    <col min="8831" max="8831" width="3.5703125" style="1" customWidth="1"/>
    <col min="8832" max="8832" width="5.7109375" style="1" customWidth="1"/>
    <col min="8833" max="8833" width="5" style="1" customWidth="1"/>
    <col min="8834" max="8834" width="4.5703125" style="1" customWidth="1"/>
    <col min="8835" max="8835" width="15.85546875" style="1" customWidth="1"/>
    <col min="8836" max="8846" width="0" style="1" hidden="1" customWidth="1"/>
    <col min="8847" max="8847" width="7.140625" style="1" customWidth="1"/>
    <col min="8848" max="8848" width="8.85546875" style="1" customWidth="1"/>
    <col min="8849" max="8849" width="5" style="1" customWidth="1"/>
    <col min="8850" max="8850" width="11.28515625" style="1" customWidth="1"/>
    <col min="8851" max="8854" width="10" style="1" customWidth="1"/>
    <col min="8855" max="8855" width="7.85546875" style="1" customWidth="1"/>
    <col min="8856" max="8856" width="6.85546875" style="1" customWidth="1"/>
    <col min="8857" max="8858" width="7.85546875" style="1" customWidth="1"/>
    <col min="8859" max="8861" width="9" style="1" customWidth="1"/>
    <col min="8862" max="8862" width="6.5703125" style="1" customWidth="1"/>
    <col min="8863" max="8863" width="8.7109375" style="1" customWidth="1"/>
    <col min="8864" max="8864" width="8" style="1" customWidth="1"/>
    <col min="8865" max="8867" width="9.140625" style="1" customWidth="1"/>
    <col min="8868" max="8868" width="7.140625" style="1" customWidth="1"/>
    <col min="8869" max="8869" width="8.5703125" style="1" customWidth="1"/>
    <col min="8870" max="8870" width="7.42578125" style="1" customWidth="1"/>
    <col min="8871" max="8875" width="9.140625" style="1" customWidth="1"/>
    <col min="8876" max="8876" width="7" style="1" customWidth="1"/>
    <col min="8877" max="8877" width="7.7109375" style="1" customWidth="1"/>
    <col min="8878" max="8878" width="8.28515625" style="1" customWidth="1"/>
    <col min="8879" max="8881" width="9.140625" style="1" customWidth="1"/>
    <col min="8882" max="8882" width="7.5703125" style="1" customWidth="1"/>
    <col min="8883" max="8883" width="8" style="1" customWidth="1"/>
    <col min="8884" max="8884" width="8.140625" style="1" customWidth="1"/>
    <col min="8885" max="8885" width="7.7109375" style="1" customWidth="1"/>
    <col min="8886" max="8886" width="9.140625" style="1" customWidth="1"/>
    <col min="8887" max="8887" width="5.42578125" style="1" customWidth="1"/>
    <col min="8888" max="8888" width="6.85546875" style="1" customWidth="1"/>
    <col min="8889" max="8889" width="7.7109375" style="1" customWidth="1"/>
    <col min="8890" max="8890" width="8" style="1" customWidth="1"/>
    <col min="8891" max="8891" width="9.140625" style="1" customWidth="1"/>
    <col min="8892" max="8892" width="4.85546875" style="1" customWidth="1"/>
    <col min="8893" max="8893" width="8.42578125" style="1" customWidth="1"/>
    <col min="8894" max="8894" width="7.85546875" style="1" customWidth="1"/>
    <col min="8895" max="8895" width="8" style="1" customWidth="1"/>
    <col min="8896" max="8896" width="9.140625" style="1" customWidth="1"/>
    <col min="8897" max="8897" width="10.140625" style="1" customWidth="1"/>
    <col min="8898" max="8900" width="9.140625" style="1" customWidth="1"/>
    <col min="8901" max="8901" width="11.7109375" style="1" customWidth="1"/>
    <col min="8902" max="8904" width="9.140625" style="1" customWidth="1"/>
    <col min="8905" max="8905" width="10.42578125" style="1" customWidth="1"/>
    <col min="8906" max="8908" width="9.140625" style="1" customWidth="1"/>
    <col min="8909" max="8909" width="10.5703125" style="1" customWidth="1"/>
    <col min="8910" max="8912" width="9.140625" style="1" customWidth="1"/>
    <col min="8913" max="8913" width="11.28515625" style="1" customWidth="1"/>
    <col min="8914" max="8915" width="9.140625" style="1" customWidth="1"/>
    <col min="8916" max="8916" width="8.7109375" style="1" customWidth="1"/>
    <col min="8917" max="8917" width="11.85546875" style="1" customWidth="1"/>
    <col min="8918" max="8918" width="9.140625" style="1" customWidth="1"/>
    <col min="8919" max="8919" width="5.5703125" style="1" customWidth="1"/>
    <col min="8920" max="8920" width="8" style="1" customWidth="1"/>
    <col min="8921" max="8921" width="6.85546875" style="1" customWidth="1"/>
    <col min="8922" max="8922" width="7.7109375" style="1" customWidth="1"/>
    <col min="8923" max="8923" width="8.85546875" style="1" customWidth="1"/>
    <col min="8924" max="8924" width="5.28515625" style="1" customWidth="1"/>
    <col min="8925" max="8925" width="7.85546875" style="1" customWidth="1"/>
    <col min="8926" max="8926" width="8" style="1" customWidth="1"/>
    <col min="8927" max="8929" width="9.140625" style="1" customWidth="1"/>
    <col min="8930" max="8930" width="9.140625" style="1"/>
    <col min="8931" max="8931" width="11.85546875" style="1" bestFit="1" customWidth="1"/>
    <col min="8932" max="9086" width="9.140625" style="1"/>
    <col min="9087" max="9087" width="3.5703125" style="1" customWidth="1"/>
    <col min="9088" max="9088" width="5.7109375" style="1" customWidth="1"/>
    <col min="9089" max="9089" width="5" style="1" customWidth="1"/>
    <col min="9090" max="9090" width="4.5703125" style="1" customWidth="1"/>
    <col min="9091" max="9091" width="15.85546875" style="1" customWidth="1"/>
    <col min="9092" max="9102" width="0" style="1" hidden="1" customWidth="1"/>
    <col min="9103" max="9103" width="7.140625" style="1" customWidth="1"/>
    <col min="9104" max="9104" width="8.85546875" style="1" customWidth="1"/>
    <col min="9105" max="9105" width="5" style="1" customWidth="1"/>
    <col min="9106" max="9106" width="11.28515625" style="1" customWidth="1"/>
    <col min="9107" max="9110" width="10" style="1" customWidth="1"/>
    <col min="9111" max="9111" width="7.85546875" style="1" customWidth="1"/>
    <col min="9112" max="9112" width="6.85546875" style="1" customWidth="1"/>
    <col min="9113" max="9114" width="7.85546875" style="1" customWidth="1"/>
    <col min="9115" max="9117" width="9" style="1" customWidth="1"/>
    <col min="9118" max="9118" width="6.5703125" style="1" customWidth="1"/>
    <col min="9119" max="9119" width="8.7109375" style="1" customWidth="1"/>
    <col min="9120" max="9120" width="8" style="1" customWidth="1"/>
    <col min="9121" max="9123" width="9.140625" style="1" customWidth="1"/>
    <col min="9124" max="9124" width="7.140625" style="1" customWidth="1"/>
    <col min="9125" max="9125" width="8.5703125" style="1" customWidth="1"/>
    <col min="9126" max="9126" width="7.42578125" style="1" customWidth="1"/>
    <col min="9127" max="9131" width="9.140625" style="1" customWidth="1"/>
    <col min="9132" max="9132" width="7" style="1" customWidth="1"/>
    <col min="9133" max="9133" width="7.7109375" style="1" customWidth="1"/>
    <col min="9134" max="9134" width="8.28515625" style="1" customWidth="1"/>
    <col min="9135" max="9137" width="9.140625" style="1" customWidth="1"/>
    <col min="9138" max="9138" width="7.5703125" style="1" customWidth="1"/>
    <col min="9139" max="9139" width="8" style="1" customWidth="1"/>
    <col min="9140" max="9140" width="8.140625" style="1" customWidth="1"/>
    <col min="9141" max="9141" width="7.7109375" style="1" customWidth="1"/>
    <col min="9142" max="9142" width="9.140625" style="1" customWidth="1"/>
    <col min="9143" max="9143" width="5.42578125" style="1" customWidth="1"/>
    <col min="9144" max="9144" width="6.85546875" style="1" customWidth="1"/>
    <col min="9145" max="9145" width="7.7109375" style="1" customWidth="1"/>
    <col min="9146" max="9146" width="8" style="1" customWidth="1"/>
    <col min="9147" max="9147" width="9.140625" style="1" customWidth="1"/>
    <col min="9148" max="9148" width="4.85546875" style="1" customWidth="1"/>
    <col min="9149" max="9149" width="8.42578125" style="1" customWidth="1"/>
    <col min="9150" max="9150" width="7.85546875" style="1" customWidth="1"/>
    <col min="9151" max="9151" width="8" style="1" customWidth="1"/>
    <col min="9152" max="9152" width="9.140625" style="1" customWidth="1"/>
    <col min="9153" max="9153" width="10.140625" style="1" customWidth="1"/>
    <col min="9154" max="9156" width="9.140625" style="1" customWidth="1"/>
    <col min="9157" max="9157" width="11.7109375" style="1" customWidth="1"/>
    <col min="9158" max="9160" width="9.140625" style="1" customWidth="1"/>
    <col min="9161" max="9161" width="10.42578125" style="1" customWidth="1"/>
    <col min="9162" max="9164" width="9.140625" style="1" customWidth="1"/>
    <col min="9165" max="9165" width="10.5703125" style="1" customWidth="1"/>
    <col min="9166" max="9168" width="9.140625" style="1" customWidth="1"/>
    <col min="9169" max="9169" width="11.28515625" style="1" customWidth="1"/>
    <col min="9170" max="9171" width="9.140625" style="1" customWidth="1"/>
    <col min="9172" max="9172" width="8.7109375" style="1" customWidth="1"/>
    <col min="9173" max="9173" width="11.85546875" style="1" customWidth="1"/>
    <col min="9174" max="9174" width="9.140625" style="1" customWidth="1"/>
    <col min="9175" max="9175" width="5.5703125" style="1" customWidth="1"/>
    <col min="9176" max="9176" width="8" style="1" customWidth="1"/>
    <col min="9177" max="9177" width="6.85546875" style="1" customWidth="1"/>
    <col min="9178" max="9178" width="7.7109375" style="1" customWidth="1"/>
    <col min="9179" max="9179" width="8.85546875" style="1" customWidth="1"/>
    <col min="9180" max="9180" width="5.28515625" style="1" customWidth="1"/>
    <col min="9181" max="9181" width="7.85546875" style="1" customWidth="1"/>
    <col min="9182" max="9182" width="8" style="1" customWidth="1"/>
    <col min="9183" max="9185" width="9.140625" style="1" customWidth="1"/>
    <col min="9186" max="9186" width="9.140625" style="1"/>
    <col min="9187" max="9187" width="11.85546875" style="1" bestFit="1" customWidth="1"/>
    <col min="9188" max="9342" width="9.140625" style="1"/>
    <col min="9343" max="9343" width="3.5703125" style="1" customWidth="1"/>
    <col min="9344" max="9344" width="5.7109375" style="1" customWidth="1"/>
    <col min="9345" max="9345" width="5" style="1" customWidth="1"/>
    <col min="9346" max="9346" width="4.5703125" style="1" customWidth="1"/>
    <col min="9347" max="9347" width="15.85546875" style="1" customWidth="1"/>
    <col min="9348" max="9358" width="0" style="1" hidden="1" customWidth="1"/>
    <col min="9359" max="9359" width="7.140625" style="1" customWidth="1"/>
    <col min="9360" max="9360" width="8.85546875" style="1" customWidth="1"/>
    <col min="9361" max="9361" width="5" style="1" customWidth="1"/>
    <col min="9362" max="9362" width="11.28515625" style="1" customWidth="1"/>
    <col min="9363" max="9366" width="10" style="1" customWidth="1"/>
    <col min="9367" max="9367" width="7.85546875" style="1" customWidth="1"/>
    <col min="9368" max="9368" width="6.85546875" style="1" customWidth="1"/>
    <col min="9369" max="9370" width="7.85546875" style="1" customWidth="1"/>
    <col min="9371" max="9373" width="9" style="1" customWidth="1"/>
    <col min="9374" max="9374" width="6.5703125" style="1" customWidth="1"/>
    <col min="9375" max="9375" width="8.7109375" style="1" customWidth="1"/>
    <col min="9376" max="9376" width="8" style="1" customWidth="1"/>
    <col min="9377" max="9379" width="9.140625" style="1" customWidth="1"/>
    <col min="9380" max="9380" width="7.140625" style="1" customWidth="1"/>
    <col min="9381" max="9381" width="8.5703125" style="1" customWidth="1"/>
    <col min="9382" max="9382" width="7.42578125" style="1" customWidth="1"/>
    <col min="9383" max="9387" width="9.140625" style="1" customWidth="1"/>
    <col min="9388" max="9388" width="7" style="1" customWidth="1"/>
    <col min="9389" max="9389" width="7.7109375" style="1" customWidth="1"/>
    <col min="9390" max="9390" width="8.28515625" style="1" customWidth="1"/>
    <col min="9391" max="9393" width="9.140625" style="1" customWidth="1"/>
    <col min="9394" max="9394" width="7.5703125" style="1" customWidth="1"/>
    <col min="9395" max="9395" width="8" style="1" customWidth="1"/>
    <col min="9396" max="9396" width="8.140625" style="1" customWidth="1"/>
    <col min="9397" max="9397" width="7.7109375" style="1" customWidth="1"/>
    <col min="9398" max="9398" width="9.140625" style="1" customWidth="1"/>
    <col min="9399" max="9399" width="5.42578125" style="1" customWidth="1"/>
    <col min="9400" max="9400" width="6.85546875" style="1" customWidth="1"/>
    <col min="9401" max="9401" width="7.7109375" style="1" customWidth="1"/>
    <col min="9402" max="9402" width="8" style="1" customWidth="1"/>
    <col min="9403" max="9403" width="9.140625" style="1" customWidth="1"/>
    <col min="9404" max="9404" width="4.85546875" style="1" customWidth="1"/>
    <col min="9405" max="9405" width="8.42578125" style="1" customWidth="1"/>
    <col min="9406" max="9406" width="7.85546875" style="1" customWidth="1"/>
    <col min="9407" max="9407" width="8" style="1" customWidth="1"/>
    <col min="9408" max="9408" width="9.140625" style="1" customWidth="1"/>
    <col min="9409" max="9409" width="10.140625" style="1" customWidth="1"/>
    <col min="9410" max="9412" width="9.140625" style="1" customWidth="1"/>
    <col min="9413" max="9413" width="11.7109375" style="1" customWidth="1"/>
    <col min="9414" max="9416" width="9.140625" style="1" customWidth="1"/>
    <col min="9417" max="9417" width="10.42578125" style="1" customWidth="1"/>
    <col min="9418" max="9420" width="9.140625" style="1" customWidth="1"/>
    <col min="9421" max="9421" width="10.5703125" style="1" customWidth="1"/>
    <col min="9422" max="9424" width="9.140625" style="1" customWidth="1"/>
    <col min="9425" max="9425" width="11.28515625" style="1" customWidth="1"/>
    <col min="9426" max="9427" width="9.140625" style="1" customWidth="1"/>
    <col min="9428" max="9428" width="8.7109375" style="1" customWidth="1"/>
    <col min="9429" max="9429" width="11.85546875" style="1" customWidth="1"/>
    <col min="9430" max="9430" width="9.140625" style="1" customWidth="1"/>
    <col min="9431" max="9431" width="5.5703125" style="1" customWidth="1"/>
    <col min="9432" max="9432" width="8" style="1" customWidth="1"/>
    <col min="9433" max="9433" width="6.85546875" style="1" customWidth="1"/>
    <col min="9434" max="9434" width="7.7109375" style="1" customWidth="1"/>
    <col min="9435" max="9435" width="8.85546875" style="1" customWidth="1"/>
    <col min="9436" max="9436" width="5.28515625" style="1" customWidth="1"/>
    <col min="9437" max="9437" width="7.85546875" style="1" customWidth="1"/>
    <col min="9438" max="9438" width="8" style="1" customWidth="1"/>
    <col min="9439" max="9441" width="9.140625" style="1" customWidth="1"/>
    <col min="9442" max="9442" width="9.140625" style="1"/>
    <col min="9443" max="9443" width="11.85546875" style="1" bestFit="1" customWidth="1"/>
    <col min="9444" max="9598" width="9.140625" style="1"/>
    <col min="9599" max="9599" width="3.5703125" style="1" customWidth="1"/>
    <col min="9600" max="9600" width="5.7109375" style="1" customWidth="1"/>
    <col min="9601" max="9601" width="5" style="1" customWidth="1"/>
    <col min="9602" max="9602" width="4.5703125" style="1" customWidth="1"/>
    <col min="9603" max="9603" width="15.85546875" style="1" customWidth="1"/>
    <col min="9604" max="9614" width="0" style="1" hidden="1" customWidth="1"/>
    <col min="9615" max="9615" width="7.140625" style="1" customWidth="1"/>
    <col min="9616" max="9616" width="8.85546875" style="1" customWidth="1"/>
    <col min="9617" max="9617" width="5" style="1" customWidth="1"/>
    <col min="9618" max="9618" width="11.28515625" style="1" customWidth="1"/>
    <col min="9619" max="9622" width="10" style="1" customWidth="1"/>
    <col min="9623" max="9623" width="7.85546875" style="1" customWidth="1"/>
    <col min="9624" max="9624" width="6.85546875" style="1" customWidth="1"/>
    <col min="9625" max="9626" width="7.85546875" style="1" customWidth="1"/>
    <col min="9627" max="9629" width="9" style="1" customWidth="1"/>
    <col min="9630" max="9630" width="6.5703125" style="1" customWidth="1"/>
    <col min="9631" max="9631" width="8.7109375" style="1" customWidth="1"/>
    <col min="9632" max="9632" width="8" style="1" customWidth="1"/>
    <col min="9633" max="9635" width="9.140625" style="1" customWidth="1"/>
    <col min="9636" max="9636" width="7.140625" style="1" customWidth="1"/>
    <col min="9637" max="9637" width="8.5703125" style="1" customWidth="1"/>
    <col min="9638" max="9638" width="7.42578125" style="1" customWidth="1"/>
    <col min="9639" max="9643" width="9.140625" style="1" customWidth="1"/>
    <col min="9644" max="9644" width="7" style="1" customWidth="1"/>
    <col min="9645" max="9645" width="7.7109375" style="1" customWidth="1"/>
    <col min="9646" max="9646" width="8.28515625" style="1" customWidth="1"/>
    <col min="9647" max="9649" width="9.140625" style="1" customWidth="1"/>
    <col min="9650" max="9650" width="7.5703125" style="1" customWidth="1"/>
    <col min="9651" max="9651" width="8" style="1" customWidth="1"/>
    <col min="9652" max="9652" width="8.140625" style="1" customWidth="1"/>
    <col min="9653" max="9653" width="7.7109375" style="1" customWidth="1"/>
    <col min="9654" max="9654" width="9.140625" style="1" customWidth="1"/>
    <col min="9655" max="9655" width="5.42578125" style="1" customWidth="1"/>
    <col min="9656" max="9656" width="6.85546875" style="1" customWidth="1"/>
    <col min="9657" max="9657" width="7.7109375" style="1" customWidth="1"/>
    <col min="9658" max="9658" width="8" style="1" customWidth="1"/>
    <col min="9659" max="9659" width="9.140625" style="1" customWidth="1"/>
    <col min="9660" max="9660" width="4.85546875" style="1" customWidth="1"/>
    <col min="9661" max="9661" width="8.42578125" style="1" customWidth="1"/>
    <col min="9662" max="9662" width="7.85546875" style="1" customWidth="1"/>
    <col min="9663" max="9663" width="8" style="1" customWidth="1"/>
    <col min="9664" max="9664" width="9.140625" style="1" customWidth="1"/>
    <col min="9665" max="9665" width="10.140625" style="1" customWidth="1"/>
    <col min="9666" max="9668" width="9.140625" style="1" customWidth="1"/>
    <col min="9669" max="9669" width="11.7109375" style="1" customWidth="1"/>
    <col min="9670" max="9672" width="9.140625" style="1" customWidth="1"/>
    <col min="9673" max="9673" width="10.42578125" style="1" customWidth="1"/>
    <col min="9674" max="9676" width="9.140625" style="1" customWidth="1"/>
    <col min="9677" max="9677" width="10.5703125" style="1" customWidth="1"/>
    <col min="9678" max="9680" width="9.140625" style="1" customWidth="1"/>
    <col min="9681" max="9681" width="11.28515625" style="1" customWidth="1"/>
    <col min="9682" max="9683" width="9.140625" style="1" customWidth="1"/>
    <col min="9684" max="9684" width="8.7109375" style="1" customWidth="1"/>
    <col min="9685" max="9685" width="11.85546875" style="1" customWidth="1"/>
    <col min="9686" max="9686" width="9.140625" style="1" customWidth="1"/>
    <col min="9687" max="9687" width="5.5703125" style="1" customWidth="1"/>
    <col min="9688" max="9688" width="8" style="1" customWidth="1"/>
    <col min="9689" max="9689" width="6.85546875" style="1" customWidth="1"/>
    <col min="9690" max="9690" width="7.7109375" style="1" customWidth="1"/>
    <col min="9691" max="9691" width="8.85546875" style="1" customWidth="1"/>
    <col min="9692" max="9692" width="5.28515625" style="1" customWidth="1"/>
    <col min="9693" max="9693" width="7.85546875" style="1" customWidth="1"/>
    <col min="9694" max="9694" width="8" style="1" customWidth="1"/>
    <col min="9695" max="9697" width="9.140625" style="1" customWidth="1"/>
    <col min="9698" max="9698" width="9.140625" style="1"/>
    <col min="9699" max="9699" width="11.85546875" style="1" bestFit="1" customWidth="1"/>
    <col min="9700" max="9854" width="9.140625" style="1"/>
    <col min="9855" max="9855" width="3.5703125" style="1" customWidth="1"/>
    <col min="9856" max="9856" width="5.7109375" style="1" customWidth="1"/>
    <col min="9857" max="9857" width="5" style="1" customWidth="1"/>
    <col min="9858" max="9858" width="4.5703125" style="1" customWidth="1"/>
    <col min="9859" max="9859" width="15.85546875" style="1" customWidth="1"/>
    <col min="9860" max="9870" width="0" style="1" hidden="1" customWidth="1"/>
    <col min="9871" max="9871" width="7.140625" style="1" customWidth="1"/>
    <col min="9872" max="9872" width="8.85546875" style="1" customWidth="1"/>
    <col min="9873" max="9873" width="5" style="1" customWidth="1"/>
    <col min="9874" max="9874" width="11.28515625" style="1" customWidth="1"/>
    <col min="9875" max="9878" width="10" style="1" customWidth="1"/>
    <col min="9879" max="9879" width="7.85546875" style="1" customWidth="1"/>
    <col min="9880" max="9880" width="6.85546875" style="1" customWidth="1"/>
    <col min="9881" max="9882" width="7.85546875" style="1" customWidth="1"/>
    <col min="9883" max="9885" width="9" style="1" customWidth="1"/>
    <col min="9886" max="9886" width="6.5703125" style="1" customWidth="1"/>
    <col min="9887" max="9887" width="8.7109375" style="1" customWidth="1"/>
    <col min="9888" max="9888" width="8" style="1" customWidth="1"/>
    <col min="9889" max="9891" width="9.140625" style="1" customWidth="1"/>
    <col min="9892" max="9892" width="7.140625" style="1" customWidth="1"/>
    <col min="9893" max="9893" width="8.5703125" style="1" customWidth="1"/>
    <col min="9894" max="9894" width="7.42578125" style="1" customWidth="1"/>
    <col min="9895" max="9899" width="9.140625" style="1" customWidth="1"/>
    <col min="9900" max="9900" width="7" style="1" customWidth="1"/>
    <col min="9901" max="9901" width="7.7109375" style="1" customWidth="1"/>
    <col min="9902" max="9902" width="8.28515625" style="1" customWidth="1"/>
    <col min="9903" max="9905" width="9.140625" style="1" customWidth="1"/>
    <col min="9906" max="9906" width="7.5703125" style="1" customWidth="1"/>
    <col min="9907" max="9907" width="8" style="1" customWidth="1"/>
    <col min="9908" max="9908" width="8.140625" style="1" customWidth="1"/>
    <col min="9909" max="9909" width="7.7109375" style="1" customWidth="1"/>
    <col min="9910" max="9910" width="9.140625" style="1" customWidth="1"/>
    <col min="9911" max="9911" width="5.42578125" style="1" customWidth="1"/>
    <col min="9912" max="9912" width="6.85546875" style="1" customWidth="1"/>
    <col min="9913" max="9913" width="7.7109375" style="1" customWidth="1"/>
    <col min="9914" max="9914" width="8" style="1" customWidth="1"/>
    <col min="9915" max="9915" width="9.140625" style="1" customWidth="1"/>
    <col min="9916" max="9916" width="4.85546875" style="1" customWidth="1"/>
    <col min="9917" max="9917" width="8.42578125" style="1" customWidth="1"/>
    <col min="9918" max="9918" width="7.85546875" style="1" customWidth="1"/>
    <col min="9919" max="9919" width="8" style="1" customWidth="1"/>
    <col min="9920" max="9920" width="9.140625" style="1" customWidth="1"/>
    <col min="9921" max="9921" width="10.140625" style="1" customWidth="1"/>
    <col min="9922" max="9924" width="9.140625" style="1" customWidth="1"/>
    <col min="9925" max="9925" width="11.7109375" style="1" customWidth="1"/>
    <col min="9926" max="9928" width="9.140625" style="1" customWidth="1"/>
    <col min="9929" max="9929" width="10.42578125" style="1" customWidth="1"/>
    <col min="9930" max="9932" width="9.140625" style="1" customWidth="1"/>
    <col min="9933" max="9933" width="10.5703125" style="1" customWidth="1"/>
    <col min="9934" max="9936" width="9.140625" style="1" customWidth="1"/>
    <col min="9937" max="9937" width="11.28515625" style="1" customWidth="1"/>
    <col min="9938" max="9939" width="9.140625" style="1" customWidth="1"/>
    <col min="9940" max="9940" width="8.7109375" style="1" customWidth="1"/>
    <col min="9941" max="9941" width="11.85546875" style="1" customWidth="1"/>
    <col min="9942" max="9942" width="9.140625" style="1" customWidth="1"/>
    <col min="9943" max="9943" width="5.5703125" style="1" customWidth="1"/>
    <col min="9944" max="9944" width="8" style="1" customWidth="1"/>
    <col min="9945" max="9945" width="6.85546875" style="1" customWidth="1"/>
    <col min="9946" max="9946" width="7.7109375" style="1" customWidth="1"/>
    <col min="9947" max="9947" width="8.85546875" style="1" customWidth="1"/>
    <col min="9948" max="9948" width="5.28515625" style="1" customWidth="1"/>
    <col min="9949" max="9949" width="7.85546875" style="1" customWidth="1"/>
    <col min="9950" max="9950" width="8" style="1" customWidth="1"/>
    <col min="9951" max="9953" width="9.140625" style="1" customWidth="1"/>
    <col min="9954" max="9954" width="9.140625" style="1"/>
    <col min="9955" max="9955" width="11.85546875" style="1" bestFit="1" customWidth="1"/>
    <col min="9956" max="10110" width="9.140625" style="1"/>
    <col min="10111" max="10111" width="3.5703125" style="1" customWidth="1"/>
    <col min="10112" max="10112" width="5.7109375" style="1" customWidth="1"/>
    <col min="10113" max="10113" width="5" style="1" customWidth="1"/>
    <col min="10114" max="10114" width="4.5703125" style="1" customWidth="1"/>
    <col min="10115" max="10115" width="15.85546875" style="1" customWidth="1"/>
    <col min="10116" max="10126" width="0" style="1" hidden="1" customWidth="1"/>
    <col min="10127" max="10127" width="7.140625" style="1" customWidth="1"/>
    <col min="10128" max="10128" width="8.85546875" style="1" customWidth="1"/>
    <col min="10129" max="10129" width="5" style="1" customWidth="1"/>
    <col min="10130" max="10130" width="11.28515625" style="1" customWidth="1"/>
    <col min="10131" max="10134" width="10" style="1" customWidth="1"/>
    <col min="10135" max="10135" width="7.85546875" style="1" customWidth="1"/>
    <col min="10136" max="10136" width="6.85546875" style="1" customWidth="1"/>
    <col min="10137" max="10138" width="7.85546875" style="1" customWidth="1"/>
    <col min="10139" max="10141" width="9" style="1" customWidth="1"/>
    <col min="10142" max="10142" width="6.5703125" style="1" customWidth="1"/>
    <col min="10143" max="10143" width="8.7109375" style="1" customWidth="1"/>
    <col min="10144" max="10144" width="8" style="1" customWidth="1"/>
    <col min="10145" max="10147" width="9.140625" style="1" customWidth="1"/>
    <col min="10148" max="10148" width="7.140625" style="1" customWidth="1"/>
    <col min="10149" max="10149" width="8.5703125" style="1" customWidth="1"/>
    <col min="10150" max="10150" width="7.42578125" style="1" customWidth="1"/>
    <col min="10151" max="10155" width="9.140625" style="1" customWidth="1"/>
    <col min="10156" max="10156" width="7" style="1" customWidth="1"/>
    <col min="10157" max="10157" width="7.7109375" style="1" customWidth="1"/>
    <col min="10158" max="10158" width="8.28515625" style="1" customWidth="1"/>
    <col min="10159" max="10161" width="9.140625" style="1" customWidth="1"/>
    <col min="10162" max="10162" width="7.5703125" style="1" customWidth="1"/>
    <col min="10163" max="10163" width="8" style="1" customWidth="1"/>
    <col min="10164" max="10164" width="8.140625" style="1" customWidth="1"/>
    <col min="10165" max="10165" width="7.7109375" style="1" customWidth="1"/>
    <col min="10166" max="10166" width="9.140625" style="1" customWidth="1"/>
    <col min="10167" max="10167" width="5.42578125" style="1" customWidth="1"/>
    <col min="10168" max="10168" width="6.85546875" style="1" customWidth="1"/>
    <col min="10169" max="10169" width="7.7109375" style="1" customWidth="1"/>
    <col min="10170" max="10170" width="8" style="1" customWidth="1"/>
    <col min="10171" max="10171" width="9.140625" style="1" customWidth="1"/>
    <col min="10172" max="10172" width="4.85546875" style="1" customWidth="1"/>
    <col min="10173" max="10173" width="8.42578125" style="1" customWidth="1"/>
    <col min="10174" max="10174" width="7.85546875" style="1" customWidth="1"/>
    <col min="10175" max="10175" width="8" style="1" customWidth="1"/>
    <col min="10176" max="10176" width="9.140625" style="1" customWidth="1"/>
    <col min="10177" max="10177" width="10.140625" style="1" customWidth="1"/>
    <col min="10178" max="10180" width="9.140625" style="1" customWidth="1"/>
    <col min="10181" max="10181" width="11.7109375" style="1" customWidth="1"/>
    <col min="10182" max="10184" width="9.140625" style="1" customWidth="1"/>
    <col min="10185" max="10185" width="10.42578125" style="1" customWidth="1"/>
    <col min="10186" max="10188" width="9.140625" style="1" customWidth="1"/>
    <col min="10189" max="10189" width="10.5703125" style="1" customWidth="1"/>
    <col min="10190" max="10192" width="9.140625" style="1" customWidth="1"/>
    <col min="10193" max="10193" width="11.28515625" style="1" customWidth="1"/>
    <col min="10194" max="10195" width="9.140625" style="1" customWidth="1"/>
    <col min="10196" max="10196" width="8.7109375" style="1" customWidth="1"/>
    <col min="10197" max="10197" width="11.85546875" style="1" customWidth="1"/>
    <col min="10198" max="10198" width="9.140625" style="1" customWidth="1"/>
    <col min="10199" max="10199" width="5.5703125" style="1" customWidth="1"/>
    <col min="10200" max="10200" width="8" style="1" customWidth="1"/>
    <col min="10201" max="10201" width="6.85546875" style="1" customWidth="1"/>
    <col min="10202" max="10202" width="7.7109375" style="1" customWidth="1"/>
    <col min="10203" max="10203" width="8.85546875" style="1" customWidth="1"/>
    <col min="10204" max="10204" width="5.28515625" style="1" customWidth="1"/>
    <col min="10205" max="10205" width="7.85546875" style="1" customWidth="1"/>
    <col min="10206" max="10206" width="8" style="1" customWidth="1"/>
    <col min="10207" max="10209" width="9.140625" style="1" customWidth="1"/>
    <col min="10210" max="10210" width="9.140625" style="1"/>
    <col min="10211" max="10211" width="11.85546875" style="1" bestFit="1" customWidth="1"/>
    <col min="10212" max="10366" width="9.140625" style="1"/>
    <col min="10367" max="10367" width="3.5703125" style="1" customWidth="1"/>
    <col min="10368" max="10368" width="5.7109375" style="1" customWidth="1"/>
    <col min="10369" max="10369" width="5" style="1" customWidth="1"/>
    <col min="10370" max="10370" width="4.5703125" style="1" customWidth="1"/>
    <col min="10371" max="10371" width="15.85546875" style="1" customWidth="1"/>
    <col min="10372" max="10382" width="0" style="1" hidden="1" customWidth="1"/>
    <col min="10383" max="10383" width="7.140625" style="1" customWidth="1"/>
    <col min="10384" max="10384" width="8.85546875" style="1" customWidth="1"/>
    <col min="10385" max="10385" width="5" style="1" customWidth="1"/>
    <col min="10386" max="10386" width="11.28515625" style="1" customWidth="1"/>
    <col min="10387" max="10390" width="10" style="1" customWidth="1"/>
    <col min="10391" max="10391" width="7.85546875" style="1" customWidth="1"/>
    <col min="10392" max="10392" width="6.85546875" style="1" customWidth="1"/>
    <col min="10393" max="10394" width="7.85546875" style="1" customWidth="1"/>
    <col min="10395" max="10397" width="9" style="1" customWidth="1"/>
    <col min="10398" max="10398" width="6.5703125" style="1" customWidth="1"/>
    <col min="10399" max="10399" width="8.7109375" style="1" customWidth="1"/>
    <col min="10400" max="10400" width="8" style="1" customWidth="1"/>
    <col min="10401" max="10403" width="9.140625" style="1" customWidth="1"/>
    <col min="10404" max="10404" width="7.140625" style="1" customWidth="1"/>
    <col min="10405" max="10405" width="8.5703125" style="1" customWidth="1"/>
    <col min="10406" max="10406" width="7.42578125" style="1" customWidth="1"/>
    <col min="10407" max="10411" width="9.140625" style="1" customWidth="1"/>
    <col min="10412" max="10412" width="7" style="1" customWidth="1"/>
    <col min="10413" max="10413" width="7.7109375" style="1" customWidth="1"/>
    <col min="10414" max="10414" width="8.28515625" style="1" customWidth="1"/>
    <col min="10415" max="10417" width="9.140625" style="1" customWidth="1"/>
    <col min="10418" max="10418" width="7.5703125" style="1" customWidth="1"/>
    <col min="10419" max="10419" width="8" style="1" customWidth="1"/>
    <col min="10420" max="10420" width="8.140625" style="1" customWidth="1"/>
    <col min="10421" max="10421" width="7.7109375" style="1" customWidth="1"/>
    <col min="10422" max="10422" width="9.140625" style="1" customWidth="1"/>
    <col min="10423" max="10423" width="5.42578125" style="1" customWidth="1"/>
    <col min="10424" max="10424" width="6.85546875" style="1" customWidth="1"/>
    <col min="10425" max="10425" width="7.7109375" style="1" customWidth="1"/>
    <col min="10426" max="10426" width="8" style="1" customWidth="1"/>
    <col min="10427" max="10427" width="9.140625" style="1" customWidth="1"/>
    <col min="10428" max="10428" width="4.85546875" style="1" customWidth="1"/>
    <col min="10429" max="10429" width="8.42578125" style="1" customWidth="1"/>
    <col min="10430" max="10430" width="7.85546875" style="1" customWidth="1"/>
    <col min="10431" max="10431" width="8" style="1" customWidth="1"/>
    <col min="10432" max="10432" width="9.140625" style="1" customWidth="1"/>
    <col min="10433" max="10433" width="10.140625" style="1" customWidth="1"/>
    <col min="10434" max="10436" width="9.140625" style="1" customWidth="1"/>
    <col min="10437" max="10437" width="11.7109375" style="1" customWidth="1"/>
    <col min="10438" max="10440" width="9.140625" style="1" customWidth="1"/>
    <col min="10441" max="10441" width="10.42578125" style="1" customWidth="1"/>
    <col min="10442" max="10444" width="9.140625" style="1" customWidth="1"/>
    <col min="10445" max="10445" width="10.5703125" style="1" customWidth="1"/>
    <col min="10446" max="10448" width="9.140625" style="1" customWidth="1"/>
    <col min="10449" max="10449" width="11.28515625" style="1" customWidth="1"/>
    <col min="10450" max="10451" width="9.140625" style="1" customWidth="1"/>
    <col min="10452" max="10452" width="8.7109375" style="1" customWidth="1"/>
    <col min="10453" max="10453" width="11.85546875" style="1" customWidth="1"/>
    <col min="10454" max="10454" width="9.140625" style="1" customWidth="1"/>
    <col min="10455" max="10455" width="5.5703125" style="1" customWidth="1"/>
    <col min="10456" max="10456" width="8" style="1" customWidth="1"/>
    <col min="10457" max="10457" width="6.85546875" style="1" customWidth="1"/>
    <col min="10458" max="10458" width="7.7109375" style="1" customWidth="1"/>
    <col min="10459" max="10459" width="8.85546875" style="1" customWidth="1"/>
    <col min="10460" max="10460" width="5.28515625" style="1" customWidth="1"/>
    <col min="10461" max="10461" width="7.85546875" style="1" customWidth="1"/>
    <col min="10462" max="10462" width="8" style="1" customWidth="1"/>
    <col min="10463" max="10465" width="9.140625" style="1" customWidth="1"/>
    <col min="10466" max="10466" width="9.140625" style="1"/>
    <col min="10467" max="10467" width="11.85546875" style="1" bestFit="1" customWidth="1"/>
    <col min="10468" max="10622" width="9.140625" style="1"/>
    <col min="10623" max="10623" width="3.5703125" style="1" customWidth="1"/>
    <col min="10624" max="10624" width="5.7109375" style="1" customWidth="1"/>
    <col min="10625" max="10625" width="5" style="1" customWidth="1"/>
    <col min="10626" max="10626" width="4.5703125" style="1" customWidth="1"/>
    <col min="10627" max="10627" width="15.85546875" style="1" customWidth="1"/>
    <col min="10628" max="10638" width="0" style="1" hidden="1" customWidth="1"/>
    <col min="10639" max="10639" width="7.140625" style="1" customWidth="1"/>
    <col min="10640" max="10640" width="8.85546875" style="1" customWidth="1"/>
    <col min="10641" max="10641" width="5" style="1" customWidth="1"/>
    <col min="10642" max="10642" width="11.28515625" style="1" customWidth="1"/>
    <col min="10643" max="10646" width="10" style="1" customWidth="1"/>
    <col min="10647" max="10647" width="7.85546875" style="1" customWidth="1"/>
    <col min="10648" max="10648" width="6.85546875" style="1" customWidth="1"/>
    <col min="10649" max="10650" width="7.85546875" style="1" customWidth="1"/>
    <col min="10651" max="10653" width="9" style="1" customWidth="1"/>
    <col min="10654" max="10654" width="6.5703125" style="1" customWidth="1"/>
    <col min="10655" max="10655" width="8.7109375" style="1" customWidth="1"/>
    <col min="10656" max="10656" width="8" style="1" customWidth="1"/>
    <col min="10657" max="10659" width="9.140625" style="1" customWidth="1"/>
    <col min="10660" max="10660" width="7.140625" style="1" customWidth="1"/>
    <col min="10661" max="10661" width="8.5703125" style="1" customWidth="1"/>
    <col min="10662" max="10662" width="7.42578125" style="1" customWidth="1"/>
    <col min="10663" max="10667" width="9.140625" style="1" customWidth="1"/>
    <col min="10668" max="10668" width="7" style="1" customWidth="1"/>
    <col min="10669" max="10669" width="7.7109375" style="1" customWidth="1"/>
    <col min="10670" max="10670" width="8.28515625" style="1" customWidth="1"/>
    <col min="10671" max="10673" width="9.140625" style="1" customWidth="1"/>
    <col min="10674" max="10674" width="7.5703125" style="1" customWidth="1"/>
    <col min="10675" max="10675" width="8" style="1" customWidth="1"/>
    <col min="10676" max="10676" width="8.140625" style="1" customWidth="1"/>
    <col min="10677" max="10677" width="7.7109375" style="1" customWidth="1"/>
    <col min="10678" max="10678" width="9.140625" style="1" customWidth="1"/>
    <col min="10679" max="10679" width="5.42578125" style="1" customWidth="1"/>
    <col min="10680" max="10680" width="6.85546875" style="1" customWidth="1"/>
    <col min="10681" max="10681" width="7.7109375" style="1" customWidth="1"/>
    <col min="10682" max="10682" width="8" style="1" customWidth="1"/>
    <col min="10683" max="10683" width="9.140625" style="1" customWidth="1"/>
    <col min="10684" max="10684" width="4.85546875" style="1" customWidth="1"/>
    <col min="10685" max="10685" width="8.42578125" style="1" customWidth="1"/>
    <col min="10686" max="10686" width="7.85546875" style="1" customWidth="1"/>
    <col min="10687" max="10687" width="8" style="1" customWidth="1"/>
    <col min="10688" max="10688" width="9.140625" style="1" customWidth="1"/>
    <col min="10689" max="10689" width="10.140625" style="1" customWidth="1"/>
    <col min="10690" max="10692" width="9.140625" style="1" customWidth="1"/>
    <col min="10693" max="10693" width="11.7109375" style="1" customWidth="1"/>
    <col min="10694" max="10696" width="9.140625" style="1" customWidth="1"/>
    <col min="10697" max="10697" width="10.42578125" style="1" customWidth="1"/>
    <col min="10698" max="10700" width="9.140625" style="1" customWidth="1"/>
    <col min="10701" max="10701" width="10.5703125" style="1" customWidth="1"/>
    <col min="10702" max="10704" width="9.140625" style="1" customWidth="1"/>
    <col min="10705" max="10705" width="11.28515625" style="1" customWidth="1"/>
    <col min="10706" max="10707" width="9.140625" style="1" customWidth="1"/>
    <col min="10708" max="10708" width="8.7109375" style="1" customWidth="1"/>
    <col min="10709" max="10709" width="11.85546875" style="1" customWidth="1"/>
    <col min="10710" max="10710" width="9.140625" style="1" customWidth="1"/>
    <col min="10711" max="10711" width="5.5703125" style="1" customWidth="1"/>
    <col min="10712" max="10712" width="8" style="1" customWidth="1"/>
    <col min="10713" max="10713" width="6.85546875" style="1" customWidth="1"/>
    <col min="10714" max="10714" width="7.7109375" style="1" customWidth="1"/>
    <col min="10715" max="10715" width="8.85546875" style="1" customWidth="1"/>
    <col min="10716" max="10716" width="5.28515625" style="1" customWidth="1"/>
    <col min="10717" max="10717" width="7.85546875" style="1" customWidth="1"/>
    <col min="10718" max="10718" width="8" style="1" customWidth="1"/>
    <col min="10719" max="10721" width="9.140625" style="1" customWidth="1"/>
    <col min="10722" max="10722" width="9.140625" style="1"/>
    <col min="10723" max="10723" width="11.85546875" style="1" bestFit="1" customWidth="1"/>
    <col min="10724" max="10878" width="9.140625" style="1"/>
    <col min="10879" max="10879" width="3.5703125" style="1" customWidth="1"/>
    <col min="10880" max="10880" width="5.7109375" style="1" customWidth="1"/>
    <col min="10881" max="10881" width="5" style="1" customWidth="1"/>
    <col min="10882" max="10882" width="4.5703125" style="1" customWidth="1"/>
    <col min="10883" max="10883" width="15.85546875" style="1" customWidth="1"/>
    <col min="10884" max="10894" width="0" style="1" hidden="1" customWidth="1"/>
    <col min="10895" max="10895" width="7.140625" style="1" customWidth="1"/>
    <col min="10896" max="10896" width="8.85546875" style="1" customWidth="1"/>
    <col min="10897" max="10897" width="5" style="1" customWidth="1"/>
    <col min="10898" max="10898" width="11.28515625" style="1" customWidth="1"/>
    <col min="10899" max="10902" width="10" style="1" customWidth="1"/>
    <col min="10903" max="10903" width="7.85546875" style="1" customWidth="1"/>
    <col min="10904" max="10904" width="6.85546875" style="1" customWidth="1"/>
    <col min="10905" max="10906" width="7.85546875" style="1" customWidth="1"/>
    <col min="10907" max="10909" width="9" style="1" customWidth="1"/>
    <col min="10910" max="10910" width="6.5703125" style="1" customWidth="1"/>
    <col min="10911" max="10911" width="8.7109375" style="1" customWidth="1"/>
    <col min="10912" max="10912" width="8" style="1" customWidth="1"/>
    <col min="10913" max="10915" width="9.140625" style="1" customWidth="1"/>
    <col min="10916" max="10916" width="7.140625" style="1" customWidth="1"/>
    <col min="10917" max="10917" width="8.5703125" style="1" customWidth="1"/>
    <col min="10918" max="10918" width="7.42578125" style="1" customWidth="1"/>
    <col min="10919" max="10923" width="9.140625" style="1" customWidth="1"/>
    <col min="10924" max="10924" width="7" style="1" customWidth="1"/>
    <col min="10925" max="10925" width="7.7109375" style="1" customWidth="1"/>
    <col min="10926" max="10926" width="8.28515625" style="1" customWidth="1"/>
    <col min="10927" max="10929" width="9.140625" style="1" customWidth="1"/>
    <col min="10930" max="10930" width="7.5703125" style="1" customWidth="1"/>
    <col min="10931" max="10931" width="8" style="1" customWidth="1"/>
    <col min="10932" max="10932" width="8.140625" style="1" customWidth="1"/>
    <col min="10933" max="10933" width="7.7109375" style="1" customWidth="1"/>
    <col min="10934" max="10934" width="9.140625" style="1" customWidth="1"/>
    <col min="10935" max="10935" width="5.42578125" style="1" customWidth="1"/>
    <col min="10936" max="10936" width="6.85546875" style="1" customWidth="1"/>
    <col min="10937" max="10937" width="7.7109375" style="1" customWidth="1"/>
    <col min="10938" max="10938" width="8" style="1" customWidth="1"/>
    <col min="10939" max="10939" width="9.140625" style="1" customWidth="1"/>
    <col min="10940" max="10940" width="4.85546875" style="1" customWidth="1"/>
    <col min="10941" max="10941" width="8.42578125" style="1" customWidth="1"/>
    <col min="10942" max="10942" width="7.85546875" style="1" customWidth="1"/>
    <col min="10943" max="10943" width="8" style="1" customWidth="1"/>
    <col min="10944" max="10944" width="9.140625" style="1" customWidth="1"/>
    <col min="10945" max="10945" width="10.140625" style="1" customWidth="1"/>
    <col min="10946" max="10948" width="9.140625" style="1" customWidth="1"/>
    <col min="10949" max="10949" width="11.7109375" style="1" customWidth="1"/>
    <col min="10950" max="10952" width="9.140625" style="1" customWidth="1"/>
    <col min="10953" max="10953" width="10.42578125" style="1" customWidth="1"/>
    <col min="10954" max="10956" width="9.140625" style="1" customWidth="1"/>
    <col min="10957" max="10957" width="10.5703125" style="1" customWidth="1"/>
    <col min="10958" max="10960" width="9.140625" style="1" customWidth="1"/>
    <col min="10961" max="10961" width="11.28515625" style="1" customWidth="1"/>
    <col min="10962" max="10963" width="9.140625" style="1" customWidth="1"/>
    <col min="10964" max="10964" width="8.7109375" style="1" customWidth="1"/>
    <col min="10965" max="10965" width="11.85546875" style="1" customWidth="1"/>
    <col min="10966" max="10966" width="9.140625" style="1" customWidth="1"/>
    <col min="10967" max="10967" width="5.5703125" style="1" customWidth="1"/>
    <col min="10968" max="10968" width="8" style="1" customWidth="1"/>
    <col min="10969" max="10969" width="6.85546875" style="1" customWidth="1"/>
    <col min="10970" max="10970" width="7.7109375" style="1" customWidth="1"/>
    <col min="10971" max="10971" width="8.85546875" style="1" customWidth="1"/>
    <col min="10972" max="10972" width="5.28515625" style="1" customWidth="1"/>
    <col min="10973" max="10973" width="7.85546875" style="1" customWidth="1"/>
    <col min="10974" max="10974" width="8" style="1" customWidth="1"/>
    <col min="10975" max="10977" width="9.140625" style="1" customWidth="1"/>
    <col min="10978" max="10978" width="9.140625" style="1"/>
    <col min="10979" max="10979" width="11.85546875" style="1" bestFit="1" customWidth="1"/>
    <col min="10980" max="11134" width="9.140625" style="1"/>
    <col min="11135" max="11135" width="3.5703125" style="1" customWidth="1"/>
    <col min="11136" max="11136" width="5.7109375" style="1" customWidth="1"/>
    <col min="11137" max="11137" width="5" style="1" customWidth="1"/>
    <col min="11138" max="11138" width="4.5703125" style="1" customWidth="1"/>
    <col min="11139" max="11139" width="15.85546875" style="1" customWidth="1"/>
    <col min="11140" max="11150" width="0" style="1" hidden="1" customWidth="1"/>
    <col min="11151" max="11151" width="7.140625" style="1" customWidth="1"/>
    <col min="11152" max="11152" width="8.85546875" style="1" customWidth="1"/>
    <col min="11153" max="11153" width="5" style="1" customWidth="1"/>
    <col min="11154" max="11154" width="11.28515625" style="1" customWidth="1"/>
    <col min="11155" max="11158" width="10" style="1" customWidth="1"/>
    <col min="11159" max="11159" width="7.85546875" style="1" customWidth="1"/>
    <col min="11160" max="11160" width="6.85546875" style="1" customWidth="1"/>
    <col min="11161" max="11162" width="7.85546875" style="1" customWidth="1"/>
    <col min="11163" max="11165" width="9" style="1" customWidth="1"/>
    <col min="11166" max="11166" width="6.5703125" style="1" customWidth="1"/>
    <col min="11167" max="11167" width="8.7109375" style="1" customWidth="1"/>
    <col min="11168" max="11168" width="8" style="1" customWidth="1"/>
    <col min="11169" max="11171" width="9.140625" style="1" customWidth="1"/>
    <col min="11172" max="11172" width="7.140625" style="1" customWidth="1"/>
    <col min="11173" max="11173" width="8.5703125" style="1" customWidth="1"/>
    <col min="11174" max="11174" width="7.42578125" style="1" customWidth="1"/>
    <col min="11175" max="11179" width="9.140625" style="1" customWidth="1"/>
    <col min="11180" max="11180" width="7" style="1" customWidth="1"/>
    <col min="11181" max="11181" width="7.7109375" style="1" customWidth="1"/>
    <col min="11182" max="11182" width="8.28515625" style="1" customWidth="1"/>
    <col min="11183" max="11185" width="9.140625" style="1" customWidth="1"/>
    <col min="11186" max="11186" width="7.5703125" style="1" customWidth="1"/>
    <col min="11187" max="11187" width="8" style="1" customWidth="1"/>
    <col min="11188" max="11188" width="8.140625" style="1" customWidth="1"/>
    <col min="11189" max="11189" width="7.7109375" style="1" customWidth="1"/>
    <col min="11190" max="11190" width="9.140625" style="1" customWidth="1"/>
    <col min="11191" max="11191" width="5.42578125" style="1" customWidth="1"/>
    <col min="11192" max="11192" width="6.85546875" style="1" customWidth="1"/>
    <col min="11193" max="11193" width="7.7109375" style="1" customWidth="1"/>
    <col min="11194" max="11194" width="8" style="1" customWidth="1"/>
    <col min="11195" max="11195" width="9.140625" style="1" customWidth="1"/>
    <col min="11196" max="11196" width="4.85546875" style="1" customWidth="1"/>
    <col min="11197" max="11197" width="8.42578125" style="1" customWidth="1"/>
    <col min="11198" max="11198" width="7.85546875" style="1" customWidth="1"/>
    <col min="11199" max="11199" width="8" style="1" customWidth="1"/>
    <col min="11200" max="11200" width="9.140625" style="1" customWidth="1"/>
    <col min="11201" max="11201" width="10.140625" style="1" customWidth="1"/>
    <col min="11202" max="11204" width="9.140625" style="1" customWidth="1"/>
    <col min="11205" max="11205" width="11.7109375" style="1" customWidth="1"/>
    <col min="11206" max="11208" width="9.140625" style="1" customWidth="1"/>
    <col min="11209" max="11209" width="10.42578125" style="1" customWidth="1"/>
    <col min="11210" max="11212" width="9.140625" style="1" customWidth="1"/>
    <col min="11213" max="11213" width="10.5703125" style="1" customWidth="1"/>
    <col min="11214" max="11216" width="9.140625" style="1" customWidth="1"/>
    <col min="11217" max="11217" width="11.28515625" style="1" customWidth="1"/>
    <col min="11218" max="11219" width="9.140625" style="1" customWidth="1"/>
    <col min="11220" max="11220" width="8.7109375" style="1" customWidth="1"/>
    <col min="11221" max="11221" width="11.85546875" style="1" customWidth="1"/>
    <col min="11222" max="11222" width="9.140625" style="1" customWidth="1"/>
    <col min="11223" max="11223" width="5.5703125" style="1" customWidth="1"/>
    <col min="11224" max="11224" width="8" style="1" customWidth="1"/>
    <col min="11225" max="11225" width="6.85546875" style="1" customWidth="1"/>
    <col min="11226" max="11226" width="7.7109375" style="1" customWidth="1"/>
    <col min="11227" max="11227" width="8.85546875" style="1" customWidth="1"/>
    <col min="11228" max="11228" width="5.28515625" style="1" customWidth="1"/>
    <col min="11229" max="11229" width="7.85546875" style="1" customWidth="1"/>
    <col min="11230" max="11230" width="8" style="1" customWidth="1"/>
    <col min="11231" max="11233" width="9.140625" style="1" customWidth="1"/>
    <col min="11234" max="11234" width="9.140625" style="1"/>
    <col min="11235" max="11235" width="11.85546875" style="1" bestFit="1" customWidth="1"/>
    <col min="11236" max="11390" width="9.140625" style="1"/>
    <col min="11391" max="11391" width="3.5703125" style="1" customWidth="1"/>
    <col min="11392" max="11392" width="5.7109375" style="1" customWidth="1"/>
    <col min="11393" max="11393" width="5" style="1" customWidth="1"/>
    <col min="11394" max="11394" width="4.5703125" style="1" customWidth="1"/>
    <col min="11395" max="11395" width="15.85546875" style="1" customWidth="1"/>
    <col min="11396" max="11406" width="0" style="1" hidden="1" customWidth="1"/>
    <col min="11407" max="11407" width="7.140625" style="1" customWidth="1"/>
    <col min="11408" max="11408" width="8.85546875" style="1" customWidth="1"/>
    <col min="11409" max="11409" width="5" style="1" customWidth="1"/>
    <col min="11410" max="11410" width="11.28515625" style="1" customWidth="1"/>
    <col min="11411" max="11414" width="10" style="1" customWidth="1"/>
    <col min="11415" max="11415" width="7.85546875" style="1" customWidth="1"/>
    <col min="11416" max="11416" width="6.85546875" style="1" customWidth="1"/>
    <col min="11417" max="11418" width="7.85546875" style="1" customWidth="1"/>
    <col min="11419" max="11421" width="9" style="1" customWidth="1"/>
    <col min="11422" max="11422" width="6.5703125" style="1" customWidth="1"/>
    <col min="11423" max="11423" width="8.7109375" style="1" customWidth="1"/>
    <col min="11424" max="11424" width="8" style="1" customWidth="1"/>
    <col min="11425" max="11427" width="9.140625" style="1" customWidth="1"/>
    <col min="11428" max="11428" width="7.140625" style="1" customWidth="1"/>
    <col min="11429" max="11429" width="8.5703125" style="1" customWidth="1"/>
    <col min="11430" max="11430" width="7.42578125" style="1" customWidth="1"/>
    <col min="11431" max="11435" width="9.140625" style="1" customWidth="1"/>
    <col min="11436" max="11436" width="7" style="1" customWidth="1"/>
    <col min="11437" max="11437" width="7.7109375" style="1" customWidth="1"/>
    <col min="11438" max="11438" width="8.28515625" style="1" customWidth="1"/>
    <col min="11439" max="11441" width="9.140625" style="1" customWidth="1"/>
    <col min="11442" max="11442" width="7.5703125" style="1" customWidth="1"/>
    <col min="11443" max="11443" width="8" style="1" customWidth="1"/>
    <col min="11444" max="11444" width="8.140625" style="1" customWidth="1"/>
    <col min="11445" max="11445" width="7.7109375" style="1" customWidth="1"/>
    <col min="11446" max="11446" width="9.140625" style="1" customWidth="1"/>
    <col min="11447" max="11447" width="5.42578125" style="1" customWidth="1"/>
    <col min="11448" max="11448" width="6.85546875" style="1" customWidth="1"/>
    <col min="11449" max="11449" width="7.7109375" style="1" customWidth="1"/>
    <col min="11450" max="11450" width="8" style="1" customWidth="1"/>
    <col min="11451" max="11451" width="9.140625" style="1" customWidth="1"/>
    <col min="11452" max="11452" width="4.85546875" style="1" customWidth="1"/>
    <col min="11453" max="11453" width="8.42578125" style="1" customWidth="1"/>
    <col min="11454" max="11454" width="7.85546875" style="1" customWidth="1"/>
    <col min="11455" max="11455" width="8" style="1" customWidth="1"/>
    <col min="11456" max="11456" width="9.140625" style="1" customWidth="1"/>
    <col min="11457" max="11457" width="10.140625" style="1" customWidth="1"/>
    <col min="11458" max="11460" width="9.140625" style="1" customWidth="1"/>
    <col min="11461" max="11461" width="11.7109375" style="1" customWidth="1"/>
    <col min="11462" max="11464" width="9.140625" style="1" customWidth="1"/>
    <col min="11465" max="11465" width="10.42578125" style="1" customWidth="1"/>
    <col min="11466" max="11468" width="9.140625" style="1" customWidth="1"/>
    <col min="11469" max="11469" width="10.5703125" style="1" customWidth="1"/>
    <col min="11470" max="11472" width="9.140625" style="1" customWidth="1"/>
    <col min="11473" max="11473" width="11.28515625" style="1" customWidth="1"/>
    <col min="11474" max="11475" width="9.140625" style="1" customWidth="1"/>
    <col min="11476" max="11476" width="8.7109375" style="1" customWidth="1"/>
    <col min="11477" max="11477" width="11.85546875" style="1" customWidth="1"/>
    <col min="11478" max="11478" width="9.140625" style="1" customWidth="1"/>
    <col min="11479" max="11479" width="5.5703125" style="1" customWidth="1"/>
    <col min="11480" max="11480" width="8" style="1" customWidth="1"/>
    <col min="11481" max="11481" width="6.85546875" style="1" customWidth="1"/>
    <col min="11482" max="11482" width="7.7109375" style="1" customWidth="1"/>
    <col min="11483" max="11483" width="8.85546875" style="1" customWidth="1"/>
    <col min="11484" max="11484" width="5.28515625" style="1" customWidth="1"/>
    <col min="11485" max="11485" width="7.85546875" style="1" customWidth="1"/>
    <col min="11486" max="11486" width="8" style="1" customWidth="1"/>
    <col min="11487" max="11489" width="9.140625" style="1" customWidth="1"/>
    <col min="11490" max="11490" width="9.140625" style="1"/>
    <col min="11491" max="11491" width="11.85546875" style="1" bestFit="1" customWidth="1"/>
    <col min="11492" max="11646" width="9.140625" style="1"/>
    <col min="11647" max="11647" width="3.5703125" style="1" customWidth="1"/>
    <col min="11648" max="11648" width="5.7109375" style="1" customWidth="1"/>
    <col min="11649" max="11649" width="5" style="1" customWidth="1"/>
    <col min="11650" max="11650" width="4.5703125" style="1" customWidth="1"/>
    <col min="11651" max="11651" width="15.85546875" style="1" customWidth="1"/>
    <col min="11652" max="11662" width="0" style="1" hidden="1" customWidth="1"/>
    <col min="11663" max="11663" width="7.140625" style="1" customWidth="1"/>
    <col min="11664" max="11664" width="8.85546875" style="1" customWidth="1"/>
    <col min="11665" max="11665" width="5" style="1" customWidth="1"/>
    <col min="11666" max="11666" width="11.28515625" style="1" customWidth="1"/>
    <col min="11667" max="11670" width="10" style="1" customWidth="1"/>
    <col min="11671" max="11671" width="7.85546875" style="1" customWidth="1"/>
    <col min="11672" max="11672" width="6.85546875" style="1" customWidth="1"/>
    <col min="11673" max="11674" width="7.85546875" style="1" customWidth="1"/>
    <col min="11675" max="11677" width="9" style="1" customWidth="1"/>
    <col min="11678" max="11678" width="6.5703125" style="1" customWidth="1"/>
    <col min="11679" max="11679" width="8.7109375" style="1" customWidth="1"/>
    <col min="11680" max="11680" width="8" style="1" customWidth="1"/>
    <col min="11681" max="11683" width="9.140625" style="1" customWidth="1"/>
    <col min="11684" max="11684" width="7.140625" style="1" customWidth="1"/>
    <col min="11685" max="11685" width="8.5703125" style="1" customWidth="1"/>
    <col min="11686" max="11686" width="7.42578125" style="1" customWidth="1"/>
    <col min="11687" max="11691" width="9.140625" style="1" customWidth="1"/>
    <col min="11692" max="11692" width="7" style="1" customWidth="1"/>
    <col min="11693" max="11693" width="7.7109375" style="1" customWidth="1"/>
    <col min="11694" max="11694" width="8.28515625" style="1" customWidth="1"/>
    <col min="11695" max="11697" width="9.140625" style="1" customWidth="1"/>
    <col min="11698" max="11698" width="7.5703125" style="1" customWidth="1"/>
    <col min="11699" max="11699" width="8" style="1" customWidth="1"/>
    <col min="11700" max="11700" width="8.140625" style="1" customWidth="1"/>
    <col min="11701" max="11701" width="7.7109375" style="1" customWidth="1"/>
    <col min="11702" max="11702" width="9.140625" style="1" customWidth="1"/>
    <col min="11703" max="11703" width="5.42578125" style="1" customWidth="1"/>
    <col min="11704" max="11704" width="6.85546875" style="1" customWidth="1"/>
    <col min="11705" max="11705" width="7.7109375" style="1" customWidth="1"/>
    <col min="11706" max="11706" width="8" style="1" customWidth="1"/>
    <col min="11707" max="11707" width="9.140625" style="1" customWidth="1"/>
    <col min="11708" max="11708" width="4.85546875" style="1" customWidth="1"/>
    <col min="11709" max="11709" width="8.42578125" style="1" customWidth="1"/>
    <col min="11710" max="11710" width="7.85546875" style="1" customWidth="1"/>
    <col min="11711" max="11711" width="8" style="1" customWidth="1"/>
    <col min="11712" max="11712" width="9.140625" style="1" customWidth="1"/>
    <col min="11713" max="11713" width="10.140625" style="1" customWidth="1"/>
    <col min="11714" max="11716" width="9.140625" style="1" customWidth="1"/>
    <col min="11717" max="11717" width="11.7109375" style="1" customWidth="1"/>
    <col min="11718" max="11720" width="9.140625" style="1" customWidth="1"/>
    <col min="11721" max="11721" width="10.42578125" style="1" customWidth="1"/>
    <col min="11722" max="11724" width="9.140625" style="1" customWidth="1"/>
    <col min="11725" max="11725" width="10.5703125" style="1" customWidth="1"/>
    <col min="11726" max="11728" width="9.140625" style="1" customWidth="1"/>
    <col min="11729" max="11729" width="11.28515625" style="1" customWidth="1"/>
    <col min="11730" max="11731" width="9.140625" style="1" customWidth="1"/>
    <col min="11732" max="11732" width="8.7109375" style="1" customWidth="1"/>
    <col min="11733" max="11733" width="11.85546875" style="1" customWidth="1"/>
    <col min="11734" max="11734" width="9.140625" style="1" customWidth="1"/>
    <col min="11735" max="11735" width="5.5703125" style="1" customWidth="1"/>
    <col min="11736" max="11736" width="8" style="1" customWidth="1"/>
    <col min="11737" max="11737" width="6.85546875" style="1" customWidth="1"/>
    <col min="11738" max="11738" width="7.7109375" style="1" customWidth="1"/>
    <col min="11739" max="11739" width="8.85546875" style="1" customWidth="1"/>
    <col min="11740" max="11740" width="5.28515625" style="1" customWidth="1"/>
    <col min="11741" max="11741" width="7.85546875" style="1" customWidth="1"/>
    <col min="11742" max="11742" width="8" style="1" customWidth="1"/>
    <col min="11743" max="11745" width="9.140625" style="1" customWidth="1"/>
    <col min="11746" max="11746" width="9.140625" style="1"/>
    <col min="11747" max="11747" width="11.85546875" style="1" bestFit="1" customWidth="1"/>
    <col min="11748" max="11902" width="9.140625" style="1"/>
    <col min="11903" max="11903" width="3.5703125" style="1" customWidth="1"/>
    <col min="11904" max="11904" width="5.7109375" style="1" customWidth="1"/>
    <col min="11905" max="11905" width="5" style="1" customWidth="1"/>
    <col min="11906" max="11906" width="4.5703125" style="1" customWidth="1"/>
    <col min="11907" max="11907" width="15.85546875" style="1" customWidth="1"/>
    <col min="11908" max="11918" width="0" style="1" hidden="1" customWidth="1"/>
    <col min="11919" max="11919" width="7.140625" style="1" customWidth="1"/>
    <col min="11920" max="11920" width="8.85546875" style="1" customWidth="1"/>
    <col min="11921" max="11921" width="5" style="1" customWidth="1"/>
    <col min="11922" max="11922" width="11.28515625" style="1" customWidth="1"/>
    <col min="11923" max="11926" width="10" style="1" customWidth="1"/>
    <col min="11927" max="11927" width="7.85546875" style="1" customWidth="1"/>
    <col min="11928" max="11928" width="6.85546875" style="1" customWidth="1"/>
    <col min="11929" max="11930" width="7.85546875" style="1" customWidth="1"/>
    <col min="11931" max="11933" width="9" style="1" customWidth="1"/>
    <col min="11934" max="11934" width="6.5703125" style="1" customWidth="1"/>
    <col min="11935" max="11935" width="8.7109375" style="1" customWidth="1"/>
    <col min="11936" max="11936" width="8" style="1" customWidth="1"/>
    <col min="11937" max="11939" width="9.140625" style="1" customWidth="1"/>
    <col min="11940" max="11940" width="7.140625" style="1" customWidth="1"/>
    <col min="11941" max="11941" width="8.5703125" style="1" customWidth="1"/>
    <col min="11942" max="11942" width="7.42578125" style="1" customWidth="1"/>
    <col min="11943" max="11947" width="9.140625" style="1" customWidth="1"/>
    <col min="11948" max="11948" width="7" style="1" customWidth="1"/>
    <col min="11949" max="11949" width="7.7109375" style="1" customWidth="1"/>
    <col min="11950" max="11950" width="8.28515625" style="1" customWidth="1"/>
    <col min="11951" max="11953" width="9.140625" style="1" customWidth="1"/>
    <col min="11954" max="11954" width="7.5703125" style="1" customWidth="1"/>
    <col min="11955" max="11955" width="8" style="1" customWidth="1"/>
    <col min="11956" max="11956" width="8.140625" style="1" customWidth="1"/>
    <col min="11957" max="11957" width="7.7109375" style="1" customWidth="1"/>
    <col min="11958" max="11958" width="9.140625" style="1" customWidth="1"/>
    <col min="11959" max="11959" width="5.42578125" style="1" customWidth="1"/>
    <col min="11960" max="11960" width="6.85546875" style="1" customWidth="1"/>
    <col min="11961" max="11961" width="7.7109375" style="1" customWidth="1"/>
    <col min="11962" max="11962" width="8" style="1" customWidth="1"/>
    <col min="11963" max="11963" width="9.140625" style="1" customWidth="1"/>
    <col min="11964" max="11964" width="4.85546875" style="1" customWidth="1"/>
    <col min="11965" max="11965" width="8.42578125" style="1" customWidth="1"/>
    <col min="11966" max="11966" width="7.85546875" style="1" customWidth="1"/>
    <col min="11967" max="11967" width="8" style="1" customWidth="1"/>
    <col min="11968" max="11968" width="9.140625" style="1" customWidth="1"/>
    <col min="11969" max="11969" width="10.140625" style="1" customWidth="1"/>
    <col min="11970" max="11972" width="9.140625" style="1" customWidth="1"/>
    <col min="11973" max="11973" width="11.7109375" style="1" customWidth="1"/>
    <col min="11974" max="11976" width="9.140625" style="1" customWidth="1"/>
    <col min="11977" max="11977" width="10.42578125" style="1" customWidth="1"/>
    <col min="11978" max="11980" width="9.140625" style="1" customWidth="1"/>
    <col min="11981" max="11981" width="10.5703125" style="1" customWidth="1"/>
    <col min="11982" max="11984" width="9.140625" style="1" customWidth="1"/>
    <col min="11985" max="11985" width="11.28515625" style="1" customWidth="1"/>
    <col min="11986" max="11987" width="9.140625" style="1" customWidth="1"/>
    <col min="11988" max="11988" width="8.7109375" style="1" customWidth="1"/>
    <col min="11989" max="11989" width="11.85546875" style="1" customWidth="1"/>
    <col min="11990" max="11990" width="9.140625" style="1" customWidth="1"/>
    <col min="11991" max="11991" width="5.5703125" style="1" customWidth="1"/>
    <col min="11992" max="11992" width="8" style="1" customWidth="1"/>
    <col min="11993" max="11993" width="6.85546875" style="1" customWidth="1"/>
    <col min="11994" max="11994" width="7.7109375" style="1" customWidth="1"/>
    <col min="11995" max="11995" width="8.85546875" style="1" customWidth="1"/>
    <col min="11996" max="11996" width="5.28515625" style="1" customWidth="1"/>
    <col min="11997" max="11997" width="7.85546875" style="1" customWidth="1"/>
    <col min="11998" max="11998" width="8" style="1" customWidth="1"/>
    <col min="11999" max="12001" width="9.140625" style="1" customWidth="1"/>
    <col min="12002" max="12002" width="9.140625" style="1"/>
    <col min="12003" max="12003" width="11.85546875" style="1" bestFit="1" customWidth="1"/>
    <col min="12004" max="12158" width="9.140625" style="1"/>
    <col min="12159" max="12159" width="3.5703125" style="1" customWidth="1"/>
    <col min="12160" max="12160" width="5.7109375" style="1" customWidth="1"/>
    <col min="12161" max="12161" width="5" style="1" customWidth="1"/>
    <col min="12162" max="12162" width="4.5703125" style="1" customWidth="1"/>
    <col min="12163" max="12163" width="15.85546875" style="1" customWidth="1"/>
    <col min="12164" max="12174" width="0" style="1" hidden="1" customWidth="1"/>
    <col min="12175" max="12175" width="7.140625" style="1" customWidth="1"/>
    <col min="12176" max="12176" width="8.85546875" style="1" customWidth="1"/>
    <col min="12177" max="12177" width="5" style="1" customWidth="1"/>
    <col min="12178" max="12178" width="11.28515625" style="1" customWidth="1"/>
    <col min="12179" max="12182" width="10" style="1" customWidth="1"/>
    <col min="12183" max="12183" width="7.85546875" style="1" customWidth="1"/>
    <col min="12184" max="12184" width="6.85546875" style="1" customWidth="1"/>
    <col min="12185" max="12186" width="7.85546875" style="1" customWidth="1"/>
    <col min="12187" max="12189" width="9" style="1" customWidth="1"/>
    <col min="12190" max="12190" width="6.5703125" style="1" customWidth="1"/>
    <col min="12191" max="12191" width="8.7109375" style="1" customWidth="1"/>
    <col min="12192" max="12192" width="8" style="1" customWidth="1"/>
    <col min="12193" max="12195" width="9.140625" style="1" customWidth="1"/>
    <col min="12196" max="12196" width="7.140625" style="1" customWidth="1"/>
    <col min="12197" max="12197" width="8.5703125" style="1" customWidth="1"/>
    <col min="12198" max="12198" width="7.42578125" style="1" customWidth="1"/>
    <col min="12199" max="12203" width="9.140625" style="1" customWidth="1"/>
    <col min="12204" max="12204" width="7" style="1" customWidth="1"/>
    <col min="12205" max="12205" width="7.7109375" style="1" customWidth="1"/>
    <col min="12206" max="12206" width="8.28515625" style="1" customWidth="1"/>
    <col min="12207" max="12209" width="9.140625" style="1" customWidth="1"/>
    <col min="12210" max="12210" width="7.5703125" style="1" customWidth="1"/>
    <col min="12211" max="12211" width="8" style="1" customWidth="1"/>
    <col min="12212" max="12212" width="8.140625" style="1" customWidth="1"/>
    <col min="12213" max="12213" width="7.7109375" style="1" customWidth="1"/>
    <col min="12214" max="12214" width="9.140625" style="1" customWidth="1"/>
    <col min="12215" max="12215" width="5.42578125" style="1" customWidth="1"/>
    <col min="12216" max="12216" width="6.85546875" style="1" customWidth="1"/>
    <col min="12217" max="12217" width="7.7109375" style="1" customWidth="1"/>
    <col min="12218" max="12218" width="8" style="1" customWidth="1"/>
    <col min="12219" max="12219" width="9.140625" style="1" customWidth="1"/>
    <col min="12220" max="12220" width="4.85546875" style="1" customWidth="1"/>
    <col min="12221" max="12221" width="8.42578125" style="1" customWidth="1"/>
    <col min="12222" max="12222" width="7.85546875" style="1" customWidth="1"/>
    <col min="12223" max="12223" width="8" style="1" customWidth="1"/>
    <col min="12224" max="12224" width="9.140625" style="1" customWidth="1"/>
    <col min="12225" max="12225" width="10.140625" style="1" customWidth="1"/>
    <col min="12226" max="12228" width="9.140625" style="1" customWidth="1"/>
    <col min="12229" max="12229" width="11.7109375" style="1" customWidth="1"/>
    <col min="12230" max="12232" width="9.140625" style="1" customWidth="1"/>
    <col min="12233" max="12233" width="10.42578125" style="1" customWidth="1"/>
    <col min="12234" max="12236" width="9.140625" style="1" customWidth="1"/>
    <col min="12237" max="12237" width="10.5703125" style="1" customWidth="1"/>
    <col min="12238" max="12240" width="9.140625" style="1" customWidth="1"/>
    <col min="12241" max="12241" width="11.28515625" style="1" customWidth="1"/>
    <col min="12242" max="12243" width="9.140625" style="1" customWidth="1"/>
    <col min="12244" max="12244" width="8.7109375" style="1" customWidth="1"/>
    <col min="12245" max="12245" width="11.85546875" style="1" customWidth="1"/>
    <col min="12246" max="12246" width="9.140625" style="1" customWidth="1"/>
    <col min="12247" max="12247" width="5.5703125" style="1" customWidth="1"/>
    <col min="12248" max="12248" width="8" style="1" customWidth="1"/>
    <col min="12249" max="12249" width="6.85546875" style="1" customWidth="1"/>
    <col min="12250" max="12250" width="7.7109375" style="1" customWidth="1"/>
    <col min="12251" max="12251" width="8.85546875" style="1" customWidth="1"/>
    <col min="12252" max="12252" width="5.28515625" style="1" customWidth="1"/>
    <col min="12253" max="12253" width="7.85546875" style="1" customWidth="1"/>
    <col min="12254" max="12254" width="8" style="1" customWidth="1"/>
    <col min="12255" max="12257" width="9.140625" style="1" customWidth="1"/>
    <col min="12258" max="12258" width="9.140625" style="1"/>
    <col min="12259" max="12259" width="11.85546875" style="1" bestFit="1" customWidth="1"/>
    <col min="12260" max="12414" width="9.140625" style="1"/>
    <col min="12415" max="12415" width="3.5703125" style="1" customWidth="1"/>
    <col min="12416" max="12416" width="5.7109375" style="1" customWidth="1"/>
    <col min="12417" max="12417" width="5" style="1" customWidth="1"/>
    <col min="12418" max="12418" width="4.5703125" style="1" customWidth="1"/>
    <col min="12419" max="12419" width="15.85546875" style="1" customWidth="1"/>
    <col min="12420" max="12430" width="0" style="1" hidden="1" customWidth="1"/>
    <col min="12431" max="12431" width="7.140625" style="1" customWidth="1"/>
    <col min="12432" max="12432" width="8.85546875" style="1" customWidth="1"/>
    <col min="12433" max="12433" width="5" style="1" customWidth="1"/>
    <col min="12434" max="12434" width="11.28515625" style="1" customWidth="1"/>
    <col min="12435" max="12438" width="10" style="1" customWidth="1"/>
    <col min="12439" max="12439" width="7.85546875" style="1" customWidth="1"/>
    <col min="12440" max="12440" width="6.85546875" style="1" customWidth="1"/>
    <col min="12441" max="12442" width="7.85546875" style="1" customWidth="1"/>
    <col min="12443" max="12445" width="9" style="1" customWidth="1"/>
    <col min="12446" max="12446" width="6.5703125" style="1" customWidth="1"/>
    <col min="12447" max="12447" width="8.7109375" style="1" customWidth="1"/>
    <col min="12448" max="12448" width="8" style="1" customWidth="1"/>
    <col min="12449" max="12451" width="9.140625" style="1" customWidth="1"/>
    <col min="12452" max="12452" width="7.140625" style="1" customWidth="1"/>
    <col min="12453" max="12453" width="8.5703125" style="1" customWidth="1"/>
    <col min="12454" max="12454" width="7.42578125" style="1" customWidth="1"/>
    <col min="12455" max="12459" width="9.140625" style="1" customWidth="1"/>
    <col min="12460" max="12460" width="7" style="1" customWidth="1"/>
    <col min="12461" max="12461" width="7.7109375" style="1" customWidth="1"/>
    <col min="12462" max="12462" width="8.28515625" style="1" customWidth="1"/>
    <col min="12463" max="12465" width="9.140625" style="1" customWidth="1"/>
    <col min="12466" max="12466" width="7.5703125" style="1" customWidth="1"/>
    <col min="12467" max="12467" width="8" style="1" customWidth="1"/>
    <col min="12468" max="12468" width="8.140625" style="1" customWidth="1"/>
    <col min="12469" max="12469" width="7.7109375" style="1" customWidth="1"/>
    <col min="12470" max="12470" width="9.140625" style="1" customWidth="1"/>
    <col min="12471" max="12471" width="5.42578125" style="1" customWidth="1"/>
    <col min="12472" max="12472" width="6.85546875" style="1" customWidth="1"/>
    <col min="12473" max="12473" width="7.7109375" style="1" customWidth="1"/>
    <col min="12474" max="12474" width="8" style="1" customWidth="1"/>
    <col min="12475" max="12475" width="9.140625" style="1" customWidth="1"/>
    <col min="12476" max="12476" width="4.85546875" style="1" customWidth="1"/>
    <col min="12477" max="12477" width="8.42578125" style="1" customWidth="1"/>
    <col min="12478" max="12478" width="7.85546875" style="1" customWidth="1"/>
    <col min="12479" max="12479" width="8" style="1" customWidth="1"/>
    <col min="12480" max="12480" width="9.140625" style="1" customWidth="1"/>
    <col min="12481" max="12481" width="10.140625" style="1" customWidth="1"/>
    <col min="12482" max="12484" width="9.140625" style="1" customWidth="1"/>
    <col min="12485" max="12485" width="11.7109375" style="1" customWidth="1"/>
    <col min="12486" max="12488" width="9.140625" style="1" customWidth="1"/>
    <col min="12489" max="12489" width="10.42578125" style="1" customWidth="1"/>
    <col min="12490" max="12492" width="9.140625" style="1" customWidth="1"/>
    <col min="12493" max="12493" width="10.5703125" style="1" customWidth="1"/>
    <col min="12494" max="12496" width="9.140625" style="1" customWidth="1"/>
    <col min="12497" max="12497" width="11.28515625" style="1" customWidth="1"/>
    <col min="12498" max="12499" width="9.140625" style="1" customWidth="1"/>
    <col min="12500" max="12500" width="8.7109375" style="1" customWidth="1"/>
    <col min="12501" max="12501" width="11.85546875" style="1" customWidth="1"/>
    <col min="12502" max="12502" width="9.140625" style="1" customWidth="1"/>
    <col min="12503" max="12503" width="5.5703125" style="1" customWidth="1"/>
    <col min="12504" max="12504" width="8" style="1" customWidth="1"/>
    <col min="12505" max="12505" width="6.85546875" style="1" customWidth="1"/>
    <col min="12506" max="12506" width="7.7109375" style="1" customWidth="1"/>
    <col min="12507" max="12507" width="8.85546875" style="1" customWidth="1"/>
    <col min="12508" max="12508" width="5.28515625" style="1" customWidth="1"/>
    <col min="12509" max="12509" width="7.85546875" style="1" customWidth="1"/>
    <col min="12510" max="12510" width="8" style="1" customWidth="1"/>
    <col min="12511" max="12513" width="9.140625" style="1" customWidth="1"/>
    <col min="12514" max="12514" width="9.140625" style="1"/>
    <col min="12515" max="12515" width="11.85546875" style="1" bestFit="1" customWidth="1"/>
    <col min="12516" max="12670" width="9.140625" style="1"/>
    <col min="12671" max="12671" width="3.5703125" style="1" customWidth="1"/>
    <col min="12672" max="12672" width="5.7109375" style="1" customWidth="1"/>
    <col min="12673" max="12673" width="5" style="1" customWidth="1"/>
    <col min="12674" max="12674" width="4.5703125" style="1" customWidth="1"/>
    <col min="12675" max="12675" width="15.85546875" style="1" customWidth="1"/>
    <col min="12676" max="12686" width="0" style="1" hidden="1" customWidth="1"/>
    <col min="12687" max="12687" width="7.140625" style="1" customWidth="1"/>
    <col min="12688" max="12688" width="8.85546875" style="1" customWidth="1"/>
    <col min="12689" max="12689" width="5" style="1" customWidth="1"/>
    <col min="12690" max="12690" width="11.28515625" style="1" customWidth="1"/>
    <col min="12691" max="12694" width="10" style="1" customWidth="1"/>
    <col min="12695" max="12695" width="7.85546875" style="1" customWidth="1"/>
    <col min="12696" max="12696" width="6.85546875" style="1" customWidth="1"/>
    <col min="12697" max="12698" width="7.85546875" style="1" customWidth="1"/>
    <col min="12699" max="12701" width="9" style="1" customWidth="1"/>
    <col min="12702" max="12702" width="6.5703125" style="1" customWidth="1"/>
    <col min="12703" max="12703" width="8.7109375" style="1" customWidth="1"/>
    <col min="12704" max="12704" width="8" style="1" customWidth="1"/>
    <col min="12705" max="12707" width="9.140625" style="1" customWidth="1"/>
    <col min="12708" max="12708" width="7.140625" style="1" customWidth="1"/>
    <col min="12709" max="12709" width="8.5703125" style="1" customWidth="1"/>
    <col min="12710" max="12710" width="7.42578125" style="1" customWidth="1"/>
    <col min="12711" max="12715" width="9.140625" style="1" customWidth="1"/>
    <col min="12716" max="12716" width="7" style="1" customWidth="1"/>
    <col min="12717" max="12717" width="7.7109375" style="1" customWidth="1"/>
    <col min="12718" max="12718" width="8.28515625" style="1" customWidth="1"/>
    <col min="12719" max="12721" width="9.140625" style="1" customWidth="1"/>
    <col min="12722" max="12722" width="7.5703125" style="1" customWidth="1"/>
    <col min="12723" max="12723" width="8" style="1" customWidth="1"/>
    <col min="12724" max="12724" width="8.140625" style="1" customWidth="1"/>
    <col min="12725" max="12725" width="7.7109375" style="1" customWidth="1"/>
    <col min="12726" max="12726" width="9.140625" style="1" customWidth="1"/>
    <col min="12727" max="12727" width="5.42578125" style="1" customWidth="1"/>
    <col min="12728" max="12728" width="6.85546875" style="1" customWidth="1"/>
    <col min="12729" max="12729" width="7.7109375" style="1" customWidth="1"/>
    <col min="12730" max="12730" width="8" style="1" customWidth="1"/>
    <col min="12731" max="12731" width="9.140625" style="1" customWidth="1"/>
    <col min="12732" max="12732" width="4.85546875" style="1" customWidth="1"/>
    <col min="12733" max="12733" width="8.42578125" style="1" customWidth="1"/>
    <col min="12734" max="12734" width="7.85546875" style="1" customWidth="1"/>
    <col min="12735" max="12735" width="8" style="1" customWidth="1"/>
    <col min="12736" max="12736" width="9.140625" style="1" customWidth="1"/>
    <col min="12737" max="12737" width="10.140625" style="1" customWidth="1"/>
    <col min="12738" max="12740" width="9.140625" style="1" customWidth="1"/>
    <col min="12741" max="12741" width="11.7109375" style="1" customWidth="1"/>
    <col min="12742" max="12744" width="9.140625" style="1" customWidth="1"/>
    <col min="12745" max="12745" width="10.42578125" style="1" customWidth="1"/>
    <col min="12746" max="12748" width="9.140625" style="1" customWidth="1"/>
    <col min="12749" max="12749" width="10.5703125" style="1" customWidth="1"/>
    <col min="12750" max="12752" width="9.140625" style="1" customWidth="1"/>
    <col min="12753" max="12753" width="11.28515625" style="1" customWidth="1"/>
    <col min="12754" max="12755" width="9.140625" style="1" customWidth="1"/>
    <col min="12756" max="12756" width="8.7109375" style="1" customWidth="1"/>
    <col min="12757" max="12757" width="11.85546875" style="1" customWidth="1"/>
    <col min="12758" max="12758" width="9.140625" style="1" customWidth="1"/>
    <col min="12759" max="12759" width="5.5703125" style="1" customWidth="1"/>
    <col min="12760" max="12760" width="8" style="1" customWidth="1"/>
    <col min="12761" max="12761" width="6.85546875" style="1" customWidth="1"/>
    <col min="12762" max="12762" width="7.7109375" style="1" customWidth="1"/>
    <col min="12763" max="12763" width="8.85546875" style="1" customWidth="1"/>
    <col min="12764" max="12764" width="5.28515625" style="1" customWidth="1"/>
    <col min="12765" max="12765" width="7.85546875" style="1" customWidth="1"/>
    <col min="12766" max="12766" width="8" style="1" customWidth="1"/>
    <col min="12767" max="12769" width="9.140625" style="1" customWidth="1"/>
    <col min="12770" max="12770" width="9.140625" style="1"/>
    <col min="12771" max="12771" width="11.85546875" style="1" bestFit="1" customWidth="1"/>
    <col min="12772" max="12926" width="9.140625" style="1"/>
    <col min="12927" max="12927" width="3.5703125" style="1" customWidth="1"/>
    <col min="12928" max="12928" width="5.7109375" style="1" customWidth="1"/>
    <col min="12929" max="12929" width="5" style="1" customWidth="1"/>
    <col min="12930" max="12930" width="4.5703125" style="1" customWidth="1"/>
    <col min="12931" max="12931" width="15.85546875" style="1" customWidth="1"/>
    <col min="12932" max="12942" width="0" style="1" hidden="1" customWidth="1"/>
    <col min="12943" max="12943" width="7.140625" style="1" customWidth="1"/>
    <col min="12944" max="12944" width="8.85546875" style="1" customWidth="1"/>
    <col min="12945" max="12945" width="5" style="1" customWidth="1"/>
    <col min="12946" max="12946" width="11.28515625" style="1" customWidth="1"/>
    <col min="12947" max="12950" width="10" style="1" customWidth="1"/>
    <col min="12951" max="12951" width="7.85546875" style="1" customWidth="1"/>
    <col min="12952" max="12952" width="6.85546875" style="1" customWidth="1"/>
    <col min="12953" max="12954" width="7.85546875" style="1" customWidth="1"/>
    <col min="12955" max="12957" width="9" style="1" customWidth="1"/>
    <col min="12958" max="12958" width="6.5703125" style="1" customWidth="1"/>
    <col min="12959" max="12959" width="8.7109375" style="1" customWidth="1"/>
    <col min="12960" max="12960" width="8" style="1" customWidth="1"/>
    <col min="12961" max="12963" width="9.140625" style="1" customWidth="1"/>
    <col min="12964" max="12964" width="7.140625" style="1" customWidth="1"/>
    <col min="12965" max="12965" width="8.5703125" style="1" customWidth="1"/>
    <col min="12966" max="12966" width="7.42578125" style="1" customWidth="1"/>
    <col min="12967" max="12971" width="9.140625" style="1" customWidth="1"/>
    <col min="12972" max="12972" width="7" style="1" customWidth="1"/>
    <col min="12973" max="12973" width="7.7109375" style="1" customWidth="1"/>
    <col min="12974" max="12974" width="8.28515625" style="1" customWidth="1"/>
    <col min="12975" max="12977" width="9.140625" style="1" customWidth="1"/>
    <col min="12978" max="12978" width="7.5703125" style="1" customWidth="1"/>
    <col min="12979" max="12979" width="8" style="1" customWidth="1"/>
    <col min="12980" max="12980" width="8.140625" style="1" customWidth="1"/>
    <col min="12981" max="12981" width="7.7109375" style="1" customWidth="1"/>
    <col min="12982" max="12982" width="9.140625" style="1" customWidth="1"/>
    <col min="12983" max="12983" width="5.42578125" style="1" customWidth="1"/>
    <col min="12984" max="12984" width="6.85546875" style="1" customWidth="1"/>
    <col min="12985" max="12985" width="7.7109375" style="1" customWidth="1"/>
    <col min="12986" max="12986" width="8" style="1" customWidth="1"/>
    <col min="12987" max="12987" width="9.140625" style="1" customWidth="1"/>
    <col min="12988" max="12988" width="4.85546875" style="1" customWidth="1"/>
    <col min="12989" max="12989" width="8.42578125" style="1" customWidth="1"/>
    <col min="12990" max="12990" width="7.85546875" style="1" customWidth="1"/>
    <col min="12991" max="12991" width="8" style="1" customWidth="1"/>
    <col min="12992" max="12992" width="9.140625" style="1" customWidth="1"/>
    <col min="12993" max="12993" width="10.140625" style="1" customWidth="1"/>
    <col min="12994" max="12996" width="9.140625" style="1" customWidth="1"/>
    <col min="12997" max="12997" width="11.7109375" style="1" customWidth="1"/>
    <col min="12998" max="13000" width="9.140625" style="1" customWidth="1"/>
    <col min="13001" max="13001" width="10.42578125" style="1" customWidth="1"/>
    <col min="13002" max="13004" width="9.140625" style="1" customWidth="1"/>
    <col min="13005" max="13005" width="10.5703125" style="1" customWidth="1"/>
    <col min="13006" max="13008" width="9.140625" style="1" customWidth="1"/>
    <col min="13009" max="13009" width="11.28515625" style="1" customWidth="1"/>
    <col min="13010" max="13011" width="9.140625" style="1" customWidth="1"/>
    <col min="13012" max="13012" width="8.7109375" style="1" customWidth="1"/>
    <col min="13013" max="13013" width="11.85546875" style="1" customWidth="1"/>
    <col min="13014" max="13014" width="9.140625" style="1" customWidth="1"/>
    <col min="13015" max="13015" width="5.5703125" style="1" customWidth="1"/>
    <col min="13016" max="13016" width="8" style="1" customWidth="1"/>
    <col min="13017" max="13017" width="6.85546875" style="1" customWidth="1"/>
    <col min="13018" max="13018" width="7.7109375" style="1" customWidth="1"/>
    <col min="13019" max="13019" width="8.85546875" style="1" customWidth="1"/>
    <col min="13020" max="13020" width="5.28515625" style="1" customWidth="1"/>
    <col min="13021" max="13021" width="7.85546875" style="1" customWidth="1"/>
    <col min="13022" max="13022" width="8" style="1" customWidth="1"/>
    <col min="13023" max="13025" width="9.140625" style="1" customWidth="1"/>
    <col min="13026" max="13026" width="9.140625" style="1"/>
    <col min="13027" max="13027" width="11.85546875" style="1" bestFit="1" customWidth="1"/>
    <col min="13028" max="13182" width="9.140625" style="1"/>
    <col min="13183" max="13183" width="3.5703125" style="1" customWidth="1"/>
    <col min="13184" max="13184" width="5.7109375" style="1" customWidth="1"/>
    <col min="13185" max="13185" width="5" style="1" customWidth="1"/>
    <col min="13186" max="13186" width="4.5703125" style="1" customWidth="1"/>
    <col min="13187" max="13187" width="15.85546875" style="1" customWidth="1"/>
    <col min="13188" max="13198" width="0" style="1" hidden="1" customWidth="1"/>
    <col min="13199" max="13199" width="7.140625" style="1" customWidth="1"/>
    <col min="13200" max="13200" width="8.85546875" style="1" customWidth="1"/>
    <col min="13201" max="13201" width="5" style="1" customWidth="1"/>
    <col min="13202" max="13202" width="11.28515625" style="1" customWidth="1"/>
    <col min="13203" max="13206" width="10" style="1" customWidth="1"/>
    <col min="13207" max="13207" width="7.85546875" style="1" customWidth="1"/>
    <col min="13208" max="13208" width="6.85546875" style="1" customWidth="1"/>
    <col min="13209" max="13210" width="7.85546875" style="1" customWidth="1"/>
    <col min="13211" max="13213" width="9" style="1" customWidth="1"/>
    <col min="13214" max="13214" width="6.5703125" style="1" customWidth="1"/>
    <col min="13215" max="13215" width="8.7109375" style="1" customWidth="1"/>
    <col min="13216" max="13216" width="8" style="1" customWidth="1"/>
    <col min="13217" max="13219" width="9.140625" style="1" customWidth="1"/>
    <col min="13220" max="13220" width="7.140625" style="1" customWidth="1"/>
    <col min="13221" max="13221" width="8.5703125" style="1" customWidth="1"/>
    <col min="13222" max="13222" width="7.42578125" style="1" customWidth="1"/>
    <col min="13223" max="13227" width="9.140625" style="1" customWidth="1"/>
    <col min="13228" max="13228" width="7" style="1" customWidth="1"/>
    <col min="13229" max="13229" width="7.7109375" style="1" customWidth="1"/>
    <col min="13230" max="13230" width="8.28515625" style="1" customWidth="1"/>
    <col min="13231" max="13233" width="9.140625" style="1" customWidth="1"/>
    <col min="13234" max="13234" width="7.5703125" style="1" customWidth="1"/>
    <col min="13235" max="13235" width="8" style="1" customWidth="1"/>
    <col min="13236" max="13236" width="8.140625" style="1" customWidth="1"/>
    <col min="13237" max="13237" width="7.7109375" style="1" customWidth="1"/>
    <col min="13238" max="13238" width="9.140625" style="1" customWidth="1"/>
    <col min="13239" max="13239" width="5.42578125" style="1" customWidth="1"/>
    <col min="13240" max="13240" width="6.85546875" style="1" customWidth="1"/>
    <col min="13241" max="13241" width="7.7109375" style="1" customWidth="1"/>
    <col min="13242" max="13242" width="8" style="1" customWidth="1"/>
    <col min="13243" max="13243" width="9.140625" style="1" customWidth="1"/>
    <col min="13244" max="13244" width="4.85546875" style="1" customWidth="1"/>
    <col min="13245" max="13245" width="8.42578125" style="1" customWidth="1"/>
    <col min="13246" max="13246" width="7.85546875" style="1" customWidth="1"/>
    <col min="13247" max="13247" width="8" style="1" customWidth="1"/>
    <col min="13248" max="13248" width="9.140625" style="1" customWidth="1"/>
    <col min="13249" max="13249" width="10.140625" style="1" customWidth="1"/>
    <col min="13250" max="13252" width="9.140625" style="1" customWidth="1"/>
    <col min="13253" max="13253" width="11.7109375" style="1" customWidth="1"/>
    <col min="13254" max="13256" width="9.140625" style="1" customWidth="1"/>
    <col min="13257" max="13257" width="10.42578125" style="1" customWidth="1"/>
    <col min="13258" max="13260" width="9.140625" style="1" customWidth="1"/>
    <col min="13261" max="13261" width="10.5703125" style="1" customWidth="1"/>
    <col min="13262" max="13264" width="9.140625" style="1" customWidth="1"/>
    <col min="13265" max="13265" width="11.28515625" style="1" customWidth="1"/>
    <col min="13266" max="13267" width="9.140625" style="1" customWidth="1"/>
    <col min="13268" max="13268" width="8.7109375" style="1" customWidth="1"/>
    <col min="13269" max="13269" width="11.85546875" style="1" customWidth="1"/>
    <col min="13270" max="13270" width="9.140625" style="1" customWidth="1"/>
    <col min="13271" max="13271" width="5.5703125" style="1" customWidth="1"/>
    <col min="13272" max="13272" width="8" style="1" customWidth="1"/>
    <col min="13273" max="13273" width="6.85546875" style="1" customWidth="1"/>
    <col min="13274" max="13274" width="7.7109375" style="1" customWidth="1"/>
    <col min="13275" max="13275" width="8.85546875" style="1" customWidth="1"/>
    <col min="13276" max="13276" width="5.28515625" style="1" customWidth="1"/>
    <col min="13277" max="13277" width="7.85546875" style="1" customWidth="1"/>
    <col min="13278" max="13278" width="8" style="1" customWidth="1"/>
    <col min="13279" max="13281" width="9.140625" style="1" customWidth="1"/>
    <col min="13282" max="13282" width="9.140625" style="1"/>
    <col min="13283" max="13283" width="11.85546875" style="1" bestFit="1" customWidth="1"/>
    <col min="13284" max="13438" width="9.140625" style="1"/>
    <col min="13439" max="13439" width="3.5703125" style="1" customWidth="1"/>
    <col min="13440" max="13440" width="5.7109375" style="1" customWidth="1"/>
    <col min="13441" max="13441" width="5" style="1" customWidth="1"/>
    <col min="13442" max="13442" width="4.5703125" style="1" customWidth="1"/>
    <col min="13443" max="13443" width="15.85546875" style="1" customWidth="1"/>
    <col min="13444" max="13454" width="0" style="1" hidden="1" customWidth="1"/>
    <col min="13455" max="13455" width="7.140625" style="1" customWidth="1"/>
    <col min="13456" max="13456" width="8.85546875" style="1" customWidth="1"/>
    <col min="13457" max="13457" width="5" style="1" customWidth="1"/>
    <col min="13458" max="13458" width="11.28515625" style="1" customWidth="1"/>
    <col min="13459" max="13462" width="10" style="1" customWidth="1"/>
    <col min="13463" max="13463" width="7.85546875" style="1" customWidth="1"/>
    <col min="13464" max="13464" width="6.85546875" style="1" customWidth="1"/>
    <col min="13465" max="13466" width="7.85546875" style="1" customWidth="1"/>
    <col min="13467" max="13469" width="9" style="1" customWidth="1"/>
    <col min="13470" max="13470" width="6.5703125" style="1" customWidth="1"/>
    <col min="13471" max="13471" width="8.7109375" style="1" customWidth="1"/>
    <col min="13472" max="13472" width="8" style="1" customWidth="1"/>
    <col min="13473" max="13475" width="9.140625" style="1" customWidth="1"/>
    <col min="13476" max="13476" width="7.140625" style="1" customWidth="1"/>
    <col min="13477" max="13477" width="8.5703125" style="1" customWidth="1"/>
    <col min="13478" max="13478" width="7.42578125" style="1" customWidth="1"/>
    <col min="13479" max="13483" width="9.140625" style="1" customWidth="1"/>
    <col min="13484" max="13484" width="7" style="1" customWidth="1"/>
    <col min="13485" max="13485" width="7.7109375" style="1" customWidth="1"/>
    <col min="13486" max="13486" width="8.28515625" style="1" customWidth="1"/>
    <col min="13487" max="13489" width="9.140625" style="1" customWidth="1"/>
    <col min="13490" max="13490" width="7.5703125" style="1" customWidth="1"/>
    <col min="13491" max="13491" width="8" style="1" customWidth="1"/>
    <col min="13492" max="13492" width="8.140625" style="1" customWidth="1"/>
    <col min="13493" max="13493" width="7.7109375" style="1" customWidth="1"/>
    <col min="13494" max="13494" width="9.140625" style="1" customWidth="1"/>
    <col min="13495" max="13495" width="5.42578125" style="1" customWidth="1"/>
    <col min="13496" max="13496" width="6.85546875" style="1" customWidth="1"/>
    <col min="13497" max="13497" width="7.7109375" style="1" customWidth="1"/>
    <col min="13498" max="13498" width="8" style="1" customWidth="1"/>
    <col min="13499" max="13499" width="9.140625" style="1" customWidth="1"/>
    <col min="13500" max="13500" width="4.85546875" style="1" customWidth="1"/>
    <col min="13501" max="13501" width="8.42578125" style="1" customWidth="1"/>
    <col min="13502" max="13502" width="7.85546875" style="1" customWidth="1"/>
    <col min="13503" max="13503" width="8" style="1" customWidth="1"/>
    <col min="13504" max="13504" width="9.140625" style="1" customWidth="1"/>
    <col min="13505" max="13505" width="10.140625" style="1" customWidth="1"/>
    <col min="13506" max="13508" width="9.140625" style="1" customWidth="1"/>
    <col min="13509" max="13509" width="11.7109375" style="1" customWidth="1"/>
    <col min="13510" max="13512" width="9.140625" style="1" customWidth="1"/>
    <col min="13513" max="13513" width="10.42578125" style="1" customWidth="1"/>
    <col min="13514" max="13516" width="9.140625" style="1" customWidth="1"/>
    <col min="13517" max="13517" width="10.5703125" style="1" customWidth="1"/>
    <col min="13518" max="13520" width="9.140625" style="1" customWidth="1"/>
    <col min="13521" max="13521" width="11.28515625" style="1" customWidth="1"/>
    <col min="13522" max="13523" width="9.140625" style="1" customWidth="1"/>
    <col min="13524" max="13524" width="8.7109375" style="1" customWidth="1"/>
    <col min="13525" max="13525" width="11.85546875" style="1" customWidth="1"/>
    <col min="13526" max="13526" width="9.140625" style="1" customWidth="1"/>
    <col min="13527" max="13527" width="5.5703125" style="1" customWidth="1"/>
    <col min="13528" max="13528" width="8" style="1" customWidth="1"/>
    <col min="13529" max="13529" width="6.85546875" style="1" customWidth="1"/>
    <col min="13530" max="13530" width="7.7109375" style="1" customWidth="1"/>
    <col min="13531" max="13531" width="8.85546875" style="1" customWidth="1"/>
    <col min="13532" max="13532" width="5.28515625" style="1" customWidth="1"/>
    <col min="13533" max="13533" width="7.85546875" style="1" customWidth="1"/>
    <col min="13534" max="13534" width="8" style="1" customWidth="1"/>
    <col min="13535" max="13537" width="9.140625" style="1" customWidth="1"/>
    <col min="13538" max="13538" width="9.140625" style="1"/>
    <col min="13539" max="13539" width="11.85546875" style="1" bestFit="1" customWidth="1"/>
    <col min="13540" max="13694" width="9.140625" style="1"/>
    <col min="13695" max="13695" width="3.5703125" style="1" customWidth="1"/>
    <col min="13696" max="13696" width="5.7109375" style="1" customWidth="1"/>
    <col min="13697" max="13697" width="5" style="1" customWidth="1"/>
    <col min="13698" max="13698" width="4.5703125" style="1" customWidth="1"/>
    <col min="13699" max="13699" width="15.85546875" style="1" customWidth="1"/>
    <col min="13700" max="13710" width="0" style="1" hidden="1" customWidth="1"/>
    <col min="13711" max="13711" width="7.140625" style="1" customWidth="1"/>
    <col min="13712" max="13712" width="8.85546875" style="1" customWidth="1"/>
    <col min="13713" max="13713" width="5" style="1" customWidth="1"/>
    <col min="13714" max="13714" width="11.28515625" style="1" customWidth="1"/>
    <col min="13715" max="13718" width="10" style="1" customWidth="1"/>
    <col min="13719" max="13719" width="7.85546875" style="1" customWidth="1"/>
    <col min="13720" max="13720" width="6.85546875" style="1" customWidth="1"/>
    <col min="13721" max="13722" width="7.85546875" style="1" customWidth="1"/>
    <col min="13723" max="13725" width="9" style="1" customWidth="1"/>
    <col min="13726" max="13726" width="6.5703125" style="1" customWidth="1"/>
    <col min="13727" max="13727" width="8.7109375" style="1" customWidth="1"/>
    <col min="13728" max="13728" width="8" style="1" customWidth="1"/>
    <col min="13729" max="13731" width="9.140625" style="1" customWidth="1"/>
    <col min="13732" max="13732" width="7.140625" style="1" customWidth="1"/>
    <col min="13733" max="13733" width="8.5703125" style="1" customWidth="1"/>
    <col min="13734" max="13734" width="7.42578125" style="1" customWidth="1"/>
    <col min="13735" max="13739" width="9.140625" style="1" customWidth="1"/>
    <col min="13740" max="13740" width="7" style="1" customWidth="1"/>
    <col min="13741" max="13741" width="7.7109375" style="1" customWidth="1"/>
    <col min="13742" max="13742" width="8.28515625" style="1" customWidth="1"/>
    <col min="13743" max="13745" width="9.140625" style="1" customWidth="1"/>
    <col min="13746" max="13746" width="7.5703125" style="1" customWidth="1"/>
    <col min="13747" max="13747" width="8" style="1" customWidth="1"/>
    <col min="13748" max="13748" width="8.140625" style="1" customWidth="1"/>
    <col min="13749" max="13749" width="7.7109375" style="1" customWidth="1"/>
    <col min="13750" max="13750" width="9.140625" style="1" customWidth="1"/>
    <col min="13751" max="13751" width="5.42578125" style="1" customWidth="1"/>
    <col min="13752" max="13752" width="6.85546875" style="1" customWidth="1"/>
    <col min="13753" max="13753" width="7.7109375" style="1" customWidth="1"/>
    <col min="13754" max="13754" width="8" style="1" customWidth="1"/>
    <col min="13755" max="13755" width="9.140625" style="1" customWidth="1"/>
    <col min="13756" max="13756" width="4.85546875" style="1" customWidth="1"/>
    <col min="13757" max="13757" width="8.42578125" style="1" customWidth="1"/>
    <col min="13758" max="13758" width="7.85546875" style="1" customWidth="1"/>
    <col min="13759" max="13759" width="8" style="1" customWidth="1"/>
    <col min="13760" max="13760" width="9.140625" style="1" customWidth="1"/>
    <col min="13761" max="13761" width="10.140625" style="1" customWidth="1"/>
    <col min="13762" max="13764" width="9.140625" style="1" customWidth="1"/>
    <col min="13765" max="13765" width="11.7109375" style="1" customWidth="1"/>
    <col min="13766" max="13768" width="9.140625" style="1" customWidth="1"/>
    <col min="13769" max="13769" width="10.42578125" style="1" customWidth="1"/>
    <col min="13770" max="13772" width="9.140625" style="1" customWidth="1"/>
    <col min="13773" max="13773" width="10.5703125" style="1" customWidth="1"/>
    <col min="13774" max="13776" width="9.140625" style="1" customWidth="1"/>
    <col min="13777" max="13777" width="11.28515625" style="1" customWidth="1"/>
    <col min="13778" max="13779" width="9.140625" style="1" customWidth="1"/>
    <col min="13780" max="13780" width="8.7109375" style="1" customWidth="1"/>
    <col min="13781" max="13781" width="11.85546875" style="1" customWidth="1"/>
    <col min="13782" max="13782" width="9.140625" style="1" customWidth="1"/>
    <col min="13783" max="13783" width="5.5703125" style="1" customWidth="1"/>
    <col min="13784" max="13784" width="8" style="1" customWidth="1"/>
    <col min="13785" max="13785" width="6.85546875" style="1" customWidth="1"/>
    <col min="13786" max="13786" width="7.7109375" style="1" customWidth="1"/>
    <col min="13787" max="13787" width="8.85546875" style="1" customWidth="1"/>
    <col min="13788" max="13788" width="5.28515625" style="1" customWidth="1"/>
    <col min="13789" max="13789" width="7.85546875" style="1" customWidth="1"/>
    <col min="13790" max="13790" width="8" style="1" customWidth="1"/>
    <col min="13791" max="13793" width="9.140625" style="1" customWidth="1"/>
    <col min="13794" max="13794" width="9.140625" style="1"/>
    <col min="13795" max="13795" width="11.85546875" style="1" bestFit="1" customWidth="1"/>
    <col min="13796" max="13950" width="9.140625" style="1"/>
    <col min="13951" max="13951" width="3.5703125" style="1" customWidth="1"/>
    <col min="13952" max="13952" width="5.7109375" style="1" customWidth="1"/>
    <col min="13953" max="13953" width="5" style="1" customWidth="1"/>
    <col min="13954" max="13954" width="4.5703125" style="1" customWidth="1"/>
    <col min="13955" max="13955" width="15.85546875" style="1" customWidth="1"/>
    <col min="13956" max="13966" width="0" style="1" hidden="1" customWidth="1"/>
    <col min="13967" max="13967" width="7.140625" style="1" customWidth="1"/>
    <col min="13968" max="13968" width="8.85546875" style="1" customWidth="1"/>
    <col min="13969" max="13969" width="5" style="1" customWidth="1"/>
    <col min="13970" max="13970" width="11.28515625" style="1" customWidth="1"/>
    <col min="13971" max="13974" width="10" style="1" customWidth="1"/>
    <col min="13975" max="13975" width="7.85546875" style="1" customWidth="1"/>
    <col min="13976" max="13976" width="6.85546875" style="1" customWidth="1"/>
    <col min="13977" max="13978" width="7.85546875" style="1" customWidth="1"/>
    <col min="13979" max="13981" width="9" style="1" customWidth="1"/>
    <col min="13982" max="13982" width="6.5703125" style="1" customWidth="1"/>
    <col min="13983" max="13983" width="8.7109375" style="1" customWidth="1"/>
    <col min="13984" max="13984" width="8" style="1" customWidth="1"/>
    <col min="13985" max="13987" width="9.140625" style="1" customWidth="1"/>
    <col min="13988" max="13988" width="7.140625" style="1" customWidth="1"/>
    <col min="13989" max="13989" width="8.5703125" style="1" customWidth="1"/>
    <col min="13990" max="13990" width="7.42578125" style="1" customWidth="1"/>
    <col min="13991" max="13995" width="9.140625" style="1" customWidth="1"/>
    <col min="13996" max="13996" width="7" style="1" customWidth="1"/>
    <col min="13997" max="13997" width="7.7109375" style="1" customWidth="1"/>
    <col min="13998" max="13998" width="8.28515625" style="1" customWidth="1"/>
    <col min="13999" max="14001" width="9.140625" style="1" customWidth="1"/>
    <col min="14002" max="14002" width="7.5703125" style="1" customWidth="1"/>
    <col min="14003" max="14003" width="8" style="1" customWidth="1"/>
    <col min="14004" max="14004" width="8.140625" style="1" customWidth="1"/>
    <col min="14005" max="14005" width="7.7109375" style="1" customWidth="1"/>
    <col min="14006" max="14006" width="9.140625" style="1" customWidth="1"/>
    <col min="14007" max="14007" width="5.42578125" style="1" customWidth="1"/>
    <col min="14008" max="14008" width="6.85546875" style="1" customWidth="1"/>
    <col min="14009" max="14009" width="7.7109375" style="1" customWidth="1"/>
    <col min="14010" max="14010" width="8" style="1" customWidth="1"/>
    <col min="14011" max="14011" width="9.140625" style="1" customWidth="1"/>
    <col min="14012" max="14012" width="4.85546875" style="1" customWidth="1"/>
    <col min="14013" max="14013" width="8.42578125" style="1" customWidth="1"/>
    <col min="14014" max="14014" width="7.85546875" style="1" customWidth="1"/>
    <col min="14015" max="14015" width="8" style="1" customWidth="1"/>
    <col min="14016" max="14016" width="9.140625" style="1" customWidth="1"/>
    <col min="14017" max="14017" width="10.140625" style="1" customWidth="1"/>
    <col min="14018" max="14020" width="9.140625" style="1" customWidth="1"/>
    <col min="14021" max="14021" width="11.7109375" style="1" customWidth="1"/>
    <col min="14022" max="14024" width="9.140625" style="1" customWidth="1"/>
    <col min="14025" max="14025" width="10.42578125" style="1" customWidth="1"/>
    <col min="14026" max="14028" width="9.140625" style="1" customWidth="1"/>
    <col min="14029" max="14029" width="10.5703125" style="1" customWidth="1"/>
    <col min="14030" max="14032" width="9.140625" style="1" customWidth="1"/>
    <col min="14033" max="14033" width="11.28515625" style="1" customWidth="1"/>
    <col min="14034" max="14035" width="9.140625" style="1" customWidth="1"/>
    <col min="14036" max="14036" width="8.7109375" style="1" customWidth="1"/>
    <col min="14037" max="14037" width="11.85546875" style="1" customWidth="1"/>
    <col min="14038" max="14038" width="9.140625" style="1" customWidth="1"/>
    <col min="14039" max="14039" width="5.5703125" style="1" customWidth="1"/>
    <col min="14040" max="14040" width="8" style="1" customWidth="1"/>
    <col min="14041" max="14041" width="6.85546875" style="1" customWidth="1"/>
    <col min="14042" max="14042" width="7.7109375" style="1" customWidth="1"/>
    <col min="14043" max="14043" width="8.85546875" style="1" customWidth="1"/>
    <col min="14044" max="14044" width="5.28515625" style="1" customWidth="1"/>
    <col min="14045" max="14045" width="7.85546875" style="1" customWidth="1"/>
    <col min="14046" max="14046" width="8" style="1" customWidth="1"/>
    <col min="14047" max="14049" width="9.140625" style="1" customWidth="1"/>
    <col min="14050" max="14050" width="9.140625" style="1"/>
    <col min="14051" max="14051" width="11.85546875" style="1" bestFit="1" customWidth="1"/>
    <col min="14052" max="14206" width="9.140625" style="1"/>
    <col min="14207" max="14207" width="3.5703125" style="1" customWidth="1"/>
    <col min="14208" max="14208" width="5.7109375" style="1" customWidth="1"/>
    <col min="14209" max="14209" width="5" style="1" customWidth="1"/>
    <col min="14210" max="14210" width="4.5703125" style="1" customWidth="1"/>
    <col min="14211" max="14211" width="15.85546875" style="1" customWidth="1"/>
    <col min="14212" max="14222" width="0" style="1" hidden="1" customWidth="1"/>
    <col min="14223" max="14223" width="7.140625" style="1" customWidth="1"/>
    <col min="14224" max="14224" width="8.85546875" style="1" customWidth="1"/>
    <col min="14225" max="14225" width="5" style="1" customWidth="1"/>
    <col min="14226" max="14226" width="11.28515625" style="1" customWidth="1"/>
    <col min="14227" max="14230" width="10" style="1" customWidth="1"/>
    <col min="14231" max="14231" width="7.85546875" style="1" customWidth="1"/>
    <col min="14232" max="14232" width="6.85546875" style="1" customWidth="1"/>
    <col min="14233" max="14234" width="7.85546875" style="1" customWidth="1"/>
    <col min="14235" max="14237" width="9" style="1" customWidth="1"/>
    <col min="14238" max="14238" width="6.5703125" style="1" customWidth="1"/>
    <col min="14239" max="14239" width="8.7109375" style="1" customWidth="1"/>
    <col min="14240" max="14240" width="8" style="1" customWidth="1"/>
    <col min="14241" max="14243" width="9.140625" style="1" customWidth="1"/>
    <col min="14244" max="14244" width="7.140625" style="1" customWidth="1"/>
    <col min="14245" max="14245" width="8.5703125" style="1" customWidth="1"/>
    <col min="14246" max="14246" width="7.42578125" style="1" customWidth="1"/>
    <col min="14247" max="14251" width="9.140625" style="1" customWidth="1"/>
    <col min="14252" max="14252" width="7" style="1" customWidth="1"/>
    <col min="14253" max="14253" width="7.7109375" style="1" customWidth="1"/>
    <col min="14254" max="14254" width="8.28515625" style="1" customWidth="1"/>
    <col min="14255" max="14257" width="9.140625" style="1" customWidth="1"/>
    <col min="14258" max="14258" width="7.5703125" style="1" customWidth="1"/>
    <col min="14259" max="14259" width="8" style="1" customWidth="1"/>
    <col min="14260" max="14260" width="8.140625" style="1" customWidth="1"/>
    <col min="14261" max="14261" width="7.7109375" style="1" customWidth="1"/>
    <col min="14262" max="14262" width="9.140625" style="1" customWidth="1"/>
    <col min="14263" max="14263" width="5.42578125" style="1" customWidth="1"/>
    <col min="14264" max="14264" width="6.85546875" style="1" customWidth="1"/>
    <col min="14265" max="14265" width="7.7109375" style="1" customWidth="1"/>
    <col min="14266" max="14266" width="8" style="1" customWidth="1"/>
    <col min="14267" max="14267" width="9.140625" style="1" customWidth="1"/>
    <col min="14268" max="14268" width="4.85546875" style="1" customWidth="1"/>
    <col min="14269" max="14269" width="8.42578125" style="1" customWidth="1"/>
    <col min="14270" max="14270" width="7.85546875" style="1" customWidth="1"/>
    <col min="14271" max="14271" width="8" style="1" customWidth="1"/>
    <col min="14272" max="14272" width="9.140625" style="1" customWidth="1"/>
    <col min="14273" max="14273" width="10.140625" style="1" customWidth="1"/>
    <col min="14274" max="14276" width="9.140625" style="1" customWidth="1"/>
    <col min="14277" max="14277" width="11.7109375" style="1" customWidth="1"/>
    <col min="14278" max="14280" width="9.140625" style="1" customWidth="1"/>
    <col min="14281" max="14281" width="10.42578125" style="1" customWidth="1"/>
    <col min="14282" max="14284" width="9.140625" style="1" customWidth="1"/>
    <col min="14285" max="14285" width="10.5703125" style="1" customWidth="1"/>
    <col min="14286" max="14288" width="9.140625" style="1" customWidth="1"/>
    <col min="14289" max="14289" width="11.28515625" style="1" customWidth="1"/>
    <col min="14290" max="14291" width="9.140625" style="1" customWidth="1"/>
    <col min="14292" max="14292" width="8.7109375" style="1" customWidth="1"/>
    <col min="14293" max="14293" width="11.85546875" style="1" customWidth="1"/>
    <col min="14294" max="14294" width="9.140625" style="1" customWidth="1"/>
    <col min="14295" max="14295" width="5.5703125" style="1" customWidth="1"/>
    <col min="14296" max="14296" width="8" style="1" customWidth="1"/>
    <col min="14297" max="14297" width="6.85546875" style="1" customWidth="1"/>
    <col min="14298" max="14298" width="7.7109375" style="1" customWidth="1"/>
    <col min="14299" max="14299" width="8.85546875" style="1" customWidth="1"/>
    <col min="14300" max="14300" width="5.28515625" style="1" customWidth="1"/>
    <col min="14301" max="14301" width="7.85546875" style="1" customWidth="1"/>
    <col min="14302" max="14302" width="8" style="1" customWidth="1"/>
    <col min="14303" max="14305" width="9.140625" style="1" customWidth="1"/>
    <col min="14306" max="14306" width="9.140625" style="1"/>
    <col min="14307" max="14307" width="11.85546875" style="1" bestFit="1" customWidth="1"/>
    <col min="14308" max="14462" width="9.140625" style="1"/>
    <col min="14463" max="14463" width="3.5703125" style="1" customWidth="1"/>
    <col min="14464" max="14464" width="5.7109375" style="1" customWidth="1"/>
    <col min="14465" max="14465" width="5" style="1" customWidth="1"/>
    <col min="14466" max="14466" width="4.5703125" style="1" customWidth="1"/>
    <col min="14467" max="14467" width="15.85546875" style="1" customWidth="1"/>
    <col min="14468" max="14478" width="0" style="1" hidden="1" customWidth="1"/>
    <col min="14479" max="14479" width="7.140625" style="1" customWidth="1"/>
    <col min="14480" max="14480" width="8.85546875" style="1" customWidth="1"/>
    <col min="14481" max="14481" width="5" style="1" customWidth="1"/>
    <col min="14482" max="14482" width="11.28515625" style="1" customWidth="1"/>
    <col min="14483" max="14486" width="10" style="1" customWidth="1"/>
    <col min="14487" max="14487" width="7.85546875" style="1" customWidth="1"/>
    <col min="14488" max="14488" width="6.85546875" style="1" customWidth="1"/>
    <col min="14489" max="14490" width="7.85546875" style="1" customWidth="1"/>
    <col min="14491" max="14493" width="9" style="1" customWidth="1"/>
    <col min="14494" max="14494" width="6.5703125" style="1" customWidth="1"/>
    <col min="14495" max="14495" width="8.7109375" style="1" customWidth="1"/>
    <col min="14496" max="14496" width="8" style="1" customWidth="1"/>
    <col min="14497" max="14499" width="9.140625" style="1" customWidth="1"/>
    <col min="14500" max="14500" width="7.140625" style="1" customWidth="1"/>
    <col min="14501" max="14501" width="8.5703125" style="1" customWidth="1"/>
    <col min="14502" max="14502" width="7.42578125" style="1" customWidth="1"/>
    <col min="14503" max="14507" width="9.140625" style="1" customWidth="1"/>
    <col min="14508" max="14508" width="7" style="1" customWidth="1"/>
    <col min="14509" max="14509" width="7.7109375" style="1" customWidth="1"/>
    <col min="14510" max="14510" width="8.28515625" style="1" customWidth="1"/>
    <col min="14511" max="14513" width="9.140625" style="1" customWidth="1"/>
    <col min="14514" max="14514" width="7.5703125" style="1" customWidth="1"/>
    <col min="14515" max="14515" width="8" style="1" customWidth="1"/>
    <col min="14516" max="14516" width="8.140625" style="1" customWidth="1"/>
    <col min="14517" max="14517" width="7.7109375" style="1" customWidth="1"/>
    <col min="14518" max="14518" width="9.140625" style="1" customWidth="1"/>
    <col min="14519" max="14519" width="5.42578125" style="1" customWidth="1"/>
    <col min="14520" max="14520" width="6.85546875" style="1" customWidth="1"/>
    <col min="14521" max="14521" width="7.7109375" style="1" customWidth="1"/>
    <col min="14522" max="14522" width="8" style="1" customWidth="1"/>
    <col min="14523" max="14523" width="9.140625" style="1" customWidth="1"/>
    <col min="14524" max="14524" width="4.85546875" style="1" customWidth="1"/>
    <col min="14525" max="14525" width="8.42578125" style="1" customWidth="1"/>
    <col min="14526" max="14526" width="7.85546875" style="1" customWidth="1"/>
    <col min="14527" max="14527" width="8" style="1" customWidth="1"/>
    <col min="14528" max="14528" width="9.140625" style="1" customWidth="1"/>
    <col min="14529" max="14529" width="10.140625" style="1" customWidth="1"/>
    <col min="14530" max="14532" width="9.140625" style="1" customWidth="1"/>
    <col min="14533" max="14533" width="11.7109375" style="1" customWidth="1"/>
    <col min="14534" max="14536" width="9.140625" style="1" customWidth="1"/>
    <col min="14537" max="14537" width="10.42578125" style="1" customWidth="1"/>
    <col min="14538" max="14540" width="9.140625" style="1" customWidth="1"/>
    <col min="14541" max="14541" width="10.5703125" style="1" customWidth="1"/>
    <col min="14542" max="14544" width="9.140625" style="1" customWidth="1"/>
    <col min="14545" max="14545" width="11.28515625" style="1" customWidth="1"/>
    <col min="14546" max="14547" width="9.140625" style="1" customWidth="1"/>
    <col min="14548" max="14548" width="8.7109375" style="1" customWidth="1"/>
    <col min="14549" max="14549" width="11.85546875" style="1" customWidth="1"/>
    <col min="14550" max="14550" width="9.140625" style="1" customWidth="1"/>
    <col min="14551" max="14551" width="5.5703125" style="1" customWidth="1"/>
    <col min="14552" max="14552" width="8" style="1" customWidth="1"/>
    <col min="14553" max="14553" width="6.85546875" style="1" customWidth="1"/>
    <col min="14554" max="14554" width="7.7109375" style="1" customWidth="1"/>
    <col min="14555" max="14555" width="8.85546875" style="1" customWidth="1"/>
    <col min="14556" max="14556" width="5.28515625" style="1" customWidth="1"/>
    <col min="14557" max="14557" width="7.85546875" style="1" customWidth="1"/>
    <col min="14558" max="14558" width="8" style="1" customWidth="1"/>
    <col min="14559" max="14561" width="9.140625" style="1" customWidth="1"/>
    <col min="14562" max="14562" width="9.140625" style="1"/>
    <col min="14563" max="14563" width="11.85546875" style="1" bestFit="1" customWidth="1"/>
    <col min="14564" max="14718" width="9.140625" style="1"/>
    <col min="14719" max="14719" width="3.5703125" style="1" customWidth="1"/>
    <col min="14720" max="14720" width="5.7109375" style="1" customWidth="1"/>
    <col min="14721" max="14721" width="5" style="1" customWidth="1"/>
    <col min="14722" max="14722" width="4.5703125" style="1" customWidth="1"/>
    <col min="14723" max="14723" width="15.85546875" style="1" customWidth="1"/>
    <col min="14724" max="14734" width="0" style="1" hidden="1" customWidth="1"/>
    <col min="14735" max="14735" width="7.140625" style="1" customWidth="1"/>
    <col min="14736" max="14736" width="8.85546875" style="1" customWidth="1"/>
    <col min="14737" max="14737" width="5" style="1" customWidth="1"/>
    <col min="14738" max="14738" width="11.28515625" style="1" customWidth="1"/>
    <col min="14739" max="14742" width="10" style="1" customWidth="1"/>
    <col min="14743" max="14743" width="7.85546875" style="1" customWidth="1"/>
    <col min="14744" max="14744" width="6.85546875" style="1" customWidth="1"/>
    <col min="14745" max="14746" width="7.85546875" style="1" customWidth="1"/>
    <col min="14747" max="14749" width="9" style="1" customWidth="1"/>
    <col min="14750" max="14750" width="6.5703125" style="1" customWidth="1"/>
    <col min="14751" max="14751" width="8.7109375" style="1" customWidth="1"/>
    <col min="14752" max="14752" width="8" style="1" customWidth="1"/>
    <col min="14753" max="14755" width="9.140625" style="1" customWidth="1"/>
    <col min="14756" max="14756" width="7.140625" style="1" customWidth="1"/>
    <col min="14757" max="14757" width="8.5703125" style="1" customWidth="1"/>
    <col min="14758" max="14758" width="7.42578125" style="1" customWidth="1"/>
    <col min="14759" max="14763" width="9.140625" style="1" customWidth="1"/>
    <col min="14764" max="14764" width="7" style="1" customWidth="1"/>
    <col min="14765" max="14765" width="7.7109375" style="1" customWidth="1"/>
    <col min="14766" max="14766" width="8.28515625" style="1" customWidth="1"/>
    <col min="14767" max="14769" width="9.140625" style="1" customWidth="1"/>
    <col min="14770" max="14770" width="7.5703125" style="1" customWidth="1"/>
    <col min="14771" max="14771" width="8" style="1" customWidth="1"/>
    <col min="14772" max="14772" width="8.140625" style="1" customWidth="1"/>
    <col min="14773" max="14773" width="7.7109375" style="1" customWidth="1"/>
    <col min="14774" max="14774" width="9.140625" style="1" customWidth="1"/>
    <col min="14775" max="14775" width="5.42578125" style="1" customWidth="1"/>
    <col min="14776" max="14776" width="6.85546875" style="1" customWidth="1"/>
    <col min="14777" max="14777" width="7.7109375" style="1" customWidth="1"/>
    <col min="14778" max="14778" width="8" style="1" customWidth="1"/>
    <col min="14779" max="14779" width="9.140625" style="1" customWidth="1"/>
    <col min="14780" max="14780" width="4.85546875" style="1" customWidth="1"/>
    <col min="14781" max="14781" width="8.42578125" style="1" customWidth="1"/>
    <col min="14782" max="14782" width="7.85546875" style="1" customWidth="1"/>
    <col min="14783" max="14783" width="8" style="1" customWidth="1"/>
    <col min="14784" max="14784" width="9.140625" style="1" customWidth="1"/>
    <col min="14785" max="14785" width="10.140625" style="1" customWidth="1"/>
    <col min="14786" max="14788" width="9.140625" style="1" customWidth="1"/>
    <col min="14789" max="14789" width="11.7109375" style="1" customWidth="1"/>
    <col min="14790" max="14792" width="9.140625" style="1" customWidth="1"/>
    <col min="14793" max="14793" width="10.42578125" style="1" customWidth="1"/>
    <col min="14794" max="14796" width="9.140625" style="1" customWidth="1"/>
    <col min="14797" max="14797" width="10.5703125" style="1" customWidth="1"/>
    <col min="14798" max="14800" width="9.140625" style="1" customWidth="1"/>
    <col min="14801" max="14801" width="11.28515625" style="1" customWidth="1"/>
    <col min="14802" max="14803" width="9.140625" style="1" customWidth="1"/>
    <col min="14804" max="14804" width="8.7109375" style="1" customWidth="1"/>
    <col min="14805" max="14805" width="11.85546875" style="1" customWidth="1"/>
    <col min="14806" max="14806" width="9.140625" style="1" customWidth="1"/>
    <col min="14807" max="14807" width="5.5703125" style="1" customWidth="1"/>
    <col min="14808" max="14808" width="8" style="1" customWidth="1"/>
    <col min="14809" max="14809" width="6.85546875" style="1" customWidth="1"/>
    <col min="14810" max="14810" width="7.7109375" style="1" customWidth="1"/>
    <col min="14811" max="14811" width="8.85546875" style="1" customWidth="1"/>
    <col min="14812" max="14812" width="5.28515625" style="1" customWidth="1"/>
    <col min="14813" max="14813" width="7.85546875" style="1" customWidth="1"/>
    <col min="14814" max="14814" width="8" style="1" customWidth="1"/>
    <col min="14815" max="14817" width="9.140625" style="1" customWidth="1"/>
    <col min="14818" max="14818" width="9.140625" style="1"/>
    <col min="14819" max="14819" width="11.85546875" style="1" bestFit="1" customWidth="1"/>
    <col min="14820" max="14974" width="9.140625" style="1"/>
    <col min="14975" max="14975" width="3.5703125" style="1" customWidth="1"/>
    <col min="14976" max="14976" width="5.7109375" style="1" customWidth="1"/>
    <col min="14977" max="14977" width="5" style="1" customWidth="1"/>
    <col min="14978" max="14978" width="4.5703125" style="1" customWidth="1"/>
    <col min="14979" max="14979" width="15.85546875" style="1" customWidth="1"/>
    <col min="14980" max="14990" width="0" style="1" hidden="1" customWidth="1"/>
    <col min="14991" max="14991" width="7.140625" style="1" customWidth="1"/>
    <col min="14992" max="14992" width="8.85546875" style="1" customWidth="1"/>
    <col min="14993" max="14993" width="5" style="1" customWidth="1"/>
    <col min="14994" max="14994" width="11.28515625" style="1" customWidth="1"/>
    <col min="14995" max="14998" width="10" style="1" customWidth="1"/>
    <col min="14999" max="14999" width="7.85546875" style="1" customWidth="1"/>
    <col min="15000" max="15000" width="6.85546875" style="1" customWidth="1"/>
    <col min="15001" max="15002" width="7.85546875" style="1" customWidth="1"/>
    <col min="15003" max="15005" width="9" style="1" customWidth="1"/>
    <col min="15006" max="15006" width="6.5703125" style="1" customWidth="1"/>
    <col min="15007" max="15007" width="8.7109375" style="1" customWidth="1"/>
    <col min="15008" max="15008" width="8" style="1" customWidth="1"/>
    <col min="15009" max="15011" width="9.140625" style="1" customWidth="1"/>
    <col min="15012" max="15012" width="7.140625" style="1" customWidth="1"/>
    <col min="15013" max="15013" width="8.5703125" style="1" customWidth="1"/>
    <col min="15014" max="15014" width="7.42578125" style="1" customWidth="1"/>
    <col min="15015" max="15019" width="9.140625" style="1" customWidth="1"/>
    <col min="15020" max="15020" width="7" style="1" customWidth="1"/>
    <col min="15021" max="15021" width="7.7109375" style="1" customWidth="1"/>
    <col min="15022" max="15022" width="8.28515625" style="1" customWidth="1"/>
    <col min="15023" max="15025" width="9.140625" style="1" customWidth="1"/>
    <col min="15026" max="15026" width="7.5703125" style="1" customWidth="1"/>
    <col min="15027" max="15027" width="8" style="1" customWidth="1"/>
    <col min="15028" max="15028" width="8.140625" style="1" customWidth="1"/>
    <col min="15029" max="15029" width="7.7109375" style="1" customWidth="1"/>
    <col min="15030" max="15030" width="9.140625" style="1" customWidth="1"/>
    <col min="15031" max="15031" width="5.42578125" style="1" customWidth="1"/>
    <col min="15032" max="15032" width="6.85546875" style="1" customWidth="1"/>
    <col min="15033" max="15033" width="7.7109375" style="1" customWidth="1"/>
    <col min="15034" max="15034" width="8" style="1" customWidth="1"/>
    <col min="15035" max="15035" width="9.140625" style="1" customWidth="1"/>
    <col min="15036" max="15036" width="4.85546875" style="1" customWidth="1"/>
    <col min="15037" max="15037" width="8.42578125" style="1" customWidth="1"/>
    <col min="15038" max="15038" width="7.85546875" style="1" customWidth="1"/>
    <col min="15039" max="15039" width="8" style="1" customWidth="1"/>
    <col min="15040" max="15040" width="9.140625" style="1" customWidth="1"/>
    <col min="15041" max="15041" width="10.140625" style="1" customWidth="1"/>
    <col min="15042" max="15044" width="9.140625" style="1" customWidth="1"/>
    <col min="15045" max="15045" width="11.7109375" style="1" customWidth="1"/>
    <col min="15046" max="15048" width="9.140625" style="1" customWidth="1"/>
    <col min="15049" max="15049" width="10.42578125" style="1" customWidth="1"/>
    <col min="15050" max="15052" width="9.140625" style="1" customWidth="1"/>
    <col min="15053" max="15053" width="10.5703125" style="1" customWidth="1"/>
    <col min="15054" max="15056" width="9.140625" style="1" customWidth="1"/>
    <col min="15057" max="15057" width="11.28515625" style="1" customWidth="1"/>
    <col min="15058" max="15059" width="9.140625" style="1" customWidth="1"/>
    <col min="15060" max="15060" width="8.7109375" style="1" customWidth="1"/>
    <col min="15061" max="15061" width="11.85546875" style="1" customWidth="1"/>
    <col min="15062" max="15062" width="9.140625" style="1" customWidth="1"/>
    <col min="15063" max="15063" width="5.5703125" style="1" customWidth="1"/>
    <col min="15064" max="15064" width="8" style="1" customWidth="1"/>
    <col min="15065" max="15065" width="6.85546875" style="1" customWidth="1"/>
    <col min="15066" max="15066" width="7.7109375" style="1" customWidth="1"/>
    <col min="15067" max="15067" width="8.85546875" style="1" customWidth="1"/>
    <col min="15068" max="15068" width="5.28515625" style="1" customWidth="1"/>
    <col min="15069" max="15069" width="7.85546875" style="1" customWidth="1"/>
    <col min="15070" max="15070" width="8" style="1" customWidth="1"/>
    <col min="15071" max="15073" width="9.140625" style="1" customWidth="1"/>
    <col min="15074" max="15074" width="9.140625" style="1"/>
    <col min="15075" max="15075" width="11.85546875" style="1" bestFit="1" customWidth="1"/>
    <col min="15076" max="15230" width="9.140625" style="1"/>
    <col min="15231" max="15231" width="3.5703125" style="1" customWidth="1"/>
    <col min="15232" max="15232" width="5.7109375" style="1" customWidth="1"/>
    <col min="15233" max="15233" width="5" style="1" customWidth="1"/>
    <col min="15234" max="15234" width="4.5703125" style="1" customWidth="1"/>
    <col min="15235" max="15235" width="15.85546875" style="1" customWidth="1"/>
    <col min="15236" max="15246" width="0" style="1" hidden="1" customWidth="1"/>
    <col min="15247" max="15247" width="7.140625" style="1" customWidth="1"/>
    <col min="15248" max="15248" width="8.85546875" style="1" customWidth="1"/>
    <col min="15249" max="15249" width="5" style="1" customWidth="1"/>
    <col min="15250" max="15250" width="11.28515625" style="1" customWidth="1"/>
    <col min="15251" max="15254" width="10" style="1" customWidth="1"/>
    <col min="15255" max="15255" width="7.85546875" style="1" customWidth="1"/>
    <col min="15256" max="15256" width="6.85546875" style="1" customWidth="1"/>
    <col min="15257" max="15258" width="7.85546875" style="1" customWidth="1"/>
    <col min="15259" max="15261" width="9" style="1" customWidth="1"/>
    <col min="15262" max="15262" width="6.5703125" style="1" customWidth="1"/>
    <col min="15263" max="15263" width="8.7109375" style="1" customWidth="1"/>
    <col min="15264" max="15264" width="8" style="1" customWidth="1"/>
    <col min="15265" max="15267" width="9.140625" style="1" customWidth="1"/>
    <col min="15268" max="15268" width="7.140625" style="1" customWidth="1"/>
    <col min="15269" max="15269" width="8.5703125" style="1" customWidth="1"/>
    <col min="15270" max="15270" width="7.42578125" style="1" customWidth="1"/>
    <col min="15271" max="15275" width="9.140625" style="1" customWidth="1"/>
    <col min="15276" max="15276" width="7" style="1" customWidth="1"/>
    <col min="15277" max="15277" width="7.7109375" style="1" customWidth="1"/>
    <col min="15278" max="15278" width="8.28515625" style="1" customWidth="1"/>
    <col min="15279" max="15281" width="9.140625" style="1" customWidth="1"/>
    <col min="15282" max="15282" width="7.5703125" style="1" customWidth="1"/>
    <col min="15283" max="15283" width="8" style="1" customWidth="1"/>
    <col min="15284" max="15284" width="8.140625" style="1" customWidth="1"/>
    <col min="15285" max="15285" width="7.7109375" style="1" customWidth="1"/>
    <col min="15286" max="15286" width="9.140625" style="1" customWidth="1"/>
    <col min="15287" max="15287" width="5.42578125" style="1" customWidth="1"/>
    <col min="15288" max="15288" width="6.85546875" style="1" customWidth="1"/>
    <col min="15289" max="15289" width="7.7109375" style="1" customWidth="1"/>
    <col min="15290" max="15290" width="8" style="1" customWidth="1"/>
    <col min="15291" max="15291" width="9.140625" style="1" customWidth="1"/>
    <col min="15292" max="15292" width="4.85546875" style="1" customWidth="1"/>
    <col min="15293" max="15293" width="8.42578125" style="1" customWidth="1"/>
    <col min="15294" max="15294" width="7.85546875" style="1" customWidth="1"/>
    <col min="15295" max="15295" width="8" style="1" customWidth="1"/>
    <col min="15296" max="15296" width="9.140625" style="1" customWidth="1"/>
    <col min="15297" max="15297" width="10.140625" style="1" customWidth="1"/>
    <col min="15298" max="15300" width="9.140625" style="1" customWidth="1"/>
    <col min="15301" max="15301" width="11.7109375" style="1" customWidth="1"/>
    <col min="15302" max="15304" width="9.140625" style="1" customWidth="1"/>
    <col min="15305" max="15305" width="10.42578125" style="1" customWidth="1"/>
    <col min="15306" max="15308" width="9.140625" style="1" customWidth="1"/>
    <col min="15309" max="15309" width="10.5703125" style="1" customWidth="1"/>
    <col min="15310" max="15312" width="9.140625" style="1" customWidth="1"/>
    <col min="15313" max="15313" width="11.28515625" style="1" customWidth="1"/>
    <col min="15314" max="15315" width="9.140625" style="1" customWidth="1"/>
    <col min="15316" max="15316" width="8.7109375" style="1" customWidth="1"/>
    <col min="15317" max="15317" width="11.85546875" style="1" customWidth="1"/>
    <col min="15318" max="15318" width="9.140625" style="1" customWidth="1"/>
    <col min="15319" max="15319" width="5.5703125" style="1" customWidth="1"/>
    <col min="15320" max="15320" width="8" style="1" customWidth="1"/>
    <col min="15321" max="15321" width="6.85546875" style="1" customWidth="1"/>
    <col min="15322" max="15322" width="7.7109375" style="1" customWidth="1"/>
    <col min="15323" max="15323" width="8.85546875" style="1" customWidth="1"/>
    <col min="15324" max="15324" width="5.28515625" style="1" customWidth="1"/>
    <col min="15325" max="15325" width="7.85546875" style="1" customWidth="1"/>
    <col min="15326" max="15326" width="8" style="1" customWidth="1"/>
    <col min="15327" max="15329" width="9.140625" style="1" customWidth="1"/>
    <col min="15330" max="15330" width="9.140625" style="1"/>
    <col min="15331" max="15331" width="11.85546875" style="1" bestFit="1" customWidth="1"/>
    <col min="15332" max="15486" width="9.140625" style="1"/>
    <col min="15487" max="15487" width="3.5703125" style="1" customWidth="1"/>
    <col min="15488" max="15488" width="5.7109375" style="1" customWidth="1"/>
    <col min="15489" max="15489" width="5" style="1" customWidth="1"/>
    <col min="15490" max="15490" width="4.5703125" style="1" customWidth="1"/>
    <col min="15491" max="15491" width="15.85546875" style="1" customWidth="1"/>
    <col min="15492" max="15502" width="0" style="1" hidden="1" customWidth="1"/>
    <col min="15503" max="15503" width="7.140625" style="1" customWidth="1"/>
    <col min="15504" max="15504" width="8.85546875" style="1" customWidth="1"/>
    <col min="15505" max="15505" width="5" style="1" customWidth="1"/>
    <col min="15506" max="15506" width="11.28515625" style="1" customWidth="1"/>
    <col min="15507" max="15510" width="10" style="1" customWidth="1"/>
    <col min="15511" max="15511" width="7.85546875" style="1" customWidth="1"/>
    <col min="15512" max="15512" width="6.85546875" style="1" customWidth="1"/>
    <col min="15513" max="15514" width="7.85546875" style="1" customWidth="1"/>
    <col min="15515" max="15517" width="9" style="1" customWidth="1"/>
    <col min="15518" max="15518" width="6.5703125" style="1" customWidth="1"/>
    <col min="15519" max="15519" width="8.7109375" style="1" customWidth="1"/>
    <col min="15520" max="15520" width="8" style="1" customWidth="1"/>
    <col min="15521" max="15523" width="9.140625" style="1" customWidth="1"/>
    <col min="15524" max="15524" width="7.140625" style="1" customWidth="1"/>
    <col min="15525" max="15525" width="8.5703125" style="1" customWidth="1"/>
    <col min="15526" max="15526" width="7.42578125" style="1" customWidth="1"/>
    <col min="15527" max="15531" width="9.140625" style="1" customWidth="1"/>
    <col min="15532" max="15532" width="7" style="1" customWidth="1"/>
    <col min="15533" max="15533" width="7.7109375" style="1" customWidth="1"/>
    <col min="15534" max="15534" width="8.28515625" style="1" customWidth="1"/>
    <col min="15535" max="15537" width="9.140625" style="1" customWidth="1"/>
    <col min="15538" max="15538" width="7.5703125" style="1" customWidth="1"/>
    <col min="15539" max="15539" width="8" style="1" customWidth="1"/>
    <col min="15540" max="15540" width="8.140625" style="1" customWidth="1"/>
    <col min="15541" max="15541" width="7.7109375" style="1" customWidth="1"/>
    <col min="15542" max="15542" width="9.140625" style="1" customWidth="1"/>
    <col min="15543" max="15543" width="5.42578125" style="1" customWidth="1"/>
    <col min="15544" max="15544" width="6.85546875" style="1" customWidth="1"/>
    <col min="15545" max="15545" width="7.7109375" style="1" customWidth="1"/>
    <col min="15546" max="15546" width="8" style="1" customWidth="1"/>
    <col min="15547" max="15547" width="9.140625" style="1" customWidth="1"/>
    <col min="15548" max="15548" width="4.85546875" style="1" customWidth="1"/>
    <col min="15549" max="15549" width="8.42578125" style="1" customWidth="1"/>
    <col min="15550" max="15550" width="7.85546875" style="1" customWidth="1"/>
    <col min="15551" max="15551" width="8" style="1" customWidth="1"/>
    <col min="15552" max="15552" width="9.140625" style="1" customWidth="1"/>
    <col min="15553" max="15553" width="10.140625" style="1" customWidth="1"/>
    <col min="15554" max="15556" width="9.140625" style="1" customWidth="1"/>
    <col min="15557" max="15557" width="11.7109375" style="1" customWidth="1"/>
    <col min="15558" max="15560" width="9.140625" style="1" customWidth="1"/>
    <col min="15561" max="15561" width="10.42578125" style="1" customWidth="1"/>
    <col min="15562" max="15564" width="9.140625" style="1" customWidth="1"/>
    <col min="15565" max="15565" width="10.5703125" style="1" customWidth="1"/>
    <col min="15566" max="15568" width="9.140625" style="1" customWidth="1"/>
    <col min="15569" max="15569" width="11.28515625" style="1" customWidth="1"/>
    <col min="15570" max="15571" width="9.140625" style="1" customWidth="1"/>
    <col min="15572" max="15572" width="8.7109375" style="1" customWidth="1"/>
    <col min="15573" max="15573" width="11.85546875" style="1" customWidth="1"/>
    <col min="15574" max="15574" width="9.140625" style="1" customWidth="1"/>
    <col min="15575" max="15575" width="5.5703125" style="1" customWidth="1"/>
    <col min="15576" max="15576" width="8" style="1" customWidth="1"/>
    <col min="15577" max="15577" width="6.85546875" style="1" customWidth="1"/>
    <col min="15578" max="15578" width="7.7109375" style="1" customWidth="1"/>
    <col min="15579" max="15579" width="8.85546875" style="1" customWidth="1"/>
    <col min="15580" max="15580" width="5.28515625" style="1" customWidth="1"/>
    <col min="15581" max="15581" width="7.85546875" style="1" customWidth="1"/>
    <col min="15582" max="15582" width="8" style="1" customWidth="1"/>
    <col min="15583" max="15585" width="9.140625" style="1" customWidth="1"/>
    <col min="15586" max="15586" width="9.140625" style="1"/>
    <col min="15587" max="15587" width="11.85546875" style="1" bestFit="1" customWidth="1"/>
    <col min="15588" max="15742" width="9.140625" style="1"/>
    <col min="15743" max="15743" width="3.5703125" style="1" customWidth="1"/>
    <col min="15744" max="15744" width="5.7109375" style="1" customWidth="1"/>
    <col min="15745" max="15745" width="5" style="1" customWidth="1"/>
    <col min="15746" max="15746" width="4.5703125" style="1" customWidth="1"/>
    <col min="15747" max="15747" width="15.85546875" style="1" customWidth="1"/>
    <col min="15748" max="15758" width="0" style="1" hidden="1" customWidth="1"/>
    <col min="15759" max="15759" width="7.140625" style="1" customWidth="1"/>
    <col min="15760" max="15760" width="8.85546875" style="1" customWidth="1"/>
    <col min="15761" max="15761" width="5" style="1" customWidth="1"/>
    <col min="15762" max="15762" width="11.28515625" style="1" customWidth="1"/>
    <col min="15763" max="15766" width="10" style="1" customWidth="1"/>
    <col min="15767" max="15767" width="7.85546875" style="1" customWidth="1"/>
    <col min="15768" max="15768" width="6.85546875" style="1" customWidth="1"/>
    <col min="15769" max="15770" width="7.85546875" style="1" customWidth="1"/>
    <col min="15771" max="15773" width="9" style="1" customWidth="1"/>
    <col min="15774" max="15774" width="6.5703125" style="1" customWidth="1"/>
    <col min="15775" max="15775" width="8.7109375" style="1" customWidth="1"/>
    <col min="15776" max="15776" width="8" style="1" customWidth="1"/>
    <col min="15777" max="15779" width="9.140625" style="1" customWidth="1"/>
    <col min="15780" max="15780" width="7.140625" style="1" customWidth="1"/>
    <col min="15781" max="15781" width="8.5703125" style="1" customWidth="1"/>
    <col min="15782" max="15782" width="7.42578125" style="1" customWidth="1"/>
    <col min="15783" max="15787" width="9.140625" style="1" customWidth="1"/>
    <col min="15788" max="15788" width="7" style="1" customWidth="1"/>
    <col min="15789" max="15789" width="7.7109375" style="1" customWidth="1"/>
    <col min="15790" max="15790" width="8.28515625" style="1" customWidth="1"/>
    <col min="15791" max="15793" width="9.140625" style="1" customWidth="1"/>
    <col min="15794" max="15794" width="7.5703125" style="1" customWidth="1"/>
    <col min="15795" max="15795" width="8" style="1" customWidth="1"/>
    <col min="15796" max="15796" width="8.140625" style="1" customWidth="1"/>
    <col min="15797" max="15797" width="7.7109375" style="1" customWidth="1"/>
    <col min="15798" max="15798" width="9.140625" style="1" customWidth="1"/>
    <col min="15799" max="15799" width="5.42578125" style="1" customWidth="1"/>
    <col min="15800" max="15800" width="6.85546875" style="1" customWidth="1"/>
    <col min="15801" max="15801" width="7.7109375" style="1" customWidth="1"/>
    <col min="15802" max="15802" width="8" style="1" customWidth="1"/>
    <col min="15803" max="15803" width="9.140625" style="1" customWidth="1"/>
    <col min="15804" max="15804" width="4.85546875" style="1" customWidth="1"/>
    <col min="15805" max="15805" width="8.42578125" style="1" customWidth="1"/>
    <col min="15806" max="15806" width="7.85546875" style="1" customWidth="1"/>
    <col min="15807" max="15807" width="8" style="1" customWidth="1"/>
    <col min="15808" max="15808" width="9.140625" style="1" customWidth="1"/>
    <col min="15809" max="15809" width="10.140625" style="1" customWidth="1"/>
    <col min="15810" max="15812" width="9.140625" style="1" customWidth="1"/>
    <col min="15813" max="15813" width="11.7109375" style="1" customWidth="1"/>
    <col min="15814" max="15816" width="9.140625" style="1" customWidth="1"/>
    <col min="15817" max="15817" width="10.42578125" style="1" customWidth="1"/>
    <col min="15818" max="15820" width="9.140625" style="1" customWidth="1"/>
    <col min="15821" max="15821" width="10.5703125" style="1" customWidth="1"/>
    <col min="15822" max="15824" width="9.140625" style="1" customWidth="1"/>
    <col min="15825" max="15825" width="11.28515625" style="1" customWidth="1"/>
    <col min="15826" max="15827" width="9.140625" style="1" customWidth="1"/>
    <col min="15828" max="15828" width="8.7109375" style="1" customWidth="1"/>
    <col min="15829" max="15829" width="11.85546875" style="1" customWidth="1"/>
    <col min="15830" max="15830" width="9.140625" style="1" customWidth="1"/>
    <col min="15831" max="15831" width="5.5703125" style="1" customWidth="1"/>
    <col min="15832" max="15832" width="8" style="1" customWidth="1"/>
    <col min="15833" max="15833" width="6.85546875" style="1" customWidth="1"/>
    <col min="15834" max="15834" width="7.7109375" style="1" customWidth="1"/>
    <col min="15835" max="15835" width="8.85546875" style="1" customWidth="1"/>
    <col min="15836" max="15836" width="5.28515625" style="1" customWidth="1"/>
    <col min="15837" max="15837" width="7.85546875" style="1" customWidth="1"/>
    <col min="15838" max="15838" width="8" style="1" customWidth="1"/>
    <col min="15839" max="15841" width="9.140625" style="1" customWidth="1"/>
    <col min="15842" max="15842" width="9.140625" style="1"/>
    <col min="15843" max="15843" width="11.85546875" style="1" bestFit="1" customWidth="1"/>
    <col min="15844" max="15998" width="9.140625" style="1"/>
    <col min="15999" max="15999" width="3.5703125" style="1" customWidth="1"/>
    <col min="16000" max="16000" width="5.7109375" style="1" customWidth="1"/>
    <col min="16001" max="16001" width="5" style="1" customWidth="1"/>
    <col min="16002" max="16002" width="4.5703125" style="1" customWidth="1"/>
    <col min="16003" max="16003" width="15.85546875" style="1" customWidth="1"/>
    <col min="16004" max="16014" width="0" style="1" hidden="1" customWidth="1"/>
    <col min="16015" max="16015" width="7.140625" style="1" customWidth="1"/>
    <col min="16016" max="16016" width="8.85546875" style="1" customWidth="1"/>
    <col min="16017" max="16017" width="5" style="1" customWidth="1"/>
    <col min="16018" max="16018" width="11.28515625" style="1" customWidth="1"/>
    <col min="16019" max="16022" width="10" style="1" customWidth="1"/>
    <col min="16023" max="16023" width="7.85546875" style="1" customWidth="1"/>
    <col min="16024" max="16024" width="6.85546875" style="1" customWidth="1"/>
    <col min="16025" max="16026" width="7.85546875" style="1" customWidth="1"/>
    <col min="16027" max="16029" width="9" style="1" customWidth="1"/>
    <col min="16030" max="16030" width="6.5703125" style="1" customWidth="1"/>
    <col min="16031" max="16031" width="8.7109375" style="1" customWidth="1"/>
    <col min="16032" max="16032" width="8" style="1" customWidth="1"/>
    <col min="16033" max="16035" width="9.140625" style="1" customWidth="1"/>
    <col min="16036" max="16036" width="7.140625" style="1" customWidth="1"/>
    <col min="16037" max="16037" width="8.5703125" style="1" customWidth="1"/>
    <col min="16038" max="16038" width="7.42578125" style="1" customWidth="1"/>
    <col min="16039" max="16043" width="9.140625" style="1" customWidth="1"/>
    <col min="16044" max="16044" width="7" style="1" customWidth="1"/>
    <col min="16045" max="16045" width="7.7109375" style="1" customWidth="1"/>
    <col min="16046" max="16046" width="8.28515625" style="1" customWidth="1"/>
    <col min="16047" max="16049" width="9.140625" style="1" customWidth="1"/>
    <col min="16050" max="16050" width="7.5703125" style="1" customWidth="1"/>
    <col min="16051" max="16051" width="8" style="1" customWidth="1"/>
    <col min="16052" max="16052" width="8.140625" style="1" customWidth="1"/>
    <col min="16053" max="16053" width="7.7109375" style="1" customWidth="1"/>
    <col min="16054" max="16054" width="9.140625" style="1" customWidth="1"/>
    <col min="16055" max="16055" width="5.42578125" style="1" customWidth="1"/>
    <col min="16056" max="16056" width="6.85546875" style="1" customWidth="1"/>
    <col min="16057" max="16057" width="7.7109375" style="1" customWidth="1"/>
    <col min="16058" max="16058" width="8" style="1" customWidth="1"/>
    <col min="16059" max="16059" width="9.140625" style="1" customWidth="1"/>
    <col min="16060" max="16060" width="4.85546875" style="1" customWidth="1"/>
    <col min="16061" max="16061" width="8.42578125" style="1" customWidth="1"/>
    <col min="16062" max="16062" width="7.85546875" style="1" customWidth="1"/>
    <col min="16063" max="16063" width="8" style="1" customWidth="1"/>
    <col min="16064" max="16064" width="9.140625" style="1" customWidth="1"/>
    <col min="16065" max="16065" width="10.140625" style="1" customWidth="1"/>
    <col min="16066" max="16068" width="9.140625" style="1" customWidth="1"/>
    <col min="16069" max="16069" width="11.7109375" style="1" customWidth="1"/>
    <col min="16070" max="16072" width="9.140625" style="1" customWidth="1"/>
    <col min="16073" max="16073" width="10.42578125" style="1" customWidth="1"/>
    <col min="16074" max="16076" width="9.140625" style="1" customWidth="1"/>
    <col min="16077" max="16077" width="10.5703125" style="1" customWidth="1"/>
    <col min="16078" max="16080" width="9.140625" style="1" customWidth="1"/>
    <col min="16081" max="16081" width="11.28515625" style="1" customWidth="1"/>
    <col min="16082" max="16083" width="9.140625" style="1" customWidth="1"/>
    <col min="16084" max="16084" width="8.7109375" style="1" customWidth="1"/>
    <col min="16085" max="16085" width="11.85546875" style="1" customWidth="1"/>
    <col min="16086" max="16086" width="9.140625" style="1" customWidth="1"/>
    <col min="16087" max="16087" width="5.5703125" style="1" customWidth="1"/>
    <col min="16088" max="16088" width="8" style="1" customWidth="1"/>
    <col min="16089" max="16089" width="6.85546875" style="1" customWidth="1"/>
    <col min="16090" max="16090" width="7.7109375" style="1" customWidth="1"/>
    <col min="16091" max="16091" width="8.85546875" style="1" customWidth="1"/>
    <col min="16092" max="16092" width="5.28515625" style="1" customWidth="1"/>
    <col min="16093" max="16093" width="7.85546875" style="1" customWidth="1"/>
    <col min="16094" max="16094" width="8" style="1" customWidth="1"/>
    <col min="16095" max="16097" width="9.140625" style="1" customWidth="1"/>
    <col min="16098" max="16098" width="9.140625" style="1"/>
    <col min="16099" max="16099" width="11.85546875" style="1" bestFit="1" customWidth="1"/>
    <col min="16100" max="16384" width="9.140625" style="1"/>
  </cols>
  <sheetData>
    <row r="1" spans="1:68" ht="32.25" customHeight="1">
      <c r="A1" s="55" t="s">
        <v>60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</row>
    <row r="2" spans="1:68">
      <c r="A2" s="56" t="s">
        <v>55</v>
      </c>
      <c r="B2" s="56"/>
      <c r="C2" s="56"/>
      <c r="D2" s="56"/>
      <c r="E2" s="56"/>
      <c r="G2" s="38">
        <v>42064</v>
      </c>
      <c r="K2" s="38">
        <v>42095</v>
      </c>
      <c r="L2" s="32"/>
      <c r="P2" s="38">
        <v>42125</v>
      </c>
      <c r="Q2" s="32"/>
      <c r="T2" s="38">
        <v>42156</v>
      </c>
      <c r="U2" s="32"/>
      <c r="Y2" s="38">
        <v>42186</v>
      </c>
      <c r="AD2" s="38">
        <v>42217</v>
      </c>
      <c r="AE2" s="32"/>
      <c r="AI2" s="38">
        <v>42248</v>
      </c>
      <c r="AJ2" s="32"/>
      <c r="AN2" s="38">
        <v>42278</v>
      </c>
      <c r="AO2" s="32"/>
      <c r="AS2" s="38">
        <v>42309</v>
      </c>
      <c r="AY2" s="38">
        <v>42339</v>
      </c>
      <c r="BD2" s="38">
        <v>42370</v>
      </c>
      <c r="BG2" s="57">
        <v>42401</v>
      </c>
      <c r="BH2" s="57"/>
      <c r="BI2" s="57"/>
      <c r="BJ2" s="57"/>
      <c r="BL2" s="58">
        <v>42430</v>
      </c>
      <c r="BM2" s="58"/>
      <c r="BN2" s="58"/>
      <c r="BO2" s="58"/>
    </row>
    <row r="3" spans="1:68" ht="15" hidden="1" customHeight="1">
      <c r="A3" s="3"/>
      <c r="B3" s="3"/>
      <c r="C3" s="3"/>
      <c r="D3" s="4"/>
      <c r="E3" s="5"/>
      <c r="L3" s="32"/>
      <c r="Q3" s="32"/>
      <c r="U3" s="32"/>
      <c r="AE3" s="32"/>
      <c r="AJ3" s="32"/>
      <c r="AO3" s="32"/>
    </row>
    <row r="4" spans="1:68" s="11" customFormat="1" ht="57.75" customHeight="1">
      <c r="A4" s="6" t="s">
        <v>0</v>
      </c>
      <c r="B4" s="6" t="s">
        <v>1</v>
      </c>
      <c r="C4" s="6" t="s">
        <v>2</v>
      </c>
      <c r="D4" s="7" t="s">
        <v>3</v>
      </c>
      <c r="E4" s="8" t="s">
        <v>4</v>
      </c>
      <c r="F4" s="10" t="s">
        <v>6</v>
      </c>
      <c r="G4" s="9" t="s">
        <v>7</v>
      </c>
      <c r="H4" s="37" t="s">
        <v>8</v>
      </c>
      <c r="I4" s="9" t="s">
        <v>9</v>
      </c>
      <c r="J4" s="10" t="s">
        <v>6</v>
      </c>
      <c r="K4" s="9" t="s">
        <v>7</v>
      </c>
      <c r="L4" s="37" t="s">
        <v>8</v>
      </c>
      <c r="M4" s="9" t="s">
        <v>9</v>
      </c>
      <c r="N4" s="9" t="s">
        <v>56</v>
      </c>
      <c r="O4" s="10" t="s">
        <v>6</v>
      </c>
      <c r="P4" s="9" t="s">
        <v>7</v>
      </c>
      <c r="Q4" s="37" t="s">
        <v>8</v>
      </c>
      <c r="R4" s="9" t="s">
        <v>9</v>
      </c>
      <c r="S4" s="10" t="s">
        <v>6</v>
      </c>
      <c r="T4" s="9" t="s">
        <v>7</v>
      </c>
      <c r="U4" s="37" t="s">
        <v>8</v>
      </c>
      <c r="V4" s="9" t="s">
        <v>9</v>
      </c>
      <c r="W4" s="9"/>
      <c r="X4" s="10" t="s">
        <v>6</v>
      </c>
      <c r="Y4" s="9" t="s">
        <v>7</v>
      </c>
      <c r="Z4" s="37" t="s">
        <v>8</v>
      </c>
      <c r="AA4" s="9" t="s">
        <v>9</v>
      </c>
      <c r="AB4" s="9"/>
      <c r="AC4" s="10" t="s">
        <v>6</v>
      </c>
      <c r="AD4" s="9" t="s">
        <v>7</v>
      </c>
      <c r="AE4" s="37" t="s">
        <v>8</v>
      </c>
      <c r="AF4" s="9" t="s">
        <v>9</v>
      </c>
      <c r="AG4" s="9"/>
      <c r="AH4" s="10" t="s">
        <v>6</v>
      </c>
      <c r="AI4" s="9" t="s">
        <v>7</v>
      </c>
      <c r="AJ4" s="37" t="s">
        <v>8</v>
      </c>
      <c r="AK4" s="9" t="s">
        <v>9</v>
      </c>
      <c r="AL4" s="9"/>
      <c r="AM4" s="10" t="s">
        <v>6</v>
      </c>
      <c r="AN4" s="9" t="s">
        <v>7</v>
      </c>
      <c r="AO4" s="37" t="s">
        <v>8</v>
      </c>
      <c r="AP4" s="9" t="s">
        <v>9</v>
      </c>
      <c r="AQ4" s="9"/>
      <c r="AR4" s="10" t="s">
        <v>6</v>
      </c>
      <c r="AS4" s="9" t="s">
        <v>7</v>
      </c>
      <c r="AT4" s="37" t="s">
        <v>8</v>
      </c>
      <c r="AU4" s="9" t="s">
        <v>9</v>
      </c>
      <c r="AW4" s="10" t="s">
        <v>6</v>
      </c>
      <c r="AX4" s="9" t="s">
        <v>7</v>
      </c>
      <c r="AY4" s="37" t="s">
        <v>8</v>
      </c>
      <c r="AZ4" s="9" t="s">
        <v>9</v>
      </c>
      <c r="BB4" s="10" t="s">
        <v>6</v>
      </c>
      <c r="BC4" s="9" t="s">
        <v>7</v>
      </c>
      <c r="BD4" s="37" t="s">
        <v>8</v>
      </c>
      <c r="BE4" s="9" t="s">
        <v>9</v>
      </c>
      <c r="BG4" s="10" t="s">
        <v>6</v>
      </c>
      <c r="BH4" s="9" t="s">
        <v>7</v>
      </c>
      <c r="BI4" s="37" t="s">
        <v>8</v>
      </c>
      <c r="BJ4" s="9" t="s">
        <v>9</v>
      </c>
      <c r="BL4" s="7" t="s">
        <v>6</v>
      </c>
      <c r="BM4" s="37" t="s">
        <v>7</v>
      </c>
      <c r="BN4" s="37" t="s">
        <v>8</v>
      </c>
      <c r="BO4" s="37" t="s">
        <v>9</v>
      </c>
      <c r="BP4" s="59"/>
    </row>
    <row r="5" spans="1:68" ht="17.100000000000001" hidden="1" customHeight="1">
      <c r="A5" s="12">
        <v>3</v>
      </c>
      <c r="B5" s="12">
        <v>2305</v>
      </c>
      <c r="C5" s="12">
        <v>420</v>
      </c>
      <c r="D5" s="13">
        <v>3071</v>
      </c>
      <c r="E5" s="14" t="s">
        <v>11</v>
      </c>
      <c r="G5" s="16"/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29"/>
      <c r="AA5" s="16"/>
      <c r="AB5" s="16"/>
      <c r="AC5" s="16"/>
      <c r="AD5" s="16"/>
      <c r="AE5" s="29"/>
      <c r="AF5" s="16"/>
      <c r="AG5" s="16"/>
      <c r="AH5" s="16"/>
      <c r="AI5" s="16"/>
      <c r="AJ5" s="29"/>
      <c r="AK5" s="16"/>
      <c r="AL5" s="16"/>
      <c r="AM5" s="16"/>
      <c r="AN5" s="16"/>
      <c r="AO5" s="29"/>
      <c r="AP5" s="16"/>
      <c r="AQ5" s="16"/>
      <c r="AR5" s="16"/>
      <c r="AS5" s="16"/>
      <c r="AT5" s="29"/>
      <c r="AU5" s="16"/>
      <c r="AW5" s="16"/>
      <c r="AX5" s="16"/>
      <c r="AY5" s="29"/>
      <c r="AZ5" s="16"/>
      <c r="BB5" s="16"/>
      <c r="BC5" s="16"/>
      <c r="BD5" s="29"/>
      <c r="BE5" s="16"/>
      <c r="BG5" s="16"/>
      <c r="BH5" s="16"/>
      <c r="BI5" s="29"/>
      <c r="BJ5" s="16"/>
      <c r="BL5" s="29"/>
      <c r="BM5" s="29"/>
      <c r="BN5" s="29"/>
      <c r="BO5" s="29"/>
    </row>
    <row r="6" spans="1:68" ht="17.100000000000001" hidden="1" customHeight="1">
      <c r="A6" s="12">
        <v>5</v>
      </c>
      <c r="B6" s="12">
        <v>2435</v>
      </c>
      <c r="C6" s="12">
        <v>319</v>
      </c>
      <c r="D6" s="13">
        <v>858</v>
      </c>
      <c r="E6" s="14" t="s">
        <v>13</v>
      </c>
      <c r="G6" s="16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29"/>
      <c r="AA6" s="16"/>
      <c r="AB6" s="16"/>
      <c r="AC6" s="16"/>
      <c r="AD6" s="16"/>
      <c r="AE6" s="29"/>
      <c r="AF6" s="16"/>
      <c r="AG6" s="16"/>
      <c r="AH6" s="16"/>
      <c r="AI6" s="16"/>
      <c r="AJ6" s="29"/>
      <c r="AK6" s="16"/>
      <c r="AL6" s="16"/>
      <c r="AM6" s="16"/>
      <c r="AN6" s="16"/>
      <c r="AO6" s="29"/>
      <c r="AP6" s="16"/>
      <c r="AQ6" s="16"/>
      <c r="AR6" s="16"/>
      <c r="AS6" s="16"/>
      <c r="AT6" s="29"/>
      <c r="AU6" s="16"/>
      <c r="AW6" s="16"/>
      <c r="AX6" s="16"/>
      <c r="AY6" s="29"/>
      <c r="AZ6" s="16"/>
      <c r="BB6" s="16"/>
      <c r="BC6" s="16"/>
      <c r="BD6" s="29"/>
      <c r="BE6" s="16"/>
      <c r="BG6" s="16"/>
      <c r="BH6" s="16"/>
      <c r="BI6" s="29"/>
      <c r="BJ6" s="16"/>
      <c r="BL6" s="29"/>
      <c r="BM6" s="29"/>
      <c r="BN6" s="29"/>
      <c r="BO6" s="29"/>
    </row>
    <row r="7" spans="1:68" ht="17.100000000000001" hidden="1" customHeight="1">
      <c r="A7" s="12">
        <v>6</v>
      </c>
      <c r="B7" s="12">
        <v>2435</v>
      </c>
      <c r="C7" s="12">
        <v>153</v>
      </c>
      <c r="D7" s="13">
        <v>858</v>
      </c>
      <c r="E7" s="14" t="s">
        <v>13</v>
      </c>
      <c r="G7" s="16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9"/>
      <c r="AA7" s="16"/>
      <c r="AB7" s="16"/>
      <c r="AC7" s="16"/>
      <c r="AD7" s="16"/>
      <c r="AE7" s="29"/>
      <c r="AF7" s="16"/>
      <c r="AG7" s="16"/>
      <c r="AH7" s="16"/>
      <c r="AI7" s="16"/>
      <c r="AJ7" s="29"/>
      <c r="AK7" s="16"/>
      <c r="AL7" s="16"/>
      <c r="AM7" s="16"/>
      <c r="AN7" s="16"/>
      <c r="AO7" s="29"/>
      <c r="AP7" s="16"/>
      <c r="AQ7" s="16"/>
      <c r="AR7" s="16"/>
      <c r="AS7" s="16"/>
      <c r="AT7" s="29"/>
      <c r="AU7" s="16"/>
      <c r="AW7" s="16"/>
      <c r="AX7" s="16"/>
      <c r="AY7" s="29"/>
      <c r="AZ7" s="16"/>
      <c r="BB7" s="16"/>
      <c r="BC7" s="16"/>
      <c r="BD7" s="29"/>
      <c r="BE7" s="16"/>
      <c r="BG7" s="16"/>
      <c r="BH7" s="16"/>
      <c r="BI7" s="29"/>
      <c r="BJ7" s="16"/>
      <c r="BL7" s="29"/>
      <c r="BM7" s="29"/>
      <c r="BN7" s="29"/>
      <c r="BO7" s="29"/>
    </row>
    <row r="8" spans="1:68" ht="17.100000000000001" hidden="1" customHeight="1">
      <c r="A8" s="12">
        <v>7</v>
      </c>
      <c r="B8" s="12">
        <v>2454</v>
      </c>
      <c r="C8" s="12">
        <v>448</v>
      </c>
      <c r="D8" s="13">
        <v>2229</v>
      </c>
      <c r="E8" s="14" t="s">
        <v>14</v>
      </c>
      <c r="G8" s="16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29"/>
      <c r="AA8" s="16"/>
      <c r="AB8" s="16"/>
      <c r="AC8" s="16"/>
      <c r="AD8" s="16"/>
      <c r="AE8" s="29"/>
      <c r="AF8" s="16"/>
      <c r="AG8" s="16"/>
      <c r="AH8" s="16"/>
      <c r="AI8" s="16"/>
      <c r="AJ8" s="29"/>
      <c r="AK8" s="16"/>
      <c r="AL8" s="16"/>
      <c r="AM8" s="16"/>
      <c r="AN8" s="16"/>
      <c r="AO8" s="29"/>
      <c r="AP8" s="16"/>
      <c r="AQ8" s="16"/>
      <c r="AR8" s="16"/>
      <c r="AS8" s="16"/>
      <c r="AT8" s="29"/>
      <c r="AU8" s="16"/>
      <c r="AW8" s="16"/>
      <c r="AX8" s="16"/>
      <c r="AY8" s="29"/>
      <c r="AZ8" s="16"/>
      <c r="BB8" s="16"/>
      <c r="BC8" s="16"/>
      <c r="BD8" s="29"/>
      <c r="BE8" s="16"/>
      <c r="BG8" s="16"/>
      <c r="BH8" s="16"/>
      <c r="BI8" s="29"/>
      <c r="BJ8" s="16"/>
      <c r="BL8" s="29"/>
      <c r="BM8" s="29"/>
      <c r="BN8" s="29"/>
      <c r="BO8" s="29"/>
    </row>
    <row r="9" spans="1:68" ht="17.100000000000001" hidden="1" customHeight="1">
      <c r="A9" s="12">
        <v>4</v>
      </c>
      <c r="B9" s="12">
        <v>2458</v>
      </c>
      <c r="C9" s="12">
        <v>362</v>
      </c>
      <c r="D9" s="13">
        <v>2195</v>
      </c>
      <c r="E9" s="14" t="s">
        <v>15</v>
      </c>
      <c r="G9" s="16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29"/>
      <c r="AA9" s="16"/>
      <c r="AB9" s="16"/>
      <c r="AC9" s="16"/>
      <c r="AD9" s="16"/>
      <c r="AE9" s="29"/>
      <c r="AF9" s="16"/>
      <c r="AG9" s="16"/>
      <c r="AH9" s="16"/>
      <c r="AI9" s="16"/>
      <c r="AJ9" s="29"/>
      <c r="AK9" s="16"/>
      <c r="AL9" s="16"/>
      <c r="AM9" s="16"/>
      <c r="AN9" s="16"/>
      <c r="AO9" s="29"/>
      <c r="AP9" s="16"/>
      <c r="AQ9" s="16"/>
      <c r="AR9" s="16"/>
      <c r="AS9" s="16"/>
      <c r="AT9" s="29"/>
      <c r="AU9" s="16"/>
      <c r="AW9" s="16"/>
      <c r="AX9" s="16"/>
      <c r="AY9" s="29"/>
      <c r="AZ9" s="16"/>
      <c r="BB9" s="16"/>
      <c r="BC9" s="16"/>
      <c r="BD9" s="29"/>
      <c r="BE9" s="16"/>
      <c r="BG9" s="16"/>
      <c r="BH9" s="16"/>
      <c r="BI9" s="29"/>
      <c r="BJ9" s="16"/>
      <c r="BL9" s="29"/>
      <c r="BM9" s="29"/>
      <c r="BN9" s="29"/>
      <c r="BO9" s="29"/>
    </row>
    <row r="10" spans="1:68" ht="17.100000000000001" hidden="1" customHeight="1">
      <c r="A10" s="12">
        <v>10</v>
      </c>
      <c r="B10" s="12">
        <v>2459</v>
      </c>
      <c r="C10" s="12">
        <v>314</v>
      </c>
      <c r="D10" s="13">
        <v>538</v>
      </c>
      <c r="E10" s="14" t="s">
        <v>16</v>
      </c>
      <c r="G10" s="16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9"/>
      <c r="AA10" s="16"/>
      <c r="AB10" s="16"/>
      <c r="AC10" s="16"/>
      <c r="AD10" s="16"/>
      <c r="AE10" s="29"/>
      <c r="AF10" s="16"/>
      <c r="AG10" s="16"/>
      <c r="AH10" s="16"/>
      <c r="AI10" s="16"/>
      <c r="AJ10" s="29"/>
      <c r="AK10" s="16"/>
      <c r="AL10" s="16"/>
      <c r="AM10" s="16"/>
      <c r="AN10" s="16"/>
      <c r="AO10" s="29"/>
      <c r="AP10" s="16"/>
      <c r="AQ10" s="16"/>
      <c r="AR10" s="16"/>
      <c r="AS10" s="16"/>
      <c r="AT10" s="29"/>
      <c r="AU10" s="16"/>
      <c r="AW10" s="16"/>
      <c r="AX10" s="16"/>
      <c r="AY10" s="29"/>
      <c r="AZ10" s="16"/>
      <c r="BB10" s="16"/>
      <c r="BC10" s="16"/>
      <c r="BD10" s="29"/>
      <c r="BE10" s="16"/>
      <c r="BG10" s="16"/>
      <c r="BH10" s="16"/>
      <c r="BI10" s="29"/>
      <c r="BJ10" s="16"/>
      <c r="BL10" s="29"/>
      <c r="BM10" s="29"/>
      <c r="BN10" s="29"/>
      <c r="BO10" s="29"/>
    </row>
    <row r="11" spans="1:68" ht="17.100000000000001" hidden="1" customHeight="1">
      <c r="A11" s="12">
        <v>5</v>
      </c>
      <c r="B11" s="12">
        <v>2459</v>
      </c>
      <c r="C11" s="12">
        <v>393</v>
      </c>
      <c r="D11" s="13">
        <v>393</v>
      </c>
      <c r="E11" s="14" t="s">
        <v>16</v>
      </c>
      <c r="G11" s="16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9"/>
      <c r="AA11" s="16"/>
      <c r="AB11" s="16"/>
      <c r="AC11" s="16"/>
      <c r="AD11" s="16"/>
      <c r="AE11" s="29"/>
      <c r="AF11" s="16"/>
      <c r="AG11" s="16"/>
      <c r="AH11" s="16"/>
      <c r="AI11" s="16"/>
      <c r="AJ11" s="29"/>
      <c r="AK11" s="16"/>
      <c r="AL11" s="16"/>
      <c r="AM11" s="16"/>
      <c r="AN11" s="16"/>
      <c r="AO11" s="29"/>
      <c r="AP11" s="16"/>
      <c r="AQ11" s="16"/>
      <c r="AR11" s="16"/>
      <c r="AS11" s="16"/>
      <c r="AT11" s="29"/>
      <c r="AU11" s="16"/>
      <c r="AW11" s="16"/>
      <c r="AX11" s="16"/>
      <c r="AY11" s="29"/>
      <c r="AZ11" s="16"/>
      <c r="BB11" s="16"/>
      <c r="BC11" s="16"/>
      <c r="BD11" s="29"/>
      <c r="BE11" s="16"/>
      <c r="BG11" s="16"/>
      <c r="BH11" s="16"/>
      <c r="BI11" s="29"/>
      <c r="BJ11" s="16"/>
      <c r="BL11" s="29"/>
      <c r="BM11" s="29"/>
      <c r="BN11" s="29"/>
      <c r="BO11" s="29"/>
    </row>
    <row r="12" spans="1:68" ht="17.100000000000001" hidden="1" customHeight="1">
      <c r="A12" s="12">
        <v>11</v>
      </c>
      <c r="B12" s="20">
        <v>2466</v>
      </c>
      <c r="C12" s="12">
        <v>289</v>
      </c>
      <c r="D12" s="13">
        <v>2385</v>
      </c>
      <c r="E12" s="14" t="s">
        <v>17</v>
      </c>
      <c r="G12" s="16"/>
      <c r="H12" s="1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9"/>
      <c r="AA12" s="21"/>
      <c r="AB12" s="21"/>
      <c r="AC12" s="21"/>
      <c r="AD12" s="21"/>
      <c r="AE12" s="29"/>
      <c r="AF12" s="21"/>
      <c r="AG12" s="21"/>
      <c r="AH12" s="21"/>
      <c r="AI12" s="21"/>
      <c r="AJ12" s="29"/>
      <c r="AK12" s="21"/>
      <c r="AL12" s="21"/>
      <c r="AM12" s="21"/>
      <c r="AN12" s="21"/>
      <c r="AO12" s="29"/>
      <c r="AP12" s="21"/>
      <c r="AQ12" s="21"/>
      <c r="AR12" s="21"/>
      <c r="AS12" s="21"/>
      <c r="AT12" s="29"/>
      <c r="AU12" s="21"/>
      <c r="AW12" s="21"/>
      <c r="AX12" s="21"/>
      <c r="AY12" s="29"/>
      <c r="AZ12" s="21"/>
      <c r="BB12" s="21"/>
      <c r="BC12" s="21"/>
      <c r="BD12" s="29"/>
      <c r="BE12" s="21"/>
      <c r="BG12" s="21"/>
      <c r="BH12" s="21"/>
      <c r="BI12" s="29"/>
      <c r="BJ12" s="21"/>
      <c r="BL12" s="29"/>
      <c r="BM12" s="29"/>
      <c r="BN12" s="29"/>
      <c r="BO12" s="29"/>
    </row>
    <row r="13" spans="1:68" ht="17.100000000000001" hidden="1" customHeight="1">
      <c r="A13" s="12">
        <v>6</v>
      </c>
      <c r="B13" s="20">
        <v>2475</v>
      </c>
      <c r="C13" s="12">
        <v>324</v>
      </c>
      <c r="D13" s="13">
        <v>2444</v>
      </c>
      <c r="E13" s="14" t="s">
        <v>18</v>
      </c>
      <c r="G13" s="16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9"/>
      <c r="AA13" s="16"/>
      <c r="AB13" s="16"/>
      <c r="AC13" s="16"/>
      <c r="AD13" s="16"/>
      <c r="AE13" s="29"/>
      <c r="AF13" s="16"/>
      <c r="AG13" s="16"/>
      <c r="AH13" s="16"/>
      <c r="AI13" s="16"/>
      <c r="AJ13" s="29"/>
      <c r="AK13" s="16"/>
      <c r="AL13" s="16"/>
      <c r="AM13" s="16"/>
      <c r="AN13" s="16"/>
      <c r="AO13" s="29"/>
      <c r="AP13" s="16"/>
      <c r="AQ13" s="16"/>
      <c r="AR13" s="16"/>
      <c r="AS13" s="16"/>
      <c r="AT13" s="29"/>
      <c r="AU13" s="16"/>
      <c r="AW13" s="16"/>
      <c r="AX13" s="16"/>
      <c r="AY13" s="29"/>
      <c r="AZ13" s="16"/>
      <c r="BB13" s="16"/>
      <c r="BC13" s="16"/>
      <c r="BD13" s="29"/>
      <c r="BE13" s="16"/>
      <c r="BG13" s="16"/>
      <c r="BH13" s="16"/>
      <c r="BI13" s="29"/>
      <c r="BJ13" s="16"/>
      <c r="BL13" s="29"/>
      <c r="BM13" s="29"/>
      <c r="BN13" s="29"/>
      <c r="BO13" s="29"/>
    </row>
    <row r="14" spans="1:68" ht="17.100000000000001" hidden="1" customHeight="1">
      <c r="A14" s="12">
        <v>16</v>
      </c>
      <c r="B14" s="12">
        <v>2532</v>
      </c>
      <c r="C14" s="12">
        <v>139</v>
      </c>
      <c r="D14" s="13">
        <v>2650</v>
      </c>
      <c r="E14" s="14" t="s">
        <v>21</v>
      </c>
      <c r="G14" s="16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9"/>
      <c r="AA14" s="16"/>
      <c r="AB14" s="16"/>
      <c r="AC14" s="16"/>
      <c r="AD14" s="16"/>
      <c r="AE14" s="29"/>
      <c r="AF14" s="16"/>
      <c r="AG14" s="16"/>
      <c r="AH14" s="16"/>
      <c r="AI14" s="16"/>
      <c r="AJ14" s="29"/>
      <c r="AK14" s="16"/>
      <c r="AL14" s="16"/>
      <c r="AM14" s="16"/>
      <c r="AN14" s="16"/>
      <c r="AO14" s="29"/>
      <c r="AP14" s="16"/>
      <c r="AQ14" s="16"/>
      <c r="AR14" s="16"/>
      <c r="AS14" s="16"/>
      <c r="AT14" s="29"/>
      <c r="AU14" s="16"/>
      <c r="AW14" s="16"/>
      <c r="AX14" s="16"/>
      <c r="AY14" s="29"/>
      <c r="AZ14" s="16"/>
      <c r="BB14" s="16"/>
      <c r="BC14" s="16"/>
      <c r="BD14" s="29"/>
      <c r="BE14" s="16"/>
      <c r="BG14" s="16"/>
      <c r="BH14" s="16"/>
      <c r="BI14" s="29"/>
      <c r="BJ14" s="16"/>
      <c r="BL14" s="29"/>
      <c r="BM14" s="29"/>
      <c r="BN14" s="29"/>
      <c r="BO14" s="29"/>
    </row>
    <row r="15" spans="1:68" ht="17.100000000000001" hidden="1" customHeight="1">
      <c r="A15" s="12">
        <v>17</v>
      </c>
      <c r="B15" s="12">
        <v>2532</v>
      </c>
      <c r="C15" s="12">
        <v>272</v>
      </c>
      <c r="D15" s="13">
        <v>2650</v>
      </c>
      <c r="E15" s="14" t="s">
        <v>21</v>
      </c>
      <c r="G15" s="16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9"/>
      <c r="AA15" s="16"/>
      <c r="AB15" s="16"/>
      <c r="AC15" s="16"/>
      <c r="AD15" s="16"/>
      <c r="AE15" s="29"/>
      <c r="AF15" s="16"/>
      <c r="AG15" s="16"/>
      <c r="AH15" s="16"/>
      <c r="AI15" s="16"/>
      <c r="AJ15" s="29"/>
      <c r="AK15" s="16"/>
      <c r="AL15" s="16"/>
      <c r="AM15" s="16"/>
      <c r="AN15" s="16"/>
      <c r="AO15" s="29"/>
      <c r="AP15" s="16"/>
      <c r="AQ15" s="16"/>
      <c r="AR15" s="16"/>
      <c r="AS15" s="16"/>
      <c r="AT15" s="29"/>
      <c r="AU15" s="16"/>
      <c r="AW15" s="16"/>
      <c r="AX15" s="16"/>
      <c r="AY15" s="29"/>
      <c r="AZ15" s="16"/>
      <c r="BB15" s="16"/>
      <c r="BC15" s="16"/>
      <c r="BD15" s="29"/>
      <c r="BE15" s="16"/>
      <c r="BG15" s="16"/>
      <c r="BH15" s="16"/>
      <c r="BI15" s="29"/>
      <c r="BJ15" s="16"/>
      <c r="BL15" s="29"/>
      <c r="BM15" s="29"/>
      <c r="BN15" s="29"/>
      <c r="BO15" s="29"/>
    </row>
    <row r="16" spans="1:68" ht="17.100000000000001" hidden="1" customHeight="1">
      <c r="A16" s="12">
        <v>36</v>
      </c>
      <c r="B16" s="12">
        <v>2708</v>
      </c>
      <c r="C16" s="12">
        <v>325</v>
      </c>
      <c r="D16" s="13">
        <v>3189</v>
      </c>
      <c r="E16" s="14" t="s">
        <v>29</v>
      </c>
      <c r="G16" s="16"/>
      <c r="H16" s="1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9"/>
      <c r="AA16" s="21"/>
      <c r="AB16" s="21"/>
      <c r="AC16" s="21"/>
      <c r="AD16" s="21"/>
      <c r="AE16" s="29"/>
      <c r="AF16" s="21"/>
      <c r="AG16" s="21"/>
      <c r="AH16" s="21"/>
      <c r="AI16" s="21"/>
      <c r="AJ16" s="29"/>
      <c r="AK16" s="21"/>
      <c r="AL16" s="21"/>
      <c r="AM16" s="21"/>
      <c r="AN16" s="21"/>
      <c r="AO16" s="29"/>
      <c r="AP16" s="21"/>
      <c r="AQ16" s="21"/>
      <c r="AR16" s="21"/>
      <c r="AS16" s="21"/>
      <c r="AT16" s="29"/>
      <c r="AU16" s="21"/>
      <c r="AW16" s="21"/>
      <c r="AX16" s="21"/>
      <c r="AY16" s="29"/>
      <c r="AZ16" s="21"/>
      <c r="BB16" s="21"/>
      <c r="BC16" s="21"/>
      <c r="BD16" s="29"/>
      <c r="BE16" s="21"/>
      <c r="BG16" s="21"/>
      <c r="BH16" s="21"/>
      <c r="BI16" s="29"/>
      <c r="BJ16" s="21"/>
      <c r="BL16" s="29"/>
      <c r="BM16" s="29"/>
      <c r="BN16" s="29"/>
      <c r="BO16" s="29"/>
    </row>
    <row r="17" spans="1:68" s="2" customFormat="1" ht="17.100000000000001" hidden="1" customHeight="1">
      <c r="A17" s="12">
        <v>29</v>
      </c>
      <c r="B17" s="12">
        <v>2854</v>
      </c>
      <c r="C17" s="12">
        <v>330</v>
      </c>
      <c r="D17" s="13">
        <v>3678</v>
      </c>
      <c r="E17" s="14" t="s">
        <v>31</v>
      </c>
      <c r="G17" s="16"/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9"/>
      <c r="AA17" s="16"/>
      <c r="AB17" s="16"/>
      <c r="AC17" s="16"/>
      <c r="AD17" s="16"/>
      <c r="AE17" s="29"/>
      <c r="AF17" s="16"/>
      <c r="AG17" s="16"/>
      <c r="AH17" s="16"/>
      <c r="AI17" s="16"/>
      <c r="AJ17" s="29"/>
      <c r="AK17" s="16"/>
      <c r="AL17" s="16"/>
      <c r="AM17" s="16"/>
      <c r="AN17" s="16"/>
      <c r="AO17" s="29"/>
      <c r="AP17" s="16"/>
      <c r="AQ17" s="16"/>
      <c r="AR17" s="16"/>
      <c r="AS17" s="16"/>
      <c r="AT17" s="29"/>
      <c r="AU17" s="16"/>
      <c r="AW17" s="16"/>
      <c r="AX17" s="16"/>
      <c r="AY17" s="29"/>
      <c r="AZ17" s="16"/>
      <c r="BB17" s="16"/>
      <c r="BC17" s="16"/>
      <c r="BD17" s="29"/>
      <c r="BE17" s="16"/>
      <c r="BG17" s="16"/>
      <c r="BH17" s="16"/>
      <c r="BI17" s="29"/>
      <c r="BJ17" s="16"/>
      <c r="BL17" s="29"/>
      <c r="BM17" s="29"/>
      <c r="BN17" s="29"/>
      <c r="BO17" s="29"/>
      <c r="BP17" s="32"/>
    </row>
    <row r="18" spans="1:68" ht="17.100000000000001" hidden="1" customHeight="1">
      <c r="A18" s="12">
        <v>42</v>
      </c>
      <c r="B18" s="12">
        <v>2916</v>
      </c>
      <c r="C18" s="12">
        <v>466</v>
      </c>
      <c r="D18" s="13">
        <v>3999</v>
      </c>
      <c r="E18" s="14" t="s">
        <v>33</v>
      </c>
      <c r="G18" s="16"/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9"/>
      <c r="AA18" s="16"/>
      <c r="AB18" s="16"/>
      <c r="AC18" s="16"/>
      <c r="AD18" s="16"/>
      <c r="AE18" s="29"/>
      <c r="AF18" s="16"/>
      <c r="AG18" s="16"/>
      <c r="AH18" s="16"/>
      <c r="AI18" s="16"/>
      <c r="AJ18" s="29"/>
      <c r="AK18" s="16"/>
      <c r="AL18" s="16"/>
      <c r="AM18" s="16"/>
      <c r="AN18" s="16"/>
      <c r="AO18" s="29"/>
      <c r="AP18" s="16"/>
      <c r="AQ18" s="16"/>
      <c r="AR18" s="16"/>
      <c r="AS18" s="16"/>
      <c r="AT18" s="29"/>
      <c r="AU18" s="16"/>
      <c r="AW18" s="16"/>
      <c r="AX18" s="16"/>
      <c r="AY18" s="29"/>
      <c r="AZ18" s="16"/>
      <c r="BB18" s="16"/>
      <c r="BC18" s="16"/>
      <c r="BD18" s="29"/>
      <c r="BE18" s="16"/>
      <c r="BG18" s="16"/>
      <c r="BH18" s="16"/>
      <c r="BI18" s="29"/>
      <c r="BJ18" s="16"/>
      <c r="BL18" s="29"/>
      <c r="BM18" s="29"/>
      <c r="BN18" s="29"/>
      <c r="BO18" s="29"/>
    </row>
    <row r="19" spans="1:68" ht="17.100000000000001" hidden="1" customHeight="1">
      <c r="A19" s="12">
        <v>33</v>
      </c>
      <c r="B19" s="12">
        <v>2927</v>
      </c>
      <c r="C19" s="12">
        <v>138</v>
      </c>
      <c r="D19" s="13">
        <v>3930</v>
      </c>
      <c r="E19" s="14" t="s">
        <v>34</v>
      </c>
      <c r="G19" s="16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9"/>
      <c r="AA19" s="16"/>
      <c r="AB19" s="16"/>
      <c r="AC19" s="16"/>
      <c r="AD19" s="16"/>
      <c r="AE19" s="29"/>
      <c r="AF19" s="16"/>
      <c r="AG19" s="16"/>
      <c r="AH19" s="16"/>
      <c r="AI19" s="16"/>
      <c r="AJ19" s="29"/>
      <c r="AK19" s="16"/>
      <c r="AL19" s="16"/>
      <c r="AM19" s="16"/>
      <c r="AN19" s="16"/>
      <c r="AO19" s="29"/>
      <c r="AP19" s="16"/>
      <c r="AQ19" s="16"/>
      <c r="AR19" s="16"/>
      <c r="AS19" s="16"/>
      <c r="AT19" s="29"/>
      <c r="AU19" s="16"/>
      <c r="AW19" s="16"/>
      <c r="AX19" s="16"/>
      <c r="AY19" s="29"/>
      <c r="AZ19" s="16"/>
      <c r="BB19" s="16"/>
      <c r="BC19" s="16"/>
      <c r="BD19" s="29"/>
      <c r="BE19" s="16"/>
      <c r="BG19" s="16"/>
      <c r="BH19" s="16"/>
      <c r="BI19" s="29"/>
      <c r="BJ19" s="16"/>
      <c r="BL19" s="29"/>
      <c r="BM19" s="29"/>
      <c r="BN19" s="29"/>
      <c r="BO19" s="29"/>
    </row>
    <row r="20" spans="1:68" ht="17.100000000000001" hidden="1" customHeight="1">
      <c r="A20" s="12">
        <v>34</v>
      </c>
      <c r="B20" s="12">
        <v>2927</v>
      </c>
      <c r="C20" s="12">
        <v>295</v>
      </c>
      <c r="D20" s="13">
        <v>3930</v>
      </c>
      <c r="E20" s="14" t="s">
        <v>34</v>
      </c>
      <c r="G20" s="16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9"/>
      <c r="AA20" s="16"/>
      <c r="AB20" s="16"/>
      <c r="AC20" s="16"/>
      <c r="AD20" s="16"/>
      <c r="AE20" s="29"/>
      <c r="AF20" s="16"/>
      <c r="AG20" s="16"/>
      <c r="AH20" s="16"/>
      <c r="AI20" s="16"/>
      <c r="AJ20" s="29"/>
      <c r="AK20" s="16"/>
      <c r="AL20" s="16"/>
      <c r="AM20" s="16"/>
      <c r="AN20" s="16"/>
      <c r="AO20" s="29"/>
      <c r="AP20" s="16"/>
      <c r="AQ20" s="16"/>
      <c r="AR20" s="16"/>
      <c r="AS20" s="16"/>
      <c r="AT20" s="29"/>
      <c r="AU20" s="16"/>
      <c r="AW20" s="16"/>
      <c r="AX20" s="16"/>
      <c r="AY20" s="29"/>
      <c r="AZ20" s="16"/>
      <c r="BB20" s="16"/>
      <c r="BC20" s="16"/>
      <c r="BD20" s="29"/>
      <c r="BE20" s="16"/>
      <c r="BG20" s="16"/>
      <c r="BH20" s="16"/>
      <c r="BI20" s="29"/>
      <c r="BJ20" s="16"/>
      <c r="BL20" s="29"/>
      <c r="BM20" s="29"/>
      <c r="BN20" s="29"/>
      <c r="BO20" s="29"/>
    </row>
    <row r="21" spans="1:68" ht="17.100000000000001" hidden="1" customHeight="1">
      <c r="A21" s="12">
        <v>45</v>
      </c>
      <c r="B21" s="12">
        <v>2929</v>
      </c>
      <c r="C21" s="12">
        <v>197</v>
      </c>
      <c r="D21" s="13">
        <v>4261</v>
      </c>
      <c r="E21" s="14" t="s">
        <v>35</v>
      </c>
      <c r="G21" s="16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9"/>
      <c r="AA21" s="16"/>
      <c r="AB21" s="16"/>
      <c r="AC21" s="16"/>
      <c r="AD21" s="16"/>
      <c r="AE21" s="29"/>
      <c r="AF21" s="16"/>
      <c r="AG21" s="16"/>
      <c r="AH21" s="16"/>
      <c r="AI21" s="16"/>
      <c r="AJ21" s="29"/>
      <c r="AK21" s="16"/>
      <c r="AL21" s="16"/>
      <c r="AM21" s="16"/>
      <c r="AN21" s="16"/>
      <c r="AO21" s="29"/>
      <c r="AP21" s="16"/>
      <c r="AQ21" s="16"/>
      <c r="AR21" s="16"/>
      <c r="AS21" s="16"/>
      <c r="AT21" s="29"/>
      <c r="AU21" s="16"/>
      <c r="AW21" s="16"/>
      <c r="AX21" s="16"/>
      <c r="AY21" s="29"/>
      <c r="AZ21" s="16"/>
      <c r="BB21" s="16"/>
      <c r="BC21" s="16"/>
      <c r="BD21" s="29"/>
      <c r="BE21" s="16"/>
      <c r="BG21" s="16"/>
      <c r="BH21" s="16"/>
      <c r="BI21" s="29"/>
      <c r="BJ21" s="16"/>
      <c r="BL21" s="29"/>
      <c r="BM21" s="29"/>
      <c r="BN21" s="29"/>
      <c r="BO21" s="29"/>
    </row>
    <row r="22" spans="1:68" ht="17.100000000000001" hidden="1" customHeight="1">
      <c r="A22" s="12">
        <v>46</v>
      </c>
      <c r="B22" s="12">
        <v>2929</v>
      </c>
      <c r="C22" s="12">
        <v>452</v>
      </c>
      <c r="D22" s="13">
        <v>4261</v>
      </c>
      <c r="E22" s="14" t="s">
        <v>35</v>
      </c>
      <c r="G22" s="16"/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9"/>
      <c r="AA22" s="16"/>
      <c r="AB22" s="16"/>
      <c r="AC22" s="16"/>
      <c r="AD22" s="16"/>
      <c r="AE22" s="29"/>
      <c r="AF22" s="16"/>
      <c r="AG22" s="16"/>
      <c r="AH22" s="16"/>
      <c r="AI22" s="16"/>
      <c r="AJ22" s="29"/>
      <c r="AK22" s="16"/>
      <c r="AL22" s="16"/>
      <c r="AM22" s="16"/>
      <c r="AN22" s="16"/>
      <c r="AO22" s="29"/>
      <c r="AP22" s="16"/>
      <c r="AQ22" s="16"/>
      <c r="AR22" s="16"/>
      <c r="AS22" s="16"/>
      <c r="AT22" s="29"/>
      <c r="AU22" s="16"/>
      <c r="AW22" s="16"/>
      <c r="AX22" s="16"/>
      <c r="AY22" s="29"/>
      <c r="AZ22" s="16"/>
      <c r="BB22" s="16"/>
      <c r="BC22" s="16"/>
      <c r="BD22" s="29"/>
      <c r="BE22" s="16"/>
      <c r="BG22" s="16"/>
      <c r="BH22" s="16"/>
      <c r="BI22" s="29"/>
      <c r="BJ22" s="16"/>
      <c r="BL22" s="29"/>
      <c r="BM22" s="29"/>
      <c r="BN22" s="29"/>
      <c r="BO22" s="29"/>
    </row>
    <row r="23" spans="1:68" ht="17.100000000000001" hidden="1" customHeight="1">
      <c r="A23" s="12">
        <v>41</v>
      </c>
      <c r="B23" s="22">
        <v>2963</v>
      </c>
      <c r="C23" s="12">
        <v>210</v>
      </c>
      <c r="D23" s="13">
        <v>4277</v>
      </c>
      <c r="E23" s="14" t="s">
        <v>39</v>
      </c>
      <c r="G23" s="16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9"/>
      <c r="AA23" s="16"/>
      <c r="AB23" s="16"/>
      <c r="AC23" s="16"/>
      <c r="AD23" s="16"/>
      <c r="AE23" s="29"/>
      <c r="AF23" s="16"/>
      <c r="AG23" s="16"/>
      <c r="AH23" s="16"/>
      <c r="AI23" s="16"/>
      <c r="AJ23" s="29"/>
      <c r="AK23" s="16"/>
      <c r="AL23" s="16"/>
      <c r="AM23" s="16"/>
      <c r="AN23" s="16"/>
      <c r="AO23" s="29"/>
      <c r="AP23" s="16"/>
      <c r="AQ23" s="16"/>
      <c r="AR23" s="16"/>
      <c r="AS23" s="16"/>
      <c r="AT23" s="29"/>
      <c r="AU23" s="16"/>
      <c r="AW23" s="16"/>
      <c r="AX23" s="16"/>
      <c r="AY23" s="29"/>
      <c r="AZ23" s="16"/>
      <c r="BB23" s="16"/>
      <c r="BC23" s="16"/>
      <c r="BD23" s="29"/>
      <c r="BE23" s="16"/>
      <c r="BG23" s="16"/>
      <c r="BH23" s="16"/>
      <c r="BI23" s="29"/>
      <c r="BJ23" s="16"/>
      <c r="BL23" s="29"/>
      <c r="BM23" s="29"/>
      <c r="BN23" s="29"/>
      <c r="BO23" s="29"/>
    </row>
    <row r="24" spans="1:68" ht="17.100000000000001" hidden="1" customHeight="1">
      <c r="A24" s="12">
        <v>54</v>
      </c>
      <c r="B24" s="12">
        <v>2964</v>
      </c>
      <c r="C24" s="12">
        <v>416</v>
      </c>
      <c r="D24" s="13">
        <v>3964</v>
      </c>
      <c r="E24" s="14" t="s">
        <v>40</v>
      </c>
      <c r="G24" s="16"/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29"/>
      <c r="AA24" s="16"/>
      <c r="AB24" s="16"/>
      <c r="AC24" s="16"/>
      <c r="AD24" s="16"/>
      <c r="AE24" s="29"/>
      <c r="AF24" s="16"/>
      <c r="AG24" s="16"/>
      <c r="AH24" s="16"/>
      <c r="AI24" s="16"/>
      <c r="AJ24" s="29"/>
      <c r="AK24" s="16"/>
      <c r="AL24" s="16"/>
      <c r="AM24" s="16"/>
      <c r="AN24" s="16"/>
      <c r="AO24" s="29"/>
      <c r="AP24" s="16"/>
      <c r="AQ24" s="16"/>
      <c r="AR24" s="16"/>
      <c r="AS24" s="16"/>
      <c r="AT24" s="29"/>
      <c r="AU24" s="16"/>
      <c r="AW24" s="16"/>
      <c r="AX24" s="16"/>
      <c r="AY24" s="29"/>
      <c r="AZ24" s="16"/>
      <c r="BB24" s="16"/>
      <c r="BC24" s="16"/>
      <c r="BD24" s="29"/>
      <c r="BE24" s="16"/>
      <c r="BG24" s="16"/>
      <c r="BH24" s="16"/>
      <c r="BI24" s="29"/>
      <c r="BJ24" s="16"/>
      <c r="BL24" s="29"/>
      <c r="BM24" s="29"/>
      <c r="BN24" s="29"/>
      <c r="BO24" s="29"/>
    </row>
    <row r="25" spans="1:68" ht="17.100000000000001" hidden="1" customHeight="1">
      <c r="A25" s="12">
        <v>64</v>
      </c>
      <c r="B25" s="12">
        <v>3100</v>
      </c>
      <c r="C25" s="12">
        <v>246</v>
      </c>
      <c r="D25" s="13">
        <v>4039</v>
      </c>
      <c r="E25" s="14" t="s">
        <v>49</v>
      </c>
      <c r="G25" s="16"/>
      <c r="H25" s="15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29"/>
      <c r="AA25" s="16"/>
      <c r="AB25" s="16"/>
      <c r="AC25" s="16"/>
      <c r="AD25" s="16"/>
      <c r="AE25" s="29"/>
      <c r="AF25" s="16"/>
      <c r="AG25" s="16"/>
      <c r="AH25" s="16"/>
      <c r="AI25" s="16"/>
      <c r="AJ25" s="29"/>
      <c r="AK25" s="16"/>
      <c r="AL25" s="16"/>
      <c r="AM25" s="16"/>
      <c r="AN25" s="16"/>
      <c r="AO25" s="29"/>
      <c r="AP25" s="16"/>
      <c r="AQ25" s="16"/>
      <c r="AR25" s="16"/>
      <c r="AS25" s="16"/>
      <c r="AT25" s="29"/>
      <c r="AU25" s="16"/>
      <c r="AW25" s="16"/>
      <c r="AX25" s="16"/>
      <c r="AY25" s="29"/>
      <c r="AZ25" s="16"/>
      <c r="BB25" s="16"/>
      <c r="BC25" s="16"/>
      <c r="BD25" s="29"/>
      <c r="BE25" s="16"/>
      <c r="BG25" s="16"/>
      <c r="BH25" s="16"/>
      <c r="BI25" s="29"/>
      <c r="BJ25" s="16"/>
      <c r="BL25" s="29"/>
      <c r="BM25" s="29"/>
      <c r="BN25" s="29"/>
      <c r="BO25" s="29"/>
    </row>
    <row r="26" spans="1:68" ht="17.100000000000001" customHeight="1">
      <c r="A26" s="12">
        <v>1</v>
      </c>
      <c r="B26" s="12">
        <v>1206</v>
      </c>
      <c r="C26" s="12">
        <v>270</v>
      </c>
      <c r="D26" s="13">
        <v>3245</v>
      </c>
      <c r="E26" s="14" t="s">
        <v>10</v>
      </c>
      <c r="F26" s="17">
        <v>1130</v>
      </c>
      <c r="G26" s="16">
        <v>444</v>
      </c>
      <c r="H26" s="29">
        <v>1574</v>
      </c>
      <c r="I26" s="18">
        <v>54904</v>
      </c>
      <c r="J26" s="17">
        <f>L26-K26</f>
        <v>1139</v>
      </c>
      <c r="K26" s="16">
        <f>ROUND(I26*9.5/1200,0.05)</f>
        <v>435</v>
      </c>
      <c r="L26" s="29">
        <f>H26</f>
        <v>1574</v>
      </c>
      <c r="M26" s="18">
        <f>I26-J26</f>
        <v>53765</v>
      </c>
      <c r="N26" s="18"/>
      <c r="O26" s="17">
        <f>Q26-P26</f>
        <v>1148</v>
      </c>
      <c r="P26" s="16">
        <f>ROUND(M26*9.5/1200,0.05)</f>
        <v>426</v>
      </c>
      <c r="Q26" s="29">
        <f>L26</f>
        <v>1574</v>
      </c>
      <c r="R26" s="18">
        <f>M26-O26</f>
        <v>52617</v>
      </c>
      <c r="S26" s="17">
        <f t="shared" ref="S26:S64" si="0">U26-T26</f>
        <v>1157</v>
      </c>
      <c r="T26" s="16">
        <f t="shared" ref="T26:T64" si="1">ROUND(R26*9.5/1200,0.05)</f>
        <v>417</v>
      </c>
      <c r="U26" s="29">
        <f t="shared" ref="U26:U34" si="2">Q26</f>
        <v>1574</v>
      </c>
      <c r="V26" s="18">
        <f t="shared" ref="V26:V64" si="3">+R26-S26</f>
        <v>51460</v>
      </c>
      <c r="W26" s="18"/>
      <c r="X26" s="17">
        <f t="shared" ref="X26:X64" si="4">Z26-Y26</f>
        <v>1167</v>
      </c>
      <c r="Y26" s="16">
        <f t="shared" ref="Y26:Y39" si="5">ROUND(V26*9.5/1200,0.05)</f>
        <v>407</v>
      </c>
      <c r="Z26" s="29">
        <f t="shared" ref="Z26:Z34" si="6">U26</f>
        <v>1574</v>
      </c>
      <c r="AA26" s="18">
        <f t="shared" ref="AA26:AA64" si="7">+V26-X26</f>
        <v>50293</v>
      </c>
      <c r="AB26" s="18"/>
      <c r="AC26" s="17">
        <f t="shared" ref="AC26:AC64" si="8">AE26-AD26</f>
        <v>1176</v>
      </c>
      <c r="AD26" s="16">
        <f t="shared" ref="AD26:AD39" si="9">ROUND(AA26*9.5/1200,0.05)</f>
        <v>398</v>
      </c>
      <c r="AE26" s="29">
        <f t="shared" ref="AE26:AE34" si="10">Z26</f>
        <v>1574</v>
      </c>
      <c r="AF26" s="18">
        <f t="shared" ref="AF26:AF64" si="11">+AA26-AC26</f>
        <v>49117</v>
      </c>
      <c r="AG26" s="18"/>
      <c r="AH26" s="17">
        <f t="shared" ref="AH26:AH39" si="12">AJ26-AI26</f>
        <v>1185</v>
      </c>
      <c r="AI26" s="16">
        <f t="shared" ref="AI26:AI39" si="13">ROUND(AF26*9.5/1200,0.05)</f>
        <v>389</v>
      </c>
      <c r="AJ26" s="29">
        <f t="shared" ref="AJ26:AJ34" si="14">AE26</f>
        <v>1574</v>
      </c>
      <c r="AK26" s="18">
        <f t="shared" ref="AK26:AK64" si="15">+AF26-AH26</f>
        <v>47932</v>
      </c>
      <c r="AL26" s="18"/>
      <c r="AM26" s="17">
        <f t="shared" ref="AM26:AM39" si="16">AO26-AN26</f>
        <v>1195</v>
      </c>
      <c r="AN26" s="16">
        <f t="shared" ref="AN26:AN39" si="17">ROUND(AK26*9.5/1200,0.05)</f>
        <v>379</v>
      </c>
      <c r="AO26" s="29">
        <f t="shared" ref="AO26:AO34" si="18">AJ26</f>
        <v>1574</v>
      </c>
      <c r="AP26" s="18">
        <f t="shared" ref="AP26:AP34" si="19">+AK26-AM26</f>
        <v>46737</v>
      </c>
      <c r="AQ26" s="18"/>
      <c r="AR26" s="17">
        <f t="shared" ref="AR26:AR39" si="20">AT26-AS26</f>
        <v>1204</v>
      </c>
      <c r="AS26" s="16">
        <f t="shared" ref="AS26:AS39" si="21">ROUND(AP26*9.5/1200,0.05)</f>
        <v>370</v>
      </c>
      <c r="AT26" s="29">
        <f t="shared" ref="AT26:AT34" si="22">AO26</f>
        <v>1574</v>
      </c>
      <c r="AU26" s="18">
        <f t="shared" ref="AU26:AU34" si="23">+AP26-AR26</f>
        <v>45533</v>
      </c>
      <c r="AW26" s="17">
        <f t="shared" ref="AW26:AW29" si="24">AY26-AX26</f>
        <v>1214</v>
      </c>
      <c r="AX26" s="16">
        <f t="shared" ref="AX26:AX29" si="25">ROUND(AU26*9.5/1200,0.05)</f>
        <v>360</v>
      </c>
      <c r="AY26" s="29">
        <f t="shared" ref="AY26:AY34" si="26">AT26</f>
        <v>1574</v>
      </c>
      <c r="AZ26" s="18">
        <f t="shared" ref="AZ26:AZ34" si="27">+AU26-AW26</f>
        <v>44319</v>
      </c>
      <c r="BB26" s="17">
        <f t="shared" ref="BB26:BB29" si="28">BD26-BC26</f>
        <v>1223</v>
      </c>
      <c r="BC26" s="16">
        <f t="shared" ref="BC26:BC29" si="29">ROUND(AZ26*9.5/1200,0.05)</f>
        <v>351</v>
      </c>
      <c r="BD26" s="29">
        <f t="shared" ref="BD26:BD29" si="30">AY26</f>
        <v>1574</v>
      </c>
      <c r="BE26" s="18">
        <f t="shared" ref="BE26:BE29" si="31">+AZ26-BB26</f>
        <v>43096</v>
      </c>
      <c r="BG26" s="17">
        <f t="shared" ref="BG26:BG29" si="32">BI26-BH26</f>
        <v>1233</v>
      </c>
      <c r="BH26" s="16">
        <f t="shared" ref="BH26:BH29" si="33">ROUND(BE26*9.5/1200,0.05)</f>
        <v>341</v>
      </c>
      <c r="BI26" s="29">
        <f t="shared" ref="BI26:BI29" si="34">BD26</f>
        <v>1574</v>
      </c>
      <c r="BJ26" s="18">
        <f t="shared" ref="BJ26:BJ29" si="35">+BE26-BG26</f>
        <v>41863</v>
      </c>
      <c r="BK26" s="1">
        <v>20000</v>
      </c>
      <c r="BL26" s="15">
        <f t="shared" ref="BL26:BL29" si="36">BN26-BM26</f>
        <v>1243</v>
      </c>
      <c r="BM26" s="29">
        <f t="shared" ref="BM26:BM29" si="37">ROUND(BJ26*9.5/1200,0.05)</f>
        <v>331</v>
      </c>
      <c r="BN26" s="29">
        <f t="shared" ref="BN26:BN29" si="38">BI26</f>
        <v>1574</v>
      </c>
      <c r="BO26" s="31">
        <f t="shared" ref="BO26:BO29" si="39">+BJ26-BL26</f>
        <v>40620</v>
      </c>
    </row>
    <row r="27" spans="1:68" ht="17.100000000000001" hidden="1" customHeight="1">
      <c r="A27" s="12">
        <v>7</v>
      </c>
      <c r="B27" s="20">
        <v>2475</v>
      </c>
      <c r="C27" s="12">
        <v>450</v>
      </c>
      <c r="D27" s="13">
        <v>2444</v>
      </c>
      <c r="E27" s="14" t="s">
        <v>18</v>
      </c>
      <c r="F27" s="17"/>
      <c r="G27" s="16"/>
      <c r="H27" s="29"/>
      <c r="I27" s="18"/>
      <c r="J27" s="17"/>
      <c r="K27" s="16"/>
      <c r="L27" s="29"/>
      <c r="M27" s="18"/>
      <c r="N27" s="18"/>
      <c r="O27" s="17"/>
      <c r="P27" s="16"/>
      <c r="Q27" s="29"/>
      <c r="R27" s="18"/>
      <c r="S27" s="17">
        <f t="shared" si="0"/>
        <v>0</v>
      </c>
      <c r="T27" s="16">
        <f t="shared" si="1"/>
        <v>0</v>
      </c>
      <c r="U27" s="29">
        <f t="shared" si="2"/>
        <v>0</v>
      </c>
      <c r="V27" s="18">
        <f t="shared" si="3"/>
        <v>0</v>
      </c>
      <c r="W27" s="18"/>
      <c r="X27" s="17">
        <f t="shared" si="4"/>
        <v>0</v>
      </c>
      <c r="Y27" s="16">
        <f t="shared" si="5"/>
        <v>0</v>
      </c>
      <c r="Z27" s="29">
        <f t="shared" si="6"/>
        <v>0</v>
      </c>
      <c r="AA27" s="18">
        <f t="shared" si="7"/>
        <v>0</v>
      </c>
      <c r="AB27" s="18"/>
      <c r="AC27" s="17">
        <f t="shared" si="8"/>
        <v>0</v>
      </c>
      <c r="AD27" s="16">
        <f t="shared" si="9"/>
        <v>0</v>
      </c>
      <c r="AE27" s="29">
        <f t="shared" si="10"/>
        <v>0</v>
      </c>
      <c r="AF27" s="18">
        <f t="shared" si="11"/>
        <v>0</v>
      </c>
      <c r="AG27" s="18"/>
      <c r="AH27" s="17">
        <f t="shared" si="12"/>
        <v>0</v>
      </c>
      <c r="AI27" s="16">
        <f t="shared" si="13"/>
        <v>0</v>
      </c>
      <c r="AJ27" s="29">
        <f t="shared" si="14"/>
        <v>0</v>
      </c>
      <c r="AK27" s="18">
        <f t="shared" si="15"/>
        <v>0</v>
      </c>
      <c r="AL27" s="18"/>
      <c r="AM27" s="17">
        <f t="shared" si="16"/>
        <v>0</v>
      </c>
      <c r="AN27" s="16">
        <f t="shared" si="17"/>
        <v>0</v>
      </c>
      <c r="AO27" s="29">
        <f t="shared" si="18"/>
        <v>0</v>
      </c>
      <c r="AP27" s="18">
        <f t="shared" si="19"/>
        <v>0</v>
      </c>
      <c r="AQ27" s="18"/>
      <c r="AR27" s="17">
        <f t="shared" si="20"/>
        <v>0</v>
      </c>
      <c r="AS27" s="16">
        <f t="shared" si="21"/>
        <v>0</v>
      </c>
      <c r="AT27" s="29">
        <f t="shared" si="22"/>
        <v>0</v>
      </c>
      <c r="AU27" s="18">
        <f t="shared" si="23"/>
        <v>0</v>
      </c>
      <c r="AW27" s="17">
        <f t="shared" si="24"/>
        <v>0</v>
      </c>
      <c r="AX27" s="16">
        <f t="shared" si="25"/>
        <v>0</v>
      </c>
      <c r="AY27" s="29">
        <f t="shared" si="26"/>
        <v>0</v>
      </c>
      <c r="AZ27" s="18">
        <f t="shared" si="27"/>
        <v>0</v>
      </c>
      <c r="BB27" s="17">
        <f t="shared" si="28"/>
        <v>0</v>
      </c>
      <c r="BC27" s="16">
        <f t="shared" si="29"/>
        <v>0</v>
      </c>
      <c r="BD27" s="29">
        <f t="shared" si="30"/>
        <v>0</v>
      </c>
      <c r="BE27" s="18">
        <f t="shared" si="31"/>
        <v>0</v>
      </c>
      <c r="BG27" s="17">
        <f t="shared" si="32"/>
        <v>0</v>
      </c>
      <c r="BH27" s="16">
        <f t="shared" si="33"/>
        <v>0</v>
      </c>
      <c r="BI27" s="29">
        <f t="shared" si="34"/>
        <v>0</v>
      </c>
      <c r="BJ27" s="18">
        <f t="shared" si="35"/>
        <v>0</v>
      </c>
      <c r="BL27" s="15">
        <f t="shared" si="36"/>
        <v>0</v>
      </c>
      <c r="BM27" s="29">
        <f t="shared" si="37"/>
        <v>0</v>
      </c>
      <c r="BN27" s="29">
        <f t="shared" si="38"/>
        <v>0</v>
      </c>
      <c r="BO27" s="31">
        <f t="shared" si="39"/>
        <v>0</v>
      </c>
    </row>
    <row r="28" spans="1:68" ht="17.100000000000001" hidden="1" customHeight="1">
      <c r="A28" s="12">
        <v>8</v>
      </c>
      <c r="B28" s="12">
        <v>2491</v>
      </c>
      <c r="C28" s="12">
        <v>415</v>
      </c>
      <c r="D28" s="13">
        <v>2382</v>
      </c>
      <c r="E28" s="14" t="s">
        <v>19</v>
      </c>
      <c r="F28" s="17"/>
      <c r="G28" s="16">
        <v>0</v>
      </c>
      <c r="H28" s="29"/>
      <c r="I28" s="18">
        <v>0</v>
      </c>
      <c r="J28" s="17"/>
      <c r="K28" s="16">
        <f t="shared" ref="K28:K37" si="40">ROUND(I28*9.5/1200,0.05)</f>
        <v>0</v>
      </c>
      <c r="L28" s="29"/>
      <c r="M28" s="18">
        <f>I28-J28</f>
        <v>0</v>
      </c>
      <c r="N28" s="18"/>
      <c r="O28" s="17"/>
      <c r="P28" s="16">
        <f t="shared" ref="P28:P64" si="41">ROUND(M28*9.5/1200,0.05)</f>
        <v>0</v>
      </c>
      <c r="Q28" s="29"/>
      <c r="R28" s="18">
        <f>M28-O28</f>
        <v>0</v>
      </c>
      <c r="S28" s="17">
        <f t="shared" si="0"/>
        <v>0</v>
      </c>
      <c r="T28" s="16">
        <f t="shared" si="1"/>
        <v>0</v>
      </c>
      <c r="U28" s="29">
        <f t="shared" si="2"/>
        <v>0</v>
      </c>
      <c r="V28" s="18">
        <f t="shared" si="3"/>
        <v>0</v>
      </c>
      <c r="W28" s="18"/>
      <c r="X28" s="17">
        <f t="shared" si="4"/>
        <v>0</v>
      </c>
      <c r="Y28" s="16">
        <f t="shared" si="5"/>
        <v>0</v>
      </c>
      <c r="Z28" s="29">
        <f t="shared" si="6"/>
        <v>0</v>
      </c>
      <c r="AA28" s="18">
        <f t="shared" si="7"/>
        <v>0</v>
      </c>
      <c r="AB28" s="18"/>
      <c r="AC28" s="17">
        <f t="shared" si="8"/>
        <v>0</v>
      </c>
      <c r="AD28" s="16">
        <f t="shared" si="9"/>
        <v>0</v>
      </c>
      <c r="AE28" s="29">
        <f t="shared" si="10"/>
        <v>0</v>
      </c>
      <c r="AF28" s="18">
        <f t="shared" si="11"/>
        <v>0</v>
      </c>
      <c r="AG28" s="18"/>
      <c r="AH28" s="17">
        <f t="shared" si="12"/>
        <v>0</v>
      </c>
      <c r="AI28" s="16">
        <f t="shared" si="13"/>
        <v>0</v>
      </c>
      <c r="AJ28" s="29">
        <f t="shared" si="14"/>
        <v>0</v>
      </c>
      <c r="AK28" s="18">
        <f t="shared" si="15"/>
        <v>0</v>
      </c>
      <c r="AL28" s="18"/>
      <c r="AM28" s="17">
        <f t="shared" si="16"/>
        <v>0</v>
      </c>
      <c r="AN28" s="16">
        <f t="shared" si="17"/>
        <v>0</v>
      </c>
      <c r="AO28" s="29">
        <f t="shared" si="18"/>
        <v>0</v>
      </c>
      <c r="AP28" s="18">
        <f t="shared" si="19"/>
        <v>0</v>
      </c>
      <c r="AQ28" s="18"/>
      <c r="AR28" s="17">
        <f t="shared" si="20"/>
        <v>0</v>
      </c>
      <c r="AS28" s="16">
        <f t="shared" si="21"/>
        <v>0</v>
      </c>
      <c r="AT28" s="29">
        <f t="shared" si="22"/>
        <v>0</v>
      </c>
      <c r="AU28" s="18">
        <f t="shared" si="23"/>
        <v>0</v>
      </c>
      <c r="AW28" s="17">
        <f t="shared" si="24"/>
        <v>0</v>
      </c>
      <c r="AX28" s="16">
        <f t="shared" si="25"/>
        <v>0</v>
      </c>
      <c r="AY28" s="29">
        <f t="shared" si="26"/>
        <v>0</v>
      </c>
      <c r="AZ28" s="18">
        <f t="shared" si="27"/>
        <v>0</v>
      </c>
      <c r="BB28" s="17">
        <f t="shared" si="28"/>
        <v>0</v>
      </c>
      <c r="BC28" s="16">
        <f t="shared" si="29"/>
        <v>0</v>
      </c>
      <c r="BD28" s="29">
        <f t="shared" si="30"/>
        <v>0</v>
      </c>
      <c r="BE28" s="18">
        <f t="shared" si="31"/>
        <v>0</v>
      </c>
      <c r="BG28" s="17">
        <f t="shared" si="32"/>
        <v>0</v>
      </c>
      <c r="BH28" s="16">
        <f t="shared" si="33"/>
        <v>0</v>
      </c>
      <c r="BI28" s="29">
        <f t="shared" si="34"/>
        <v>0</v>
      </c>
      <c r="BJ28" s="18">
        <f t="shared" si="35"/>
        <v>0</v>
      </c>
      <c r="BL28" s="15">
        <f t="shared" si="36"/>
        <v>0</v>
      </c>
      <c r="BM28" s="29">
        <f t="shared" si="37"/>
        <v>0</v>
      </c>
      <c r="BN28" s="29">
        <f t="shared" si="38"/>
        <v>0</v>
      </c>
      <c r="BO28" s="31">
        <f t="shared" si="39"/>
        <v>0</v>
      </c>
    </row>
    <row r="29" spans="1:68" ht="17.100000000000001" hidden="1" customHeight="1">
      <c r="A29" s="12">
        <v>9</v>
      </c>
      <c r="B29" s="12">
        <v>2509</v>
      </c>
      <c r="C29" s="12">
        <v>453</v>
      </c>
      <c r="D29" s="13">
        <v>3096</v>
      </c>
      <c r="E29" s="14" t="s">
        <v>20</v>
      </c>
      <c r="F29" s="17">
        <v>0</v>
      </c>
      <c r="G29" s="16">
        <v>0</v>
      </c>
      <c r="H29" s="29"/>
      <c r="I29" s="18"/>
      <c r="J29" s="17">
        <f t="shared" ref="J29:J37" si="42">L29-K29</f>
        <v>0</v>
      </c>
      <c r="K29" s="16">
        <f t="shared" si="40"/>
        <v>0</v>
      </c>
      <c r="L29" s="29"/>
      <c r="M29" s="18"/>
      <c r="N29" s="18"/>
      <c r="O29" s="17">
        <f t="shared" ref="O29:O34" si="43">Q29-P29</f>
        <v>0</v>
      </c>
      <c r="P29" s="16">
        <f t="shared" si="41"/>
        <v>0</v>
      </c>
      <c r="Q29" s="29"/>
      <c r="R29" s="18"/>
      <c r="S29" s="17">
        <f t="shared" si="0"/>
        <v>0</v>
      </c>
      <c r="T29" s="16">
        <f t="shared" si="1"/>
        <v>0</v>
      </c>
      <c r="U29" s="29">
        <f t="shared" si="2"/>
        <v>0</v>
      </c>
      <c r="V29" s="18">
        <f t="shared" si="3"/>
        <v>0</v>
      </c>
      <c r="W29" s="18"/>
      <c r="X29" s="17">
        <f t="shared" si="4"/>
        <v>0</v>
      </c>
      <c r="Y29" s="16">
        <f t="shared" si="5"/>
        <v>0</v>
      </c>
      <c r="Z29" s="29">
        <f t="shared" si="6"/>
        <v>0</v>
      </c>
      <c r="AA29" s="18">
        <f t="shared" si="7"/>
        <v>0</v>
      </c>
      <c r="AB29" s="18"/>
      <c r="AC29" s="17">
        <f t="shared" si="8"/>
        <v>0</v>
      </c>
      <c r="AD29" s="16">
        <f t="shared" si="9"/>
        <v>0</v>
      </c>
      <c r="AE29" s="29">
        <f t="shared" si="10"/>
        <v>0</v>
      </c>
      <c r="AF29" s="18">
        <f t="shared" si="11"/>
        <v>0</v>
      </c>
      <c r="AG29" s="18"/>
      <c r="AH29" s="17">
        <f t="shared" si="12"/>
        <v>0</v>
      </c>
      <c r="AI29" s="16">
        <f t="shared" si="13"/>
        <v>0</v>
      </c>
      <c r="AJ29" s="29">
        <f t="shared" si="14"/>
        <v>0</v>
      </c>
      <c r="AK29" s="18">
        <f t="shared" si="15"/>
        <v>0</v>
      </c>
      <c r="AL29" s="18"/>
      <c r="AM29" s="17">
        <f t="shared" si="16"/>
        <v>0</v>
      </c>
      <c r="AN29" s="16">
        <f t="shared" si="17"/>
        <v>0</v>
      </c>
      <c r="AO29" s="29">
        <f t="shared" si="18"/>
        <v>0</v>
      </c>
      <c r="AP29" s="18">
        <f t="shared" si="19"/>
        <v>0</v>
      </c>
      <c r="AQ29" s="18"/>
      <c r="AR29" s="17">
        <f t="shared" si="20"/>
        <v>0</v>
      </c>
      <c r="AS29" s="16">
        <f t="shared" si="21"/>
        <v>0</v>
      </c>
      <c r="AT29" s="29">
        <f t="shared" si="22"/>
        <v>0</v>
      </c>
      <c r="AU29" s="18">
        <f t="shared" si="23"/>
        <v>0</v>
      </c>
      <c r="AW29" s="17">
        <f t="shared" si="24"/>
        <v>0</v>
      </c>
      <c r="AX29" s="16">
        <f t="shared" si="25"/>
        <v>0</v>
      </c>
      <c r="AY29" s="29">
        <f t="shared" si="26"/>
        <v>0</v>
      </c>
      <c r="AZ29" s="18">
        <f t="shared" si="27"/>
        <v>0</v>
      </c>
      <c r="BB29" s="17">
        <f t="shared" si="28"/>
        <v>0</v>
      </c>
      <c r="BC29" s="16">
        <f t="shared" si="29"/>
        <v>0</v>
      </c>
      <c r="BD29" s="29">
        <f t="shared" si="30"/>
        <v>0</v>
      </c>
      <c r="BE29" s="18">
        <f t="shared" si="31"/>
        <v>0</v>
      </c>
      <c r="BG29" s="17">
        <f t="shared" si="32"/>
        <v>0</v>
      </c>
      <c r="BH29" s="16">
        <f t="shared" si="33"/>
        <v>0</v>
      </c>
      <c r="BI29" s="29">
        <f t="shared" si="34"/>
        <v>0</v>
      </c>
      <c r="BJ29" s="18">
        <f t="shared" si="35"/>
        <v>0</v>
      </c>
      <c r="BL29" s="15">
        <f t="shared" si="36"/>
        <v>0</v>
      </c>
      <c r="BM29" s="29">
        <f t="shared" si="37"/>
        <v>0</v>
      </c>
      <c r="BN29" s="29">
        <f t="shared" si="38"/>
        <v>0</v>
      </c>
      <c r="BO29" s="31">
        <f t="shared" si="39"/>
        <v>0</v>
      </c>
    </row>
    <row r="30" spans="1:68" ht="17.100000000000001" customHeight="1">
      <c r="A30" s="12">
        <v>3</v>
      </c>
      <c r="B30" s="12">
        <v>2402</v>
      </c>
      <c r="C30" s="12">
        <v>411</v>
      </c>
      <c r="D30" s="13">
        <v>2743</v>
      </c>
      <c r="E30" s="14" t="s">
        <v>12</v>
      </c>
      <c r="F30" s="17">
        <v>3014</v>
      </c>
      <c r="G30" s="16">
        <v>221</v>
      </c>
      <c r="H30" s="29">
        <v>3235</v>
      </c>
      <c r="I30" s="18">
        <v>24962</v>
      </c>
      <c r="J30" s="17">
        <f t="shared" si="42"/>
        <v>3037</v>
      </c>
      <c r="K30" s="16">
        <f t="shared" si="40"/>
        <v>198</v>
      </c>
      <c r="L30" s="29">
        <f>H30</f>
        <v>3235</v>
      </c>
      <c r="M30" s="18">
        <f t="shared" ref="M30:M37" si="44">I30-J30</f>
        <v>21925</v>
      </c>
      <c r="N30" s="18"/>
      <c r="O30" s="17">
        <f t="shared" si="43"/>
        <v>3061</v>
      </c>
      <c r="P30" s="16">
        <f t="shared" si="41"/>
        <v>174</v>
      </c>
      <c r="Q30" s="29">
        <f>L30</f>
        <v>3235</v>
      </c>
      <c r="R30" s="18">
        <f t="shared" ref="R30:R64" si="45">M30-O30</f>
        <v>18864</v>
      </c>
      <c r="S30" s="17">
        <f t="shared" si="0"/>
        <v>3086</v>
      </c>
      <c r="T30" s="16">
        <f t="shared" si="1"/>
        <v>149</v>
      </c>
      <c r="U30" s="21">
        <f t="shared" si="2"/>
        <v>3235</v>
      </c>
      <c r="V30" s="18">
        <f t="shared" si="3"/>
        <v>15778</v>
      </c>
      <c r="W30" s="18"/>
      <c r="X30" s="17">
        <f t="shared" si="4"/>
        <v>3110</v>
      </c>
      <c r="Y30" s="16">
        <f t="shared" si="5"/>
        <v>125</v>
      </c>
      <c r="Z30" s="29">
        <f t="shared" si="6"/>
        <v>3235</v>
      </c>
      <c r="AA30" s="18">
        <f t="shared" si="7"/>
        <v>12668</v>
      </c>
      <c r="AB30" s="18"/>
      <c r="AC30" s="17">
        <f t="shared" si="8"/>
        <v>3135</v>
      </c>
      <c r="AD30" s="16">
        <f t="shared" si="9"/>
        <v>100</v>
      </c>
      <c r="AE30" s="29">
        <f t="shared" si="10"/>
        <v>3235</v>
      </c>
      <c r="AF30" s="18">
        <f t="shared" si="11"/>
        <v>9533</v>
      </c>
      <c r="AG30" s="18"/>
      <c r="AH30" s="17">
        <f t="shared" si="12"/>
        <v>3160</v>
      </c>
      <c r="AI30" s="16">
        <f t="shared" si="13"/>
        <v>75</v>
      </c>
      <c r="AJ30" s="29">
        <f t="shared" si="14"/>
        <v>3235</v>
      </c>
      <c r="AK30" s="18">
        <f t="shared" si="15"/>
        <v>6373</v>
      </c>
      <c r="AL30" s="18"/>
      <c r="AM30" s="17">
        <f t="shared" si="16"/>
        <v>3185</v>
      </c>
      <c r="AN30" s="16">
        <f t="shared" si="17"/>
        <v>50</v>
      </c>
      <c r="AO30" s="29">
        <f t="shared" si="18"/>
        <v>3235</v>
      </c>
      <c r="AP30" s="18">
        <f t="shared" si="19"/>
        <v>3188</v>
      </c>
      <c r="AQ30" s="18"/>
      <c r="AR30" s="17">
        <v>3188</v>
      </c>
      <c r="AS30" s="16">
        <v>47</v>
      </c>
      <c r="AT30" s="29">
        <f t="shared" si="22"/>
        <v>3235</v>
      </c>
      <c r="AU30" s="18">
        <f t="shared" si="23"/>
        <v>0</v>
      </c>
      <c r="AW30" s="17">
        <v>0</v>
      </c>
      <c r="AX30" s="16">
        <v>0</v>
      </c>
      <c r="AY30" s="29">
        <v>0</v>
      </c>
      <c r="AZ30" s="18">
        <v>0</v>
      </c>
      <c r="BB30" s="17">
        <v>0</v>
      </c>
      <c r="BC30" s="16">
        <v>0</v>
      </c>
      <c r="BD30" s="29">
        <v>0</v>
      </c>
      <c r="BE30" s="18">
        <v>0</v>
      </c>
      <c r="BG30" s="17">
        <v>0</v>
      </c>
      <c r="BH30" s="16">
        <v>0</v>
      </c>
      <c r="BI30" s="29">
        <v>0</v>
      </c>
      <c r="BJ30" s="18">
        <v>0</v>
      </c>
      <c r="BL30" s="15">
        <v>0</v>
      </c>
      <c r="BM30" s="29">
        <v>0</v>
      </c>
      <c r="BN30" s="29">
        <v>0</v>
      </c>
      <c r="BO30" s="31">
        <v>0</v>
      </c>
    </row>
    <row r="31" spans="1:68" ht="17.100000000000001" customHeight="1">
      <c r="A31" s="12">
        <v>11</v>
      </c>
      <c r="B31" s="12">
        <v>2550</v>
      </c>
      <c r="C31" s="12">
        <v>385</v>
      </c>
      <c r="D31" s="13">
        <v>3262</v>
      </c>
      <c r="E31" s="14" t="s">
        <v>22</v>
      </c>
      <c r="F31" s="17">
        <v>592</v>
      </c>
      <c r="G31" s="16">
        <v>192</v>
      </c>
      <c r="H31" s="29">
        <v>784</v>
      </c>
      <c r="I31" s="18">
        <v>23648</v>
      </c>
      <c r="J31" s="17">
        <f t="shared" si="42"/>
        <v>597</v>
      </c>
      <c r="K31" s="16">
        <f t="shared" si="40"/>
        <v>187</v>
      </c>
      <c r="L31" s="29">
        <f>H31</f>
        <v>784</v>
      </c>
      <c r="M31" s="18">
        <f t="shared" si="44"/>
        <v>23051</v>
      </c>
      <c r="N31" s="18"/>
      <c r="O31" s="17">
        <f t="shared" si="43"/>
        <v>602</v>
      </c>
      <c r="P31" s="16">
        <f t="shared" si="41"/>
        <v>182</v>
      </c>
      <c r="Q31" s="29">
        <f>L31</f>
        <v>784</v>
      </c>
      <c r="R31" s="18">
        <f t="shared" si="45"/>
        <v>22449</v>
      </c>
      <c r="S31" s="17">
        <f t="shared" si="0"/>
        <v>606</v>
      </c>
      <c r="T31" s="16">
        <f t="shared" si="1"/>
        <v>178</v>
      </c>
      <c r="U31" s="29">
        <f t="shared" si="2"/>
        <v>784</v>
      </c>
      <c r="V31" s="18">
        <f t="shared" si="3"/>
        <v>21843</v>
      </c>
      <c r="W31" s="18"/>
      <c r="X31" s="17">
        <f t="shared" si="4"/>
        <v>611</v>
      </c>
      <c r="Y31" s="16">
        <f t="shared" si="5"/>
        <v>173</v>
      </c>
      <c r="Z31" s="29">
        <f t="shared" si="6"/>
        <v>784</v>
      </c>
      <c r="AA31" s="18">
        <f t="shared" si="7"/>
        <v>21232</v>
      </c>
      <c r="AB31" s="18"/>
      <c r="AC31" s="17">
        <f t="shared" si="8"/>
        <v>616</v>
      </c>
      <c r="AD31" s="16">
        <f t="shared" si="9"/>
        <v>168</v>
      </c>
      <c r="AE31" s="29">
        <f t="shared" si="10"/>
        <v>784</v>
      </c>
      <c r="AF31" s="18">
        <f t="shared" si="11"/>
        <v>20616</v>
      </c>
      <c r="AG31" s="18"/>
      <c r="AH31" s="17">
        <f t="shared" si="12"/>
        <v>621</v>
      </c>
      <c r="AI31" s="16">
        <f t="shared" si="13"/>
        <v>163</v>
      </c>
      <c r="AJ31" s="29">
        <f t="shared" si="14"/>
        <v>784</v>
      </c>
      <c r="AK31" s="18">
        <f t="shared" si="15"/>
        <v>19995</v>
      </c>
      <c r="AL31" s="18"/>
      <c r="AM31" s="17">
        <f t="shared" si="16"/>
        <v>626</v>
      </c>
      <c r="AN31" s="16">
        <f t="shared" si="17"/>
        <v>158</v>
      </c>
      <c r="AO31" s="29">
        <f t="shared" si="18"/>
        <v>784</v>
      </c>
      <c r="AP31" s="18">
        <f t="shared" si="19"/>
        <v>19369</v>
      </c>
      <c r="AQ31" s="18"/>
      <c r="AR31" s="17">
        <f t="shared" si="20"/>
        <v>631</v>
      </c>
      <c r="AS31" s="16">
        <f t="shared" si="21"/>
        <v>153</v>
      </c>
      <c r="AT31" s="29">
        <f t="shared" si="22"/>
        <v>784</v>
      </c>
      <c r="AU31" s="18">
        <f t="shared" si="23"/>
        <v>18738</v>
      </c>
      <c r="AW31" s="17">
        <f t="shared" ref="AW31:AW39" si="46">AY31-AX31</f>
        <v>636</v>
      </c>
      <c r="AX31" s="16">
        <f t="shared" ref="AX31:AX39" si="47">ROUND(AU31*9.5/1200,0.05)</f>
        <v>148</v>
      </c>
      <c r="AY31" s="29">
        <f t="shared" si="26"/>
        <v>784</v>
      </c>
      <c r="AZ31" s="18">
        <f t="shared" si="27"/>
        <v>18102</v>
      </c>
      <c r="BB31" s="17">
        <f t="shared" ref="BB31:BB39" si="48">BD31-BC31</f>
        <v>641</v>
      </c>
      <c r="BC31" s="16">
        <f t="shared" ref="BC31:BC39" si="49">ROUND(AZ31*9.5/1200,0.05)</f>
        <v>143</v>
      </c>
      <c r="BD31" s="21">
        <f t="shared" ref="BD31:BD34" si="50">AY31</f>
        <v>784</v>
      </c>
      <c r="BE31" s="18">
        <f t="shared" ref="BE31:BE34" si="51">+AZ31-BB31</f>
        <v>17461</v>
      </c>
      <c r="BG31" s="17">
        <f t="shared" ref="BG31:BG39" si="52">BI31-BH31</f>
        <v>646</v>
      </c>
      <c r="BH31" s="16">
        <f t="shared" ref="BH31:BH39" si="53">ROUND(BE31*9.5/1200,0.05)</f>
        <v>138</v>
      </c>
      <c r="BI31" s="21">
        <f t="shared" ref="BI31:BI34" si="54">BD31</f>
        <v>784</v>
      </c>
      <c r="BJ31" s="18">
        <f t="shared" ref="BJ31:BJ34" si="55">+BE31-BG31</f>
        <v>16815</v>
      </c>
      <c r="BL31" s="15">
        <f t="shared" ref="BL31:BL39" si="56">BN31-BM31</f>
        <v>651</v>
      </c>
      <c r="BM31" s="29">
        <f t="shared" ref="BM31:BM39" si="57">ROUND(BJ31*9.5/1200,0.05)</f>
        <v>133</v>
      </c>
      <c r="BN31" s="21">
        <f t="shared" ref="BN31:BN34" si="58">BI31</f>
        <v>784</v>
      </c>
      <c r="BO31" s="31">
        <f t="shared" ref="BO31:BO34" si="59">+BJ31-BL31</f>
        <v>16164</v>
      </c>
    </row>
    <row r="32" spans="1:68" ht="17.100000000000001" customHeight="1">
      <c r="A32" s="12">
        <v>10</v>
      </c>
      <c r="B32" s="12">
        <v>2550</v>
      </c>
      <c r="C32" s="12">
        <v>301</v>
      </c>
      <c r="D32" s="13">
        <v>3262</v>
      </c>
      <c r="E32" s="14" t="s">
        <v>22</v>
      </c>
      <c r="F32" s="17">
        <v>433</v>
      </c>
      <c r="G32" s="16">
        <v>195</v>
      </c>
      <c r="H32" s="29">
        <v>628</v>
      </c>
      <c r="I32" s="18">
        <v>24239</v>
      </c>
      <c r="J32" s="17">
        <f t="shared" si="42"/>
        <v>436</v>
      </c>
      <c r="K32" s="16">
        <f t="shared" si="40"/>
        <v>192</v>
      </c>
      <c r="L32" s="29">
        <f>H32</f>
        <v>628</v>
      </c>
      <c r="M32" s="18">
        <f t="shared" si="44"/>
        <v>23803</v>
      </c>
      <c r="N32" s="18"/>
      <c r="O32" s="17">
        <f t="shared" si="43"/>
        <v>440</v>
      </c>
      <c r="P32" s="16">
        <f t="shared" si="41"/>
        <v>188</v>
      </c>
      <c r="Q32" s="29">
        <f>L32</f>
        <v>628</v>
      </c>
      <c r="R32" s="18">
        <f t="shared" si="45"/>
        <v>23363</v>
      </c>
      <c r="S32" s="17">
        <f t="shared" si="0"/>
        <v>443</v>
      </c>
      <c r="T32" s="16">
        <f t="shared" si="1"/>
        <v>185</v>
      </c>
      <c r="U32" s="29">
        <f t="shared" si="2"/>
        <v>628</v>
      </c>
      <c r="V32" s="18">
        <f t="shared" si="3"/>
        <v>22920</v>
      </c>
      <c r="W32" s="18"/>
      <c r="X32" s="17">
        <f t="shared" si="4"/>
        <v>447</v>
      </c>
      <c r="Y32" s="16">
        <f t="shared" si="5"/>
        <v>181</v>
      </c>
      <c r="Z32" s="29">
        <f t="shared" si="6"/>
        <v>628</v>
      </c>
      <c r="AA32" s="18">
        <f t="shared" si="7"/>
        <v>22473</v>
      </c>
      <c r="AB32" s="18"/>
      <c r="AC32" s="17">
        <f t="shared" si="8"/>
        <v>450</v>
      </c>
      <c r="AD32" s="16">
        <f t="shared" si="9"/>
        <v>178</v>
      </c>
      <c r="AE32" s="29">
        <f t="shared" si="10"/>
        <v>628</v>
      </c>
      <c r="AF32" s="18">
        <f t="shared" si="11"/>
        <v>22023</v>
      </c>
      <c r="AG32" s="18"/>
      <c r="AH32" s="17">
        <f t="shared" si="12"/>
        <v>454</v>
      </c>
      <c r="AI32" s="16">
        <f t="shared" si="13"/>
        <v>174</v>
      </c>
      <c r="AJ32" s="29">
        <f t="shared" si="14"/>
        <v>628</v>
      </c>
      <c r="AK32" s="18">
        <f t="shared" si="15"/>
        <v>21569</v>
      </c>
      <c r="AL32" s="18"/>
      <c r="AM32" s="17">
        <f t="shared" si="16"/>
        <v>457</v>
      </c>
      <c r="AN32" s="16">
        <f t="shared" si="17"/>
        <v>171</v>
      </c>
      <c r="AO32" s="29">
        <f t="shared" si="18"/>
        <v>628</v>
      </c>
      <c r="AP32" s="18">
        <f t="shared" si="19"/>
        <v>21112</v>
      </c>
      <c r="AQ32" s="18"/>
      <c r="AR32" s="17">
        <f t="shared" si="20"/>
        <v>461</v>
      </c>
      <c r="AS32" s="16">
        <f t="shared" si="21"/>
        <v>167</v>
      </c>
      <c r="AT32" s="29">
        <f t="shared" si="22"/>
        <v>628</v>
      </c>
      <c r="AU32" s="18">
        <f t="shared" si="23"/>
        <v>20651</v>
      </c>
      <c r="AW32" s="17">
        <f t="shared" si="46"/>
        <v>465</v>
      </c>
      <c r="AX32" s="16">
        <f t="shared" si="47"/>
        <v>163</v>
      </c>
      <c r="AY32" s="29">
        <f t="shared" si="26"/>
        <v>628</v>
      </c>
      <c r="AZ32" s="18">
        <f t="shared" si="27"/>
        <v>20186</v>
      </c>
      <c r="BB32" s="17">
        <f t="shared" si="48"/>
        <v>468</v>
      </c>
      <c r="BC32" s="16">
        <f t="shared" si="49"/>
        <v>160</v>
      </c>
      <c r="BD32" s="21">
        <f t="shared" si="50"/>
        <v>628</v>
      </c>
      <c r="BE32" s="18">
        <f t="shared" si="51"/>
        <v>19718</v>
      </c>
      <c r="BG32" s="17">
        <f t="shared" si="52"/>
        <v>472</v>
      </c>
      <c r="BH32" s="16">
        <f t="shared" si="53"/>
        <v>156</v>
      </c>
      <c r="BI32" s="21">
        <f t="shared" si="54"/>
        <v>628</v>
      </c>
      <c r="BJ32" s="18">
        <f t="shared" si="55"/>
        <v>19246</v>
      </c>
      <c r="BL32" s="15">
        <f t="shared" si="56"/>
        <v>476</v>
      </c>
      <c r="BM32" s="29">
        <f t="shared" si="57"/>
        <v>152</v>
      </c>
      <c r="BN32" s="21">
        <f t="shared" si="58"/>
        <v>628</v>
      </c>
      <c r="BO32" s="31">
        <f t="shared" si="59"/>
        <v>18770</v>
      </c>
    </row>
    <row r="33" spans="1:167" ht="17.100000000000001" customHeight="1">
      <c r="A33" s="12">
        <v>12</v>
      </c>
      <c r="B33" s="12">
        <v>2550</v>
      </c>
      <c r="C33" s="12">
        <v>178</v>
      </c>
      <c r="D33" s="13">
        <v>3262</v>
      </c>
      <c r="E33" s="14" t="s">
        <v>22</v>
      </c>
      <c r="F33" s="17">
        <v>2136</v>
      </c>
      <c r="G33" s="16">
        <v>507</v>
      </c>
      <c r="H33" s="29">
        <v>2643</v>
      </c>
      <c r="I33" s="18">
        <v>61847</v>
      </c>
      <c r="J33" s="17">
        <f t="shared" si="42"/>
        <v>2153</v>
      </c>
      <c r="K33" s="16">
        <f t="shared" si="40"/>
        <v>490</v>
      </c>
      <c r="L33" s="29">
        <f>H33</f>
        <v>2643</v>
      </c>
      <c r="M33" s="18">
        <f t="shared" si="44"/>
        <v>59694</v>
      </c>
      <c r="N33" s="18"/>
      <c r="O33" s="17">
        <f t="shared" si="43"/>
        <v>2170</v>
      </c>
      <c r="P33" s="16">
        <f t="shared" si="41"/>
        <v>473</v>
      </c>
      <c r="Q33" s="29">
        <f>L33</f>
        <v>2643</v>
      </c>
      <c r="R33" s="18">
        <f t="shared" si="45"/>
        <v>57524</v>
      </c>
      <c r="S33" s="17">
        <f t="shared" si="0"/>
        <v>2188</v>
      </c>
      <c r="T33" s="16">
        <f t="shared" si="1"/>
        <v>455</v>
      </c>
      <c r="U33" s="29">
        <f t="shared" si="2"/>
        <v>2643</v>
      </c>
      <c r="V33" s="18">
        <f t="shared" si="3"/>
        <v>55336</v>
      </c>
      <c r="W33" s="18"/>
      <c r="X33" s="17">
        <f t="shared" si="4"/>
        <v>2205</v>
      </c>
      <c r="Y33" s="16">
        <f t="shared" si="5"/>
        <v>438</v>
      </c>
      <c r="Z33" s="29">
        <f t="shared" si="6"/>
        <v>2643</v>
      </c>
      <c r="AA33" s="18">
        <f t="shared" si="7"/>
        <v>53131</v>
      </c>
      <c r="AB33" s="18"/>
      <c r="AC33" s="17">
        <f t="shared" si="8"/>
        <v>2222</v>
      </c>
      <c r="AD33" s="16">
        <f t="shared" si="9"/>
        <v>421</v>
      </c>
      <c r="AE33" s="29">
        <f t="shared" si="10"/>
        <v>2643</v>
      </c>
      <c r="AF33" s="18">
        <f t="shared" si="11"/>
        <v>50909</v>
      </c>
      <c r="AG33" s="18"/>
      <c r="AH33" s="17">
        <f t="shared" si="12"/>
        <v>2240</v>
      </c>
      <c r="AI33" s="16">
        <f t="shared" si="13"/>
        <v>403</v>
      </c>
      <c r="AJ33" s="29">
        <f t="shared" si="14"/>
        <v>2643</v>
      </c>
      <c r="AK33" s="18">
        <f t="shared" si="15"/>
        <v>48669</v>
      </c>
      <c r="AL33" s="18"/>
      <c r="AM33" s="17">
        <f t="shared" si="16"/>
        <v>2258</v>
      </c>
      <c r="AN33" s="16">
        <f t="shared" si="17"/>
        <v>385</v>
      </c>
      <c r="AO33" s="29">
        <f t="shared" si="18"/>
        <v>2643</v>
      </c>
      <c r="AP33" s="18">
        <f t="shared" si="19"/>
        <v>46411</v>
      </c>
      <c r="AQ33" s="18"/>
      <c r="AR33" s="17">
        <f t="shared" si="20"/>
        <v>2276</v>
      </c>
      <c r="AS33" s="16">
        <f t="shared" si="21"/>
        <v>367</v>
      </c>
      <c r="AT33" s="29">
        <f t="shared" si="22"/>
        <v>2643</v>
      </c>
      <c r="AU33" s="18">
        <f t="shared" si="23"/>
        <v>44135</v>
      </c>
      <c r="AW33" s="17">
        <f t="shared" si="46"/>
        <v>2294</v>
      </c>
      <c r="AX33" s="16">
        <f t="shared" si="47"/>
        <v>349</v>
      </c>
      <c r="AY33" s="29">
        <f t="shared" si="26"/>
        <v>2643</v>
      </c>
      <c r="AZ33" s="18">
        <f t="shared" si="27"/>
        <v>41841</v>
      </c>
      <c r="BB33" s="17">
        <f t="shared" si="48"/>
        <v>2312</v>
      </c>
      <c r="BC33" s="16">
        <f t="shared" si="49"/>
        <v>331</v>
      </c>
      <c r="BD33" s="21">
        <f t="shared" si="50"/>
        <v>2643</v>
      </c>
      <c r="BE33" s="18">
        <f t="shared" si="51"/>
        <v>39529</v>
      </c>
      <c r="BG33" s="17">
        <f t="shared" si="52"/>
        <v>2330</v>
      </c>
      <c r="BH33" s="16">
        <f t="shared" si="53"/>
        <v>313</v>
      </c>
      <c r="BI33" s="21">
        <f t="shared" si="54"/>
        <v>2643</v>
      </c>
      <c r="BJ33" s="18">
        <f t="shared" si="55"/>
        <v>37199</v>
      </c>
      <c r="BL33" s="15">
        <f t="shared" si="56"/>
        <v>2349</v>
      </c>
      <c r="BM33" s="29">
        <f t="shared" si="57"/>
        <v>294</v>
      </c>
      <c r="BN33" s="21">
        <f t="shared" si="58"/>
        <v>2643</v>
      </c>
      <c r="BO33" s="31">
        <f t="shared" si="59"/>
        <v>34850</v>
      </c>
    </row>
    <row r="34" spans="1:167" ht="17.100000000000001" customHeight="1">
      <c r="A34" s="12">
        <v>13</v>
      </c>
      <c r="B34" s="12">
        <v>2553</v>
      </c>
      <c r="C34" s="12">
        <v>447</v>
      </c>
      <c r="D34" s="13">
        <v>2379</v>
      </c>
      <c r="E34" s="14" t="s">
        <v>23</v>
      </c>
      <c r="F34" s="17">
        <v>2785</v>
      </c>
      <c r="G34" s="16">
        <v>450</v>
      </c>
      <c r="H34" s="29">
        <v>3235</v>
      </c>
      <c r="I34" s="18">
        <v>54058</v>
      </c>
      <c r="J34" s="17">
        <f t="shared" si="42"/>
        <v>2807</v>
      </c>
      <c r="K34" s="16">
        <f t="shared" si="40"/>
        <v>428</v>
      </c>
      <c r="L34" s="29">
        <f>H34</f>
        <v>3235</v>
      </c>
      <c r="M34" s="18">
        <f t="shared" si="44"/>
        <v>51251</v>
      </c>
      <c r="N34" s="18"/>
      <c r="O34" s="17">
        <f t="shared" si="43"/>
        <v>2829</v>
      </c>
      <c r="P34" s="16">
        <f t="shared" si="41"/>
        <v>406</v>
      </c>
      <c r="Q34" s="29">
        <f>L34</f>
        <v>3235</v>
      </c>
      <c r="R34" s="18">
        <f t="shared" si="45"/>
        <v>48422</v>
      </c>
      <c r="S34" s="17">
        <f t="shared" si="0"/>
        <v>2852</v>
      </c>
      <c r="T34" s="16">
        <f t="shared" si="1"/>
        <v>383</v>
      </c>
      <c r="U34" s="21">
        <f t="shared" si="2"/>
        <v>3235</v>
      </c>
      <c r="V34" s="18">
        <f t="shared" si="3"/>
        <v>45570</v>
      </c>
      <c r="W34" s="18"/>
      <c r="X34" s="17">
        <f t="shared" si="4"/>
        <v>2874</v>
      </c>
      <c r="Y34" s="16">
        <f t="shared" si="5"/>
        <v>361</v>
      </c>
      <c r="Z34" s="29">
        <f t="shared" si="6"/>
        <v>3235</v>
      </c>
      <c r="AA34" s="18">
        <f t="shared" si="7"/>
        <v>42696</v>
      </c>
      <c r="AB34" s="18"/>
      <c r="AC34" s="17">
        <f t="shared" si="8"/>
        <v>2897</v>
      </c>
      <c r="AD34" s="16">
        <f t="shared" si="9"/>
        <v>338</v>
      </c>
      <c r="AE34" s="29">
        <f t="shared" si="10"/>
        <v>3235</v>
      </c>
      <c r="AF34" s="18">
        <f t="shared" si="11"/>
        <v>39799</v>
      </c>
      <c r="AG34" s="18"/>
      <c r="AH34" s="17">
        <f t="shared" si="12"/>
        <v>2920</v>
      </c>
      <c r="AI34" s="16">
        <f t="shared" si="13"/>
        <v>315</v>
      </c>
      <c r="AJ34" s="29">
        <f t="shared" si="14"/>
        <v>3235</v>
      </c>
      <c r="AK34" s="18">
        <f t="shared" si="15"/>
        <v>36879</v>
      </c>
      <c r="AL34" s="18"/>
      <c r="AM34" s="17">
        <f t="shared" si="16"/>
        <v>2943</v>
      </c>
      <c r="AN34" s="16">
        <f t="shared" si="17"/>
        <v>292</v>
      </c>
      <c r="AO34" s="29">
        <f t="shared" si="18"/>
        <v>3235</v>
      </c>
      <c r="AP34" s="18">
        <f t="shared" si="19"/>
        <v>33936</v>
      </c>
      <c r="AQ34" s="18"/>
      <c r="AR34" s="17">
        <f t="shared" si="20"/>
        <v>2966</v>
      </c>
      <c r="AS34" s="16">
        <f t="shared" si="21"/>
        <v>269</v>
      </c>
      <c r="AT34" s="29">
        <f t="shared" si="22"/>
        <v>3235</v>
      </c>
      <c r="AU34" s="18">
        <f t="shared" si="23"/>
        <v>30970</v>
      </c>
      <c r="AW34" s="17">
        <f t="shared" si="46"/>
        <v>2990</v>
      </c>
      <c r="AX34" s="16">
        <f t="shared" si="47"/>
        <v>245</v>
      </c>
      <c r="AY34" s="29">
        <f t="shared" si="26"/>
        <v>3235</v>
      </c>
      <c r="AZ34" s="18">
        <f t="shared" si="27"/>
        <v>27980</v>
      </c>
      <c r="BB34" s="17">
        <f t="shared" si="48"/>
        <v>3013</v>
      </c>
      <c r="BC34" s="16">
        <f t="shared" si="49"/>
        <v>222</v>
      </c>
      <c r="BD34" s="21">
        <f t="shared" si="50"/>
        <v>3235</v>
      </c>
      <c r="BE34" s="18">
        <f t="shared" si="51"/>
        <v>24967</v>
      </c>
      <c r="BG34" s="17">
        <f t="shared" si="52"/>
        <v>3037</v>
      </c>
      <c r="BH34" s="16">
        <f t="shared" si="53"/>
        <v>198</v>
      </c>
      <c r="BI34" s="21">
        <f t="shared" si="54"/>
        <v>3235</v>
      </c>
      <c r="BJ34" s="18">
        <f t="shared" si="55"/>
        <v>21930</v>
      </c>
      <c r="BK34" s="1">
        <v>21930</v>
      </c>
      <c r="BL34" s="15"/>
      <c r="BM34" s="29"/>
      <c r="BN34" s="29"/>
      <c r="BO34" s="31"/>
    </row>
    <row r="35" spans="1:167" ht="17.100000000000001" customHeight="1">
      <c r="A35" s="12">
        <v>15</v>
      </c>
      <c r="B35" s="12">
        <v>2596</v>
      </c>
      <c r="C35" s="12">
        <v>414</v>
      </c>
      <c r="D35" s="13">
        <v>2701</v>
      </c>
      <c r="E35" s="14" t="s">
        <v>24</v>
      </c>
      <c r="F35" s="17">
        <v>1590</v>
      </c>
      <c r="G35" s="16">
        <v>28</v>
      </c>
      <c r="H35" s="29">
        <v>1618</v>
      </c>
      <c r="I35" s="18">
        <v>1971</v>
      </c>
      <c r="J35" s="17">
        <f t="shared" si="42"/>
        <v>1602</v>
      </c>
      <c r="K35" s="16">
        <f t="shared" si="40"/>
        <v>16</v>
      </c>
      <c r="L35" s="29">
        <v>1618</v>
      </c>
      <c r="M35" s="18">
        <f t="shared" si="44"/>
        <v>369</v>
      </c>
      <c r="N35" s="18">
        <f>+Q35-O35-P35</f>
        <v>1246</v>
      </c>
      <c r="O35" s="17">
        <v>369</v>
      </c>
      <c r="P35" s="16">
        <f t="shared" si="41"/>
        <v>3</v>
      </c>
      <c r="Q35" s="29">
        <v>1618</v>
      </c>
      <c r="R35" s="18">
        <f t="shared" si="45"/>
        <v>0</v>
      </c>
      <c r="S35" s="17">
        <f t="shared" si="0"/>
        <v>0</v>
      </c>
      <c r="T35" s="16">
        <f t="shared" si="1"/>
        <v>0</v>
      </c>
      <c r="U35" s="29"/>
      <c r="V35" s="18">
        <f t="shared" si="3"/>
        <v>0</v>
      </c>
      <c r="W35" s="18"/>
      <c r="X35" s="17">
        <f t="shared" si="4"/>
        <v>0</v>
      </c>
      <c r="Y35" s="16">
        <f t="shared" si="5"/>
        <v>0</v>
      </c>
      <c r="Z35" s="29"/>
      <c r="AA35" s="18">
        <f t="shared" si="7"/>
        <v>0</v>
      </c>
      <c r="AB35" s="18"/>
      <c r="AC35" s="17">
        <f t="shared" si="8"/>
        <v>0</v>
      </c>
      <c r="AD35" s="16">
        <f t="shared" si="9"/>
        <v>0</v>
      </c>
      <c r="AE35" s="29"/>
      <c r="AF35" s="18">
        <f t="shared" si="11"/>
        <v>0</v>
      </c>
      <c r="AG35" s="18"/>
      <c r="AH35" s="17">
        <f t="shared" si="12"/>
        <v>0</v>
      </c>
      <c r="AI35" s="16">
        <f t="shared" si="13"/>
        <v>0</v>
      </c>
      <c r="AJ35" s="29"/>
      <c r="AK35" s="18"/>
      <c r="AL35" s="18"/>
      <c r="AM35" s="17">
        <f t="shared" si="16"/>
        <v>0</v>
      </c>
      <c r="AN35" s="16">
        <f t="shared" si="17"/>
        <v>0</v>
      </c>
      <c r="AO35" s="29"/>
      <c r="AP35" s="18"/>
      <c r="AQ35" s="18"/>
      <c r="AR35" s="17">
        <f t="shared" si="20"/>
        <v>0</v>
      </c>
      <c r="AS35" s="16">
        <f t="shared" si="21"/>
        <v>0</v>
      </c>
      <c r="AT35" s="29"/>
      <c r="AU35" s="18"/>
      <c r="AW35" s="17">
        <f t="shared" si="46"/>
        <v>0</v>
      </c>
      <c r="AX35" s="16">
        <f t="shared" si="47"/>
        <v>0</v>
      </c>
      <c r="AY35" s="29"/>
      <c r="AZ35" s="18"/>
      <c r="BB35" s="17">
        <f t="shared" si="48"/>
        <v>0</v>
      </c>
      <c r="BC35" s="16">
        <f t="shared" si="49"/>
        <v>0</v>
      </c>
      <c r="BD35" s="29"/>
      <c r="BE35" s="18"/>
      <c r="BG35" s="17">
        <f t="shared" si="52"/>
        <v>0</v>
      </c>
      <c r="BH35" s="16">
        <f t="shared" si="53"/>
        <v>0</v>
      </c>
      <c r="BI35" s="29"/>
      <c r="BJ35" s="18"/>
      <c r="BL35" s="15">
        <f t="shared" si="56"/>
        <v>0</v>
      </c>
      <c r="BM35" s="29">
        <f t="shared" si="57"/>
        <v>0</v>
      </c>
      <c r="BN35" s="29"/>
      <c r="BO35" s="31"/>
    </row>
    <row r="36" spans="1:167" ht="17.100000000000001" customHeight="1">
      <c r="A36" s="12">
        <v>16</v>
      </c>
      <c r="B36" s="12">
        <v>2599</v>
      </c>
      <c r="C36" s="12">
        <v>462</v>
      </c>
      <c r="D36" s="13">
        <v>2839</v>
      </c>
      <c r="E36" s="14" t="s">
        <v>25</v>
      </c>
      <c r="F36" s="17">
        <v>1496</v>
      </c>
      <c r="G36" s="16">
        <v>445</v>
      </c>
      <c r="H36" s="29">
        <v>1941</v>
      </c>
      <c r="I36" s="18">
        <v>54668</v>
      </c>
      <c r="J36" s="17">
        <f t="shared" si="42"/>
        <v>1508</v>
      </c>
      <c r="K36" s="16">
        <f t="shared" si="40"/>
        <v>433</v>
      </c>
      <c r="L36" s="29">
        <f>H36</f>
        <v>1941</v>
      </c>
      <c r="M36" s="18">
        <f t="shared" si="44"/>
        <v>53160</v>
      </c>
      <c r="N36" s="18"/>
      <c r="O36" s="17">
        <f t="shared" ref="O36:O64" si="60">Q36-P36</f>
        <v>1520</v>
      </c>
      <c r="P36" s="16">
        <f t="shared" si="41"/>
        <v>421</v>
      </c>
      <c r="Q36" s="29">
        <f t="shared" ref="Q36:Q45" si="61">L36</f>
        <v>1941</v>
      </c>
      <c r="R36" s="18">
        <f t="shared" si="45"/>
        <v>51640</v>
      </c>
      <c r="S36" s="17">
        <f t="shared" si="0"/>
        <v>1532</v>
      </c>
      <c r="T36" s="16">
        <f t="shared" si="1"/>
        <v>409</v>
      </c>
      <c r="U36" s="29">
        <f t="shared" ref="U36:U64" si="62">Q36</f>
        <v>1941</v>
      </c>
      <c r="V36" s="18">
        <f t="shared" si="3"/>
        <v>50108</v>
      </c>
      <c r="W36" s="18"/>
      <c r="X36" s="17">
        <f t="shared" si="4"/>
        <v>1544</v>
      </c>
      <c r="Y36" s="16">
        <f t="shared" si="5"/>
        <v>397</v>
      </c>
      <c r="Z36" s="29">
        <f t="shared" ref="Z36:Z64" si="63">U36</f>
        <v>1941</v>
      </c>
      <c r="AA36" s="18">
        <f t="shared" si="7"/>
        <v>48564</v>
      </c>
      <c r="AB36" s="18"/>
      <c r="AC36" s="17">
        <f t="shared" si="8"/>
        <v>1557</v>
      </c>
      <c r="AD36" s="16">
        <f t="shared" si="9"/>
        <v>384</v>
      </c>
      <c r="AE36" s="29">
        <f t="shared" ref="AE36:AE64" si="64">Z36</f>
        <v>1941</v>
      </c>
      <c r="AF36" s="18">
        <f t="shared" si="11"/>
        <v>47007</v>
      </c>
      <c r="AG36" s="18"/>
      <c r="AH36" s="17">
        <f t="shared" si="12"/>
        <v>1569</v>
      </c>
      <c r="AI36" s="16">
        <f t="shared" si="13"/>
        <v>372</v>
      </c>
      <c r="AJ36" s="29">
        <f t="shared" ref="AJ36:AJ64" si="65">AE36</f>
        <v>1941</v>
      </c>
      <c r="AK36" s="18">
        <f t="shared" si="15"/>
        <v>45438</v>
      </c>
      <c r="AL36" s="18"/>
      <c r="AM36" s="17">
        <f t="shared" si="16"/>
        <v>1581</v>
      </c>
      <c r="AN36" s="16">
        <f t="shared" si="17"/>
        <v>360</v>
      </c>
      <c r="AO36" s="29">
        <f t="shared" ref="AO36:AO39" si="66">AJ36</f>
        <v>1941</v>
      </c>
      <c r="AP36" s="18">
        <f t="shared" ref="AP36:AP37" si="67">+AK36-AM36</f>
        <v>43857</v>
      </c>
      <c r="AQ36" s="18"/>
      <c r="AR36" s="17">
        <f t="shared" si="20"/>
        <v>1594</v>
      </c>
      <c r="AS36" s="16">
        <f t="shared" si="21"/>
        <v>347</v>
      </c>
      <c r="AT36" s="29">
        <f t="shared" ref="AT36:AT39" si="68">AO36</f>
        <v>1941</v>
      </c>
      <c r="AU36" s="18">
        <f t="shared" ref="AU36:AU37" si="69">+AP36-AR36</f>
        <v>42263</v>
      </c>
      <c r="AW36" s="17">
        <f t="shared" si="46"/>
        <v>1606</v>
      </c>
      <c r="AX36" s="16">
        <f t="shared" si="47"/>
        <v>335</v>
      </c>
      <c r="AY36" s="29">
        <f t="shared" ref="AY36:AY39" si="70">AT36</f>
        <v>1941</v>
      </c>
      <c r="AZ36" s="18">
        <f t="shared" ref="AZ36:AZ37" si="71">+AU36-AW36</f>
        <v>40657</v>
      </c>
      <c r="BB36" s="17">
        <f t="shared" si="48"/>
        <v>1619</v>
      </c>
      <c r="BC36" s="16">
        <f t="shared" si="49"/>
        <v>322</v>
      </c>
      <c r="BD36" s="21">
        <f t="shared" ref="BD36:BD39" si="72">AY36</f>
        <v>1941</v>
      </c>
      <c r="BE36" s="18">
        <f t="shared" ref="BE36:BE37" si="73">+AZ36-BB36</f>
        <v>39038</v>
      </c>
      <c r="BG36" s="17">
        <f t="shared" si="52"/>
        <v>1632</v>
      </c>
      <c r="BH36" s="16">
        <f t="shared" si="53"/>
        <v>309</v>
      </c>
      <c r="BI36" s="21">
        <f t="shared" ref="BI36:BI39" si="74">BD36</f>
        <v>1941</v>
      </c>
      <c r="BJ36" s="18">
        <f t="shared" ref="BJ36:BJ37" si="75">+BE36-BG36</f>
        <v>37406</v>
      </c>
      <c r="BL36" s="15">
        <f t="shared" si="56"/>
        <v>1645</v>
      </c>
      <c r="BM36" s="29">
        <f t="shared" si="57"/>
        <v>296</v>
      </c>
      <c r="BN36" s="21">
        <f t="shared" ref="BN36:BN39" si="76">BI36</f>
        <v>1941</v>
      </c>
      <c r="BO36" s="31">
        <f t="shared" ref="BO36:BO37" si="77">+BJ36-BL36</f>
        <v>35761</v>
      </c>
    </row>
    <row r="37" spans="1:167" ht="17.100000000000001" customHeight="1">
      <c r="A37" s="12">
        <v>17</v>
      </c>
      <c r="B37" s="12">
        <v>2599</v>
      </c>
      <c r="C37" s="12">
        <v>375</v>
      </c>
      <c r="D37" s="13">
        <v>2839</v>
      </c>
      <c r="E37" s="14" t="s">
        <v>25</v>
      </c>
      <c r="F37" s="17">
        <v>1692</v>
      </c>
      <c r="G37" s="16">
        <v>548</v>
      </c>
      <c r="H37" s="29">
        <v>2240</v>
      </c>
      <c r="I37" s="18">
        <v>67569</v>
      </c>
      <c r="J37" s="17">
        <f t="shared" si="42"/>
        <v>1705</v>
      </c>
      <c r="K37" s="16">
        <f t="shared" si="40"/>
        <v>535</v>
      </c>
      <c r="L37" s="29">
        <f>H37</f>
        <v>2240</v>
      </c>
      <c r="M37" s="18">
        <f t="shared" si="44"/>
        <v>65864</v>
      </c>
      <c r="N37" s="18"/>
      <c r="O37" s="17">
        <f t="shared" si="60"/>
        <v>1719</v>
      </c>
      <c r="P37" s="16">
        <f t="shared" si="41"/>
        <v>521</v>
      </c>
      <c r="Q37" s="29">
        <f t="shared" si="61"/>
        <v>2240</v>
      </c>
      <c r="R37" s="18">
        <f t="shared" si="45"/>
        <v>64145</v>
      </c>
      <c r="S37" s="17">
        <f t="shared" si="0"/>
        <v>1732</v>
      </c>
      <c r="T37" s="16">
        <f t="shared" si="1"/>
        <v>508</v>
      </c>
      <c r="U37" s="29">
        <f t="shared" si="62"/>
        <v>2240</v>
      </c>
      <c r="V37" s="18">
        <f t="shared" si="3"/>
        <v>62413</v>
      </c>
      <c r="W37" s="18"/>
      <c r="X37" s="17">
        <f t="shared" si="4"/>
        <v>1746</v>
      </c>
      <c r="Y37" s="16">
        <f t="shared" si="5"/>
        <v>494</v>
      </c>
      <c r="Z37" s="29">
        <f t="shared" si="63"/>
        <v>2240</v>
      </c>
      <c r="AA37" s="18">
        <f t="shared" si="7"/>
        <v>60667</v>
      </c>
      <c r="AB37" s="18"/>
      <c r="AC37" s="17">
        <f t="shared" si="8"/>
        <v>1760</v>
      </c>
      <c r="AD37" s="16">
        <f t="shared" si="9"/>
        <v>480</v>
      </c>
      <c r="AE37" s="29">
        <f t="shared" si="64"/>
        <v>2240</v>
      </c>
      <c r="AF37" s="18">
        <f t="shared" si="11"/>
        <v>58907</v>
      </c>
      <c r="AG37" s="18"/>
      <c r="AH37" s="17">
        <f t="shared" si="12"/>
        <v>1774</v>
      </c>
      <c r="AI37" s="16">
        <f t="shared" si="13"/>
        <v>466</v>
      </c>
      <c r="AJ37" s="29">
        <f t="shared" si="65"/>
        <v>2240</v>
      </c>
      <c r="AK37" s="18">
        <f t="shared" si="15"/>
        <v>57133</v>
      </c>
      <c r="AL37" s="18"/>
      <c r="AM37" s="17">
        <f t="shared" si="16"/>
        <v>1788</v>
      </c>
      <c r="AN37" s="16">
        <f t="shared" si="17"/>
        <v>452</v>
      </c>
      <c r="AO37" s="29">
        <f t="shared" si="66"/>
        <v>2240</v>
      </c>
      <c r="AP37" s="18">
        <f t="shared" si="67"/>
        <v>55345</v>
      </c>
      <c r="AQ37" s="18"/>
      <c r="AR37" s="17">
        <f t="shared" si="20"/>
        <v>1802</v>
      </c>
      <c r="AS37" s="16">
        <f t="shared" si="21"/>
        <v>438</v>
      </c>
      <c r="AT37" s="29">
        <f t="shared" si="68"/>
        <v>2240</v>
      </c>
      <c r="AU37" s="18">
        <f t="shared" si="69"/>
        <v>53543</v>
      </c>
      <c r="AW37" s="17">
        <f t="shared" si="46"/>
        <v>1816</v>
      </c>
      <c r="AX37" s="16">
        <f t="shared" si="47"/>
        <v>424</v>
      </c>
      <c r="AY37" s="29">
        <f t="shared" si="70"/>
        <v>2240</v>
      </c>
      <c r="AZ37" s="18">
        <f t="shared" si="71"/>
        <v>51727</v>
      </c>
      <c r="BB37" s="17">
        <f t="shared" si="48"/>
        <v>1830</v>
      </c>
      <c r="BC37" s="16">
        <f t="shared" si="49"/>
        <v>410</v>
      </c>
      <c r="BD37" s="21">
        <f t="shared" si="72"/>
        <v>2240</v>
      </c>
      <c r="BE37" s="18">
        <f t="shared" si="73"/>
        <v>49897</v>
      </c>
      <c r="BG37" s="17">
        <f t="shared" si="52"/>
        <v>1845</v>
      </c>
      <c r="BH37" s="16">
        <f t="shared" si="53"/>
        <v>395</v>
      </c>
      <c r="BI37" s="21">
        <f t="shared" si="74"/>
        <v>2240</v>
      </c>
      <c r="BJ37" s="18">
        <f t="shared" si="75"/>
        <v>48052</v>
      </c>
      <c r="BL37" s="15">
        <f t="shared" si="56"/>
        <v>1860</v>
      </c>
      <c r="BM37" s="29">
        <f t="shared" si="57"/>
        <v>380</v>
      </c>
      <c r="BN37" s="21">
        <f t="shared" si="76"/>
        <v>2240</v>
      </c>
      <c r="BO37" s="31">
        <f t="shared" si="77"/>
        <v>46192</v>
      </c>
    </row>
    <row r="38" spans="1:167">
      <c r="A38" s="12">
        <v>18</v>
      </c>
      <c r="B38" s="12">
        <v>2609</v>
      </c>
      <c r="C38" s="12">
        <v>467</v>
      </c>
      <c r="D38" s="13">
        <v>2866</v>
      </c>
      <c r="E38" s="14" t="s">
        <v>26</v>
      </c>
      <c r="F38" s="17">
        <v>7426</v>
      </c>
      <c r="G38" s="16">
        <v>800</v>
      </c>
      <c r="H38" s="29">
        <v>8226</v>
      </c>
      <c r="I38" s="18">
        <v>93599</v>
      </c>
      <c r="J38" s="17"/>
      <c r="K38" s="16"/>
      <c r="L38" s="29"/>
      <c r="M38" s="18"/>
      <c r="N38" s="18"/>
      <c r="O38" s="17">
        <f t="shared" si="60"/>
        <v>0</v>
      </c>
      <c r="P38" s="16">
        <f t="shared" si="41"/>
        <v>0</v>
      </c>
      <c r="Q38" s="29">
        <f t="shared" si="61"/>
        <v>0</v>
      </c>
      <c r="R38" s="18">
        <f t="shared" si="45"/>
        <v>0</v>
      </c>
      <c r="S38" s="17">
        <f t="shared" si="0"/>
        <v>0</v>
      </c>
      <c r="T38" s="16">
        <f t="shared" si="1"/>
        <v>0</v>
      </c>
      <c r="U38" s="29">
        <f t="shared" si="62"/>
        <v>0</v>
      </c>
      <c r="V38" s="18">
        <f t="shared" si="3"/>
        <v>0</v>
      </c>
      <c r="W38" s="18"/>
      <c r="X38" s="17">
        <f t="shared" si="4"/>
        <v>0</v>
      </c>
      <c r="Y38" s="16">
        <f t="shared" si="5"/>
        <v>0</v>
      </c>
      <c r="Z38" s="29">
        <f t="shared" si="63"/>
        <v>0</v>
      </c>
      <c r="AA38" s="18">
        <f t="shared" si="7"/>
        <v>0</v>
      </c>
      <c r="AB38" s="18"/>
      <c r="AC38" s="17">
        <f t="shared" si="8"/>
        <v>0</v>
      </c>
      <c r="AD38" s="16">
        <f t="shared" si="9"/>
        <v>0</v>
      </c>
      <c r="AE38" s="29">
        <f t="shared" si="64"/>
        <v>0</v>
      </c>
      <c r="AF38" s="18">
        <f t="shared" si="11"/>
        <v>0</v>
      </c>
      <c r="AG38" s="18"/>
      <c r="AH38" s="17">
        <f t="shared" si="12"/>
        <v>0</v>
      </c>
      <c r="AI38" s="16">
        <f t="shared" si="13"/>
        <v>0</v>
      </c>
      <c r="AJ38" s="29">
        <f t="shared" si="65"/>
        <v>0</v>
      </c>
      <c r="AK38" s="18"/>
      <c r="AL38" s="18"/>
      <c r="AM38" s="17">
        <f t="shared" si="16"/>
        <v>0</v>
      </c>
      <c r="AN38" s="16">
        <f t="shared" si="17"/>
        <v>0</v>
      </c>
      <c r="AO38" s="29">
        <f t="shared" si="66"/>
        <v>0</v>
      </c>
      <c r="AP38" s="18"/>
      <c r="AQ38" s="18"/>
      <c r="AR38" s="17">
        <f t="shared" si="20"/>
        <v>0</v>
      </c>
      <c r="AS38" s="16">
        <f t="shared" si="21"/>
        <v>0</v>
      </c>
      <c r="AT38" s="29">
        <f t="shared" si="68"/>
        <v>0</v>
      </c>
      <c r="AU38" s="18"/>
      <c r="AW38" s="17">
        <f t="shared" si="46"/>
        <v>0</v>
      </c>
      <c r="AX38" s="16">
        <f t="shared" si="47"/>
        <v>0</v>
      </c>
      <c r="AY38" s="29">
        <f t="shared" si="70"/>
        <v>0</v>
      </c>
      <c r="AZ38" s="18"/>
      <c r="BB38" s="17">
        <f t="shared" si="48"/>
        <v>0</v>
      </c>
      <c r="BC38" s="16">
        <f t="shared" si="49"/>
        <v>0</v>
      </c>
      <c r="BD38" s="29">
        <f t="shared" si="72"/>
        <v>0</v>
      </c>
      <c r="BE38" s="18"/>
      <c r="BG38" s="17">
        <f t="shared" si="52"/>
        <v>0</v>
      </c>
      <c r="BH38" s="16">
        <f t="shared" si="53"/>
        <v>0</v>
      </c>
      <c r="BI38" s="29">
        <f t="shared" si="74"/>
        <v>0</v>
      </c>
      <c r="BJ38" s="18"/>
      <c r="BL38" s="15">
        <f t="shared" si="56"/>
        <v>0</v>
      </c>
      <c r="BM38" s="29">
        <f t="shared" si="57"/>
        <v>0</v>
      </c>
      <c r="BN38" s="29">
        <f t="shared" si="76"/>
        <v>0</v>
      </c>
      <c r="BO38" s="31"/>
    </row>
    <row r="39" spans="1:167" ht="17.100000000000001" customHeight="1">
      <c r="A39" s="12">
        <v>22</v>
      </c>
      <c r="B39" s="12">
        <v>2648</v>
      </c>
      <c r="C39" s="12">
        <v>113</v>
      </c>
      <c r="D39" s="13">
        <v>2810</v>
      </c>
      <c r="E39" s="14" t="s">
        <v>27</v>
      </c>
      <c r="F39" s="17">
        <v>1893</v>
      </c>
      <c r="G39" s="16">
        <v>237</v>
      </c>
      <c r="H39" s="29">
        <v>2130</v>
      </c>
      <c r="I39" s="18">
        <v>28040</v>
      </c>
      <c r="J39" s="17">
        <f t="shared" ref="J39:J64" si="78">L39-K39</f>
        <v>1908</v>
      </c>
      <c r="K39" s="16">
        <f t="shared" ref="K39:K64" si="79">ROUND(I39*9.5/1200,0.05)</f>
        <v>222</v>
      </c>
      <c r="L39" s="29">
        <f t="shared" ref="L39:L45" si="80">H39</f>
        <v>2130</v>
      </c>
      <c r="M39" s="18">
        <f t="shared" ref="M39:M64" si="81">I39-J39</f>
        <v>26132</v>
      </c>
      <c r="N39" s="18"/>
      <c r="O39" s="17">
        <f t="shared" si="60"/>
        <v>1923</v>
      </c>
      <c r="P39" s="16">
        <f t="shared" si="41"/>
        <v>207</v>
      </c>
      <c r="Q39" s="29">
        <f t="shared" si="61"/>
        <v>2130</v>
      </c>
      <c r="R39" s="18">
        <f t="shared" si="45"/>
        <v>24209</v>
      </c>
      <c r="S39" s="17">
        <f t="shared" si="0"/>
        <v>1938</v>
      </c>
      <c r="T39" s="16">
        <f t="shared" si="1"/>
        <v>192</v>
      </c>
      <c r="U39" s="21">
        <f t="shared" si="62"/>
        <v>2130</v>
      </c>
      <c r="V39" s="18">
        <f t="shared" si="3"/>
        <v>22271</v>
      </c>
      <c r="W39" s="18"/>
      <c r="X39" s="17">
        <f t="shared" si="4"/>
        <v>1954</v>
      </c>
      <c r="Y39" s="16">
        <f t="shared" si="5"/>
        <v>176</v>
      </c>
      <c r="Z39" s="29">
        <f t="shared" si="63"/>
        <v>2130</v>
      </c>
      <c r="AA39" s="18">
        <f t="shared" si="7"/>
        <v>20317</v>
      </c>
      <c r="AB39" s="18"/>
      <c r="AC39" s="17">
        <f t="shared" si="8"/>
        <v>1969</v>
      </c>
      <c r="AD39" s="16">
        <f t="shared" si="9"/>
        <v>161</v>
      </c>
      <c r="AE39" s="29">
        <f t="shared" si="64"/>
        <v>2130</v>
      </c>
      <c r="AF39" s="18">
        <f t="shared" si="11"/>
        <v>18348</v>
      </c>
      <c r="AG39" s="18"/>
      <c r="AH39" s="17">
        <f t="shared" si="12"/>
        <v>1985</v>
      </c>
      <c r="AI39" s="16">
        <f t="shared" si="13"/>
        <v>145</v>
      </c>
      <c r="AJ39" s="29">
        <f t="shared" si="65"/>
        <v>2130</v>
      </c>
      <c r="AK39" s="18">
        <f t="shared" si="15"/>
        <v>16363</v>
      </c>
      <c r="AL39" s="18"/>
      <c r="AM39" s="17">
        <f t="shared" si="16"/>
        <v>2000</v>
      </c>
      <c r="AN39" s="16">
        <f t="shared" si="17"/>
        <v>130</v>
      </c>
      <c r="AO39" s="29">
        <f t="shared" si="66"/>
        <v>2130</v>
      </c>
      <c r="AP39" s="18">
        <f t="shared" ref="AP39" si="82">+AK39-AM39</f>
        <v>14363</v>
      </c>
      <c r="AQ39" s="18"/>
      <c r="AR39" s="17">
        <f t="shared" si="20"/>
        <v>2016</v>
      </c>
      <c r="AS39" s="16">
        <f t="shared" si="21"/>
        <v>114</v>
      </c>
      <c r="AT39" s="29">
        <f t="shared" si="68"/>
        <v>2130</v>
      </c>
      <c r="AU39" s="18">
        <f t="shared" ref="AU39" si="83">+AP39-AR39</f>
        <v>12347</v>
      </c>
      <c r="AW39" s="17">
        <f t="shared" si="46"/>
        <v>2032</v>
      </c>
      <c r="AX39" s="16">
        <f t="shared" si="47"/>
        <v>98</v>
      </c>
      <c r="AY39" s="29">
        <f t="shared" si="70"/>
        <v>2130</v>
      </c>
      <c r="AZ39" s="18">
        <f t="shared" ref="AZ39" si="84">+AU39-AW39</f>
        <v>10315</v>
      </c>
      <c r="BB39" s="17">
        <f t="shared" si="48"/>
        <v>2048</v>
      </c>
      <c r="BC39" s="16">
        <f t="shared" si="49"/>
        <v>82</v>
      </c>
      <c r="BD39" s="21">
        <f t="shared" si="72"/>
        <v>2130</v>
      </c>
      <c r="BE39" s="18">
        <f t="shared" ref="BE39" si="85">+AZ39-BB39</f>
        <v>8267</v>
      </c>
      <c r="BG39" s="17">
        <f t="shared" si="52"/>
        <v>2065</v>
      </c>
      <c r="BH39" s="16">
        <f t="shared" si="53"/>
        <v>65</v>
      </c>
      <c r="BI39" s="21">
        <f t="shared" si="74"/>
        <v>2130</v>
      </c>
      <c r="BJ39" s="18">
        <f t="shared" ref="BJ39" si="86">+BE39-BG39</f>
        <v>6202</v>
      </c>
      <c r="BL39" s="15">
        <f t="shared" si="56"/>
        <v>2081</v>
      </c>
      <c r="BM39" s="29">
        <f t="shared" si="57"/>
        <v>49</v>
      </c>
      <c r="BN39" s="21">
        <f t="shared" si="76"/>
        <v>2130</v>
      </c>
      <c r="BO39" s="31">
        <f t="shared" ref="BO39" si="87">+BJ39-BL39</f>
        <v>4121</v>
      </c>
    </row>
    <row r="40" spans="1:167" ht="17.100000000000001" hidden="1" customHeight="1">
      <c r="A40" s="12">
        <v>24</v>
      </c>
      <c r="B40" s="12">
        <v>2671</v>
      </c>
      <c r="C40" s="12">
        <v>155</v>
      </c>
      <c r="D40" s="13">
        <v>3068</v>
      </c>
      <c r="E40" s="14" t="s">
        <v>28</v>
      </c>
      <c r="F40" s="17">
        <v>445</v>
      </c>
      <c r="G40" s="16">
        <v>85</v>
      </c>
      <c r="H40" s="29">
        <v>530</v>
      </c>
      <c r="I40" s="18">
        <v>10285</v>
      </c>
      <c r="J40" s="17">
        <f t="shared" si="78"/>
        <v>449</v>
      </c>
      <c r="K40" s="16">
        <f t="shared" si="79"/>
        <v>81</v>
      </c>
      <c r="L40" s="29">
        <f t="shared" si="80"/>
        <v>530</v>
      </c>
      <c r="M40" s="18">
        <f t="shared" si="81"/>
        <v>9836</v>
      </c>
      <c r="N40" s="18"/>
      <c r="O40" s="17">
        <f t="shared" si="60"/>
        <v>452</v>
      </c>
      <c r="P40" s="16">
        <f t="shared" si="41"/>
        <v>78</v>
      </c>
      <c r="Q40" s="29">
        <f t="shared" si="61"/>
        <v>530</v>
      </c>
      <c r="R40" s="18">
        <f t="shared" si="45"/>
        <v>9384</v>
      </c>
      <c r="S40" s="17">
        <f t="shared" si="0"/>
        <v>456</v>
      </c>
      <c r="T40" s="16">
        <f t="shared" si="1"/>
        <v>74</v>
      </c>
      <c r="U40" s="21">
        <f t="shared" si="62"/>
        <v>530</v>
      </c>
      <c r="V40" s="18">
        <f t="shared" si="3"/>
        <v>8928</v>
      </c>
      <c r="W40" s="18"/>
      <c r="X40" s="17"/>
      <c r="Y40" s="16"/>
      <c r="Z40" s="29">
        <f t="shared" si="63"/>
        <v>530</v>
      </c>
      <c r="AA40" s="18">
        <f t="shared" si="7"/>
        <v>8928</v>
      </c>
      <c r="AB40" s="18"/>
      <c r="AC40" s="17"/>
      <c r="AD40" s="16"/>
      <c r="AE40" s="29">
        <f t="shared" si="64"/>
        <v>530</v>
      </c>
      <c r="AF40" s="18">
        <f t="shared" si="11"/>
        <v>8928</v>
      </c>
      <c r="AG40" s="18"/>
      <c r="AH40" s="17"/>
      <c r="AI40" s="16"/>
      <c r="AJ40" s="29"/>
      <c r="AK40" s="18"/>
      <c r="AL40" s="18"/>
      <c r="AM40" s="17"/>
      <c r="AN40" s="16"/>
      <c r="AO40" s="29"/>
      <c r="AP40" s="18"/>
      <c r="AQ40" s="18"/>
      <c r="AR40" s="17"/>
      <c r="AS40" s="16"/>
      <c r="AT40" s="29"/>
      <c r="AU40" s="18"/>
      <c r="AW40" s="17"/>
      <c r="AX40" s="16"/>
      <c r="AY40" s="29"/>
      <c r="AZ40" s="18"/>
      <c r="BB40" s="17"/>
      <c r="BC40" s="16"/>
      <c r="BD40" s="29"/>
      <c r="BE40" s="18"/>
      <c r="BG40" s="17"/>
      <c r="BH40" s="16"/>
      <c r="BI40" s="29"/>
      <c r="BJ40" s="18"/>
      <c r="BL40" s="15"/>
      <c r="BM40" s="29"/>
      <c r="BN40" s="29"/>
      <c r="BO40" s="31"/>
    </row>
    <row r="41" spans="1:167" ht="17.100000000000001" hidden="1" customHeight="1">
      <c r="A41" s="12">
        <v>25</v>
      </c>
      <c r="B41" s="12">
        <v>2671</v>
      </c>
      <c r="C41" s="12">
        <v>456</v>
      </c>
      <c r="D41" s="13">
        <v>3068</v>
      </c>
      <c r="E41" s="14" t="s">
        <v>28</v>
      </c>
      <c r="F41" s="17">
        <v>531</v>
      </c>
      <c r="G41" s="16">
        <v>116</v>
      </c>
      <c r="H41" s="29">
        <v>647</v>
      </c>
      <c r="I41" s="18">
        <v>14099</v>
      </c>
      <c r="J41" s="17">
        <f t="shared" si="78"/>
        <v>535</v>
      </c>
      <c r="K41" s="16">
        <f t="shared" si="79"/>
        <v>112</v>
      </c>
      <c r="L41" s="29">
        <f t="shared" si="80"/>
        <v>647</v>
      </c>
      <c r="M41" s="18">
        <f t="shared" si="81"/>
        <v>13564</v>
      </c>
      <c r="N41" s="18"/>
      <c r="O41" s="17">
        <f t="shared" si="60"/>
        <v>540</v>
      </c>
      <c r="P41" s="16">
        <f t="shared" si="41"/>
        <v>107</v>
      </c>
      <c r="Q41" s="29">
        <f t="shared" si="61"/>
        <v>647</v>
      </c>
      <c r="R41" s="18">
        <f t="shared" si="45"/>
        <v>13024</v>
      </c>
      <c r="S41" s="17">
        <f t="shared" si="0"/>
        <v>544</v>
      </c>
      <c r="T41" s="16">
        <f t="shared" si="1"/>
        <v>103</v>
      </c>
      <c r="U41" s="21">
        <f t="shared" si="62"/>
        <v>647</v>
      </c>
      <c r="V41" s="18">
        <f t="shared" si="3"/>
        <v>12480</v>
      </c>
      <c r="W41" s="18"/>
      <c r="X41" s="17"/>
      <c r="Y41" s="16"/>
      <c r="Z41" s="29">
        <f t="shared" si="63"/>
        <v>647</v>
      </c>
      <c r="AA41" s="18">
        <f t="shared" si="7"/>
        <v>12480</v>
      </c>
      <c r="AB41" s="18"/>
      <c r="AC41" s="17"/>
      <c r="AD41" s="16"/>
      <c r="AE41" s="29">
        <f t="shared" si="64"/>
        <v>647</v>
      </c>
      <c r="AF41" s="18">
        <f t="shared" si="11"/>
        <v>12480</v>
      </c>
      <c r="AG41" s="18"/>
      <c r="AH41" s="17"/>
      <c r="AI41" s="16"/>
      <c r="AJ41" s="29"/>
      <c r="AK41" s="18"/>
      <c r="AL41" s="18"/>
      <c r="AM41" s="17"/>
      <c r="AN41" s="16"/>
      <c r="AO41" s="29"/>
      <c r="AP41" s="18"/>
      <c r="AQ41" s="18"/>
      <c r="AR41" s="17"/>
      <c r="AS41" s="16"/>
      <c r="AT41" s="29"/>
      <c r="AU41" s="18"/>
      <c r="AW41" s="17"/>
      <c r="AX41" s="16"/>
      <c r="AY41" s="29"/>
      <c r="AZ41" s="18"/>
      <c r="BB41" s="17"/>
      <c r="BC41" s="16"/>
      <c r="BD41" s="29"/>
      <c r="BE41" s="18"/>
      <c r="BG41" s="17"/>
      <c r="BH41" s="16"/>
      <c r="BI41" s="29"/>
      <c r="BJ41" s="18"/>
      <c r="BL41" s="15"/>
      <c r="BM41" s="29"/>
      <c r="BN41" s="29"/>
      <c r="BO41" s="31"/>
    </row>
    <row r="42" spans="1:167" ht="17.100000000000001" hidden="1" customHeight="1">
      <c r="A42" s="12">
        <v>26</v>
      </c>
      <c r="B42" s="12">
        <v>2671</v>
      </c>
      <c r="C42" s="12">
        <v>146</v>
      </c>
      <c r="D42" s="13">
        <v>3068</v>
      </c>
      <c r="E42" s="14" t="s">
        <v>28</v>
      </c>
      <c r="F42" s="17">
        <v>899</v>
      </c>
      <c r="G42" s="16">
        <v>162</v>
      </c>
      <c r="H42" s="29">
        <v>1061</v>
      </c>
      <c r="I42" s="18">
        <v>19549</v>
      </c>
      <c r="J42" s="17">
        <f t="shared" si="78"/>
        <v>906</v>
      </c>
      <c r="K42" s="16">
        <f t="shared" si="79"/>
        <v>155</v>
      </c>
      <c r="L42" s="29">
        <f t="shared" si="80"/>
        <v>1061</v>
      </c>
      <c r="M42" s="18">
        <f t="shared" si="81"/>
        <v>18643</v>
      </c>
      <c r="N42" s="18"/>
      <c r="O42" s="17">
        <f t="shared" si="60"/>
        <v>913</v>
      </c>
      <c r="P42" s="16">
        <f t="shared" si="41"/>
        <v>148</v>
      </c>
      <c r="Q42" s="29">
        <f t="shared" si="61"/>
        <v>1061</v>
      </c>
      <c r="R42" s="18">
        <f t="shared" si="45"/>
        <v>17730</v>
      </c>
      <c r="S42" s="17">
        <f t="shared" si="0"/>
        <v>921</v>
      </c>
      <c r="T42" s="16">
        <f t="shared" si="1"/>
        <v>140</v>
      </c>
      <c r="U42" s="21">
        <f t="shared" si="62"/>
        <v>1061</v>
      </c>
      <c r="V42" s="18">
        <f t="shared" si="3"/>
        <v>16809</v>
      </c>
      <c r="W42" s="18">
        <v>2238</v>
      </c>
      <c r="X42" s="17"/>
      <c r="Y42" s="16"/>
      <c r="Z42" s="29">
        <f t="shared" si="63"/>
        <v>1061</v>
      </c>
      <c r="AA42" s="18">
        <f t="shared" si="7"/>
        <v>16809</v>
      </c>
      <c r="AB42" s="18">
        <v>2238</v>
      </c>
      <c r="AC42" s="17"/>
      <c r="AD42" s="16"/>
      <c r="AE42" s="29">
        <f t="shared" si="64"/>
        <v>1061</v>
      </c>
      <c r="AF42" s="18">
        <f t="shared" si="11"/>
        <v>16809</v>
      </c>
      <c r="AG42" s="18"/>
      <c r="AH42" s="17"/>
      <c r="AI42" s="16"/>
      <c r="AJ42" s="29"/>
      <c r="AK42" s="18"/>
      <c r="AL42" s="18"/>
      <c r="AM42" s="17"/>
      <c r="AN42" s="16"/>
      <c r="AO42" s="29"/>
      <c r="AP42" s="18"/>
      <c r="AQ42" s="18"/>
      <c r="AR42" s="17"/>
      <c r="AS42" s="16"/>
      <c r="AT42" s="29"/>
      <c r="AU42" s="18"/>
      <c r="AW42" s="17"/>
      <c r="AX42" s="16"/>
      <c r="AY42" s="29"/>
      <c r="AZ42" s="18"/>
      <c r="BB42" s="17"/>
      <c r="BC42" s="16"/>
      <c r="BD42" s="29"/>
      <c r="BE42" s="18"/>
      <c r="BG42" s="17"/>
      <c r="BH42" s="16"/>
      <c r="BI42" s="29"/>
      <c r="BJ42" s="18"/>
      <c r="BL42" s="15"/>
      <c r="BM42" s="29"/>
      <c r="BN42" s="29"/>
      <c r="BO42" s="31"/>
    </row>
    <row r="43" spans="1:167" s="2" customFormat="1" ht="17.100000000000001" customHeight="1">
      <c r="A43" s="12">
        <v>28</v>
      </c>
      <c r="B43" s="12">
        <v>2812</v>
      </c>
      <c r="C43" s="12">
        <v>413</v>
      </c>
      <c r="D43" s="13">
        <v>3581</v>
      </c>
      <c r="E43" s="14" t="s">
        <v>30</v>
      </c>
      <c r="F43" s="17">
        <v>2713</v>
      </c>
      <c r="G43" s="16">
        <v>199</v>
      </c>
      <c r="H43" s="29">
        <v>2912</v>
      </c>
      <c r="I43" s="18">
        <v>22380</v>
      </c>
      <c r="J43" s="17">
        <f t="shared" si="78"/>
        <v>2735</v>
      </c>
      <c r="K43" s="16">
        <f t="shared" si="79"/>
        <v>177</v>
      </c>
      <c r="L43" s="29">
        <f t="shared" si="80"/>
        <v>2912</v>
      </c>
      <c r="M43" s="18">
        <f t="shared" si="81"/>
        <v>19645</v>
      </c>
      <c r="N43" s="18"/>
      <c r="O43" s="17">
        <f t="shared" si="60"/>
        <v>2756</v>
      </c>
      <c r="P43" s="16">
        <f t="shared" si="41"/>
        <v>156</v>
      </c>
      <c r="Q43" s="29">
        <f t="shared" si="61"/>
        <v>2912</v>
      </c>
      <c r="R43" s="18">
        <f t="shared" si="45"/>
        <v>16889</v>
      </c>
      <c r="S43" s="17">
        <f t="shared" si="0"/>
        <v>2778</v>
      </c>
      <c r="T43" s="16">
        <f t="shared" si="1"/>
        <v>134</v>
      </c>
      <c r="U43" s="21">
        <f t="shared" si="62"/>
        <v>2912</v>
      </c>
      <c r="V43" s="18">
        <f t="shared" si="3"/>
        <v>14111</v>
      </c>
      <c r="W43" s="18"/>
      <c r="X43" s="17">
        <f t="shared" si="4"/>
        <v>2800</v>
      </c>
      <c r="Y43" s="16">
        <f t="shared" ref="Y43:Y64" si="88">ROUND(V43*9.5/1200,0.05)</f>
        <v>112</v>
      </c>
      <c r="Z43" s="29">
        <f t="shared" si="63"/>
        <v>2912</v>
      </c>
      <c r="AA43" s="18">
        <f t="shared" si="7"/>
        <v>11311</v>
      </c>
      <c r="AB43" s="18"/>
      <c r="AC43" s="17">
        <f t="shared" si="8"/>
        <v>2822</v>
      </c>
      <c r="AD43" s="16">
        <f t="shared" ref="AD43:AD64" si="89">ROUND(AA43*9.5/1200,0.05)</f>
        <v>90</v>
      </c>
      <c r="AE43" s="29">
        <f t="shared" si="64"/>
        <v>2912</v>
      </c>
      <c r="AF43" s="18">
        <f t="shared" si="11"/>
        <v>8489</v>
      </c>
      <c r="AG43" s="18"/>
      <c r="AH43" s="17">
        <f t="shared" ref="AH43:AH64" si="90">AJ43-AI43</f>
        <v>2845</v>
      </c>
      <c r="AI43" s="16">
        <f t="shared" ref="AI43:AI64" si="91">ROUND(AF43*9.5/1200,0.05)</f>
        <v>67</v>
      </c>
      <c r="AJ43" s="29">
        <f t="shared" si="65"/>
        <v>2912</v>
      </c>
      <c r="AK43" s="18">
        <f t="shared" si="15"/>
        <v>5644</v>
      </c>
      <c r="AL43" s="18"/>
      <c r="AM43" s="17">
        <f t="shared" ref="AM43:AM64" si="92">AO43-AN43</f>
        <v>2867</v>
      </c>
      <c r="AN43" s="16">
        <f t="shared" ref="AN43:AN64" si="93">ROUND(AK43*9.5/1200,0.05)</f>
        <v>45</v>
      </c>
      <c r="AO43" s="29">
        <f t="shared" ref="AO43:AO64" si="94">AJ43</f>
        <v>2912</v>
      </c>
      <c r="AP43" s="18">
        <f t="shared" ref="AP43:AP64" si="95">+AK43-AM43</f>
        <v>2777</v>
      </c>
      <c r="AQ43" s="18"/>
      <c r="AR43" s="17">
        <f t="shared" ref="AR43:AR64" si="96">AT43-AS43</f>
        <v>2777</v>
      </c>
      <c r="AS43" s="16">
        <v>135</v>
      </c>
      <c r="AT43" s="29">
        <f t="shared" ref="AT43:AT64" si="97">AO43</f>
        <v>2912</v>
      </c>
      <c r="AU43" s="18">
        <f t="shared" ref="AU43:AU64" si="98">+AP43-AR43</f>
        <v>0</v>
      </c>
      <c r="AV43" s="1"/>
      <c r="AW43" s="17">
        <v>0</v>
      </c>
      <c r="AX43" s="16">
        <v>0</v>
      </c>
      <c r="AY43" s="29">
        <v>0</v>
      </c>
      <c r="AZ43" s="18">
        <v>0</v>
      </c>
      <c r="BA43" s="1"/>
      <c r="BB43" s="17">
        <v>0</v>
      </c>
      <c r="BC43" s="16">
        <v>0</v>
      </c>
      <c r="BD43" s="29">
        <v>0</v>
      </c>
      <c r="BE43" s="18">
        <v>0</v>
      </c>
      <c r="BF43" s="1"/>
      <c r="BG43" s="17">
        <v>0</v>
      </c>
      <c r="BH43" s="16">
        <v>0</v>
      </c>
      <c r="BI43" s="29">
        <v>0</v>
      </c>
      <c r="BJ43" s="18">
        <v>0</v>
      </c>
      <c r="BK43" s="1"/>
      <c r="BL43" s="15">
        <v>0</v>
      </c>
      <c r="BM43" s="29">
        <v>0</v>
      </c>
      <c r="BN43" s="29">
        <v>0</v>
      </c>
      <c r="BO43" s="31">
        <v>0</v>
      </c>
      <c r="BP43" s="32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</row>
    <row r="44" spans="1:167" ht="17.100000000000001" customHeight="1">
      <c r="A44" s="12">
        <v>31</v>
      </c>
      <c r="B44" s="12">
        <v>2886</v>
      </c>
      <c r="C44" s="12">
        <v>392</v>
      </c>
      <c r="D44" s="13">
        <v>3809</v>
      </c>
      <c r="E44" s="14" t="s">
        <v>32</v>
      </c>
      <c r="F44" s="17">
        <v>264</v>
      </c>
      <c r="G44" s="16">
        <v>156</v>
      </c>
      <c r="H44" s="29">
        <v>420</v>
      </c>
      <c r="I44" s="18">
        <v>19424</v>
      </c>
      <c r="J44" s="17">
        <f t="shared" si="78"/>
        <v>266</v>
      </c>
      <c r="K44" s="16">
        <f t="shared" si="79"/>
        <v>154</v>
      </c>
      <c r="L44" s="29">
        <f t="shared" si="80"/>
        <v>420</v>
      </c>
      <c r="M44" s="18">
        <f t="shared" si="81"/>
        <v>19158</v>
      </c>
      <c r="N44" s="18"/>
      <c r="O44" s="17">
        <f t="shared" si="60"/>
        <v>268</v>
      </c>
      <c r="P44" s="16">
        <f t="shared" si="41"/>
        <v>152</v>
      </c>
      <c r="Q44" s="29">
        <f t="shared" si="61"/>
        <v>420</v>
      </c>
      <c r="R44" s="18">
        <f t="shared" si="45"/>
        <v>18890</v>
      </c>
      <c r="S44" s="17">
        <f t="shared" si="0"/>
        <v>270</v>
      </c>
      <c r="T44" s="16">
        <f t="shared" si="1"/>
        <v>150</v>
      </c>
      <c r="U44" s="21">
        <f t="shared" si="62"/>
        <v>420</v>
      </c>
      <c r="V44" s="18">
        <f t="shared" si="3"/>
        <v>18620</v>
      </c>
      <c r="W44" s="18"/>
      <c r="X44" s="17">
        <f t="shared" si="4"/>
        <v>273</v>
      </c>
      <c r="Y44" s="16">
        <f t="shared" si="88"/>
        <v>147</v>
      </c>
      <c r="Z44" s="29">
        <f t="shared" si="63"/>
        <v>420</v>
      </c>
      <c r="AA44" s="18">
        <f t="shared" si="7"/>
        <v>18347</v>
      </c>
      <c r="AB44" s="18"/>
      <c r="AC44" s="17">
        <f t="shared" si="8"/>
        <v>275</v>
      </c>
      <c r="AD44" s="16">
        <f t="shared" si="89"/>
        <v>145</v>
      </c>
      <c r="AE44" s="29">
        <f t="shared" si="64"/>
        <v>420</v>
      </c>
      <c r="AF44" s="18">
        <f t="shared" si="11"/>
        <v>18072</v>
      </c>
      <c r="AG44" s="18"/>
      <c r="AH44" s="17">
        <f t="shared" si="90"/>
        <v>277</v>
      </c>
      <c r="AI44" s="16">
        <f t="shared" si="91"/>
        <v>143</v>
      </c>
      <c r="AJ44" s="29">
        <f t="shared" si="65"/>
        <v>420</v>
      </c>
      <c r="AK44" s="18">
        <f t="shared" si="15"/>
        <v>17795</v>
      </c>
      <c r="AL44" s="18"/>
      <c r="AM44" s="17">
        <f t="shared" si="92"/>
        <v>279</v>
      </c>
      <c r="AN44" s="16">
        <f t="shared" si="93"/>
        <v>141</v>
      </c>
      <c r="AO44" s="29">
        <f t="shared" si="94"/>
        <v>420</v>
      </c>
      <c r="AP44" s="18">
        <f t="shared" si="95"/>
        <v>17516</v>
      </c>
      <c r="AQ44" s="18"/>
      <c r="AR44" s="17">
        <f t="shared" si="96"/>
        <v>281</v>
      </c>
      <c r="AS44" s="16">
        <f t="shared" ref="AS44:AS64" si="99">ROUND(AP44*9.5/1200,0.05)</f>
        <v>139</v>
      </c>
      <c r="AT44" s="29">
        <f t="shared" si="97"/>
        <v>420</v>
      </c>
      <c r="AU44" s="18">
        <f t="shared" si="98"/>
        <v>17235</v>
      </c>
      <c r="AW44" s="17">
        <f t="shared" ref="AW44:AW64" si="100">AY44-AX44</f>
        <v>284</v>
      </c>
      <c r="AX44" s="16">
        <f t="shared" ref="AX44:AX64" si="101">ROUND(AU44*9.5/1200,0.05)</f>
        <v>136</v>
      </c>
      <c r="AY44" s="29">
        <f t="shared" ref="AY44:AY64" si="102">AT44</f>
        <v>420</v>
      </c>
      <c r="AZ44" s="18">
        <f t="shared" ref="AZ44:AZ64" si="103">+AU44-AW44</f>
        <v>16951</v>
      </c>
      <c r="BB44" s="17">
        <f t="shared" ref="BB44:BB64" si="104">BD44-BC44</f>
        <v>286</v>
      </c>
      <c r="BC44" s="16">
        <f t="shared" ref="BC44:BC64" si="105">ROUND(AZ44*9.5/1200,0.05)</f>
        <v>134</v>
      </c>
      <c r="BD44" s="21">
        <f t="shared" ref="BD44:BD64" si="106">AY44</f>
        <v>420</v>
      </c>
      <c r="BE44" s="18">
        <f t="shared" ref="BE44:BE64" si="107">+AZ44-BB44</f>
        <v>16665</v>
      </c>
      <c r="BG44" s="17">
        <f t="shared" ref="BG44:BG51" si="108">BI44-BH44</f>
        <v>288</v>
      </c>
      <c r="BH44" s="16">
        <f t="shared" ref="BH44:BH51" si="109">ROUND(BE44*9.5/1200,0.05)</f>
        <v>132</v>
      </c>
      <c r="BI44" s="21">
        <f t="shared" ref="BI44:BI51" si="110">BD44</f>
        <v>420</v>
      </c>
      <c r="BJ44" s="18">
        <f t="shared" ref="BJ44:BJ51" si="111">+BE44-BG44</f>
        <v>16377</v>
      </c>
      <c r="BL44" s="15">
        <f t="shared" ref="BL44:BL51" si="112">BN44-BM44</f>
        <v>290</v>
      </c>
      <c r="BM44" s="29">
        <f t="shared" ref="BM44:BM51" si="113">ROUND(BJ44*9.5/1200,0.05)</f>
        <v>130</v>
      </c>
      <c r="BN44" s="21">
        <f t="shared" ref="BN44:BN51" si="114">BI44</f>
        <v>420</v>
      </c>
      <c r="BO44" s="31">
        <f t="shared" ref="BO44:BO51" si="115">+BJ44-BL44</f>
        <v>16087</v>
      </c>
    </row>
    <row r="45" spans="1:167" ht="17.100000000000001" customHeight="1">
      <c r="A45" s="12">
        <v>32</v>
      </c>
      <c r="B45" s="12">
        <v>2886</v>
      </c>
      <c r="C45" s="12">
        <v>360</v>
      </c>
      <c r="D45" s="13">
        <v>3809</v>
      </c>
      <c r="E45" s="14" t="s">
        <v>32</v>
      </c>
      <c r="F45" s="17">
        <v>1994</v>
      </c>
      <c r="G45" s="16">
        <v>1153</v>
      </c>
      <c r="H45" s="29">
        <v>3147</v>
      </c>
      <c r="I45" s="18">
        <v>143658</v>
      </c>
      <c r="J45" s="17">
        <f t="shared" si="78"/>
        <v>2010</v>
      </c>
      <c r="K45" s="16">
        <f t="shared" si="79"/>
        <v>1137</v>
      </c>
      <c r="L45" s="29">
        <f t="shared" si="80"/>
        <v>3147</v>
      </c>
      <c r="M45" s="18">
        <f t="shared" si="81"/>
        <v>141648</v>
      </c>
      <c r="N45" s="18"/>
      <c r="O45" s="17">
        <f t="shared" si="60"/>
        <v>2026</v>
      </c>
      <c r="P45" s="16">
        <f t="shared" si="41"/>
        <v>1121</v>
      </c>
      <c r="Q45" s="29">
        <f t="shared" si="61"/>
        <v>3147</v>
      </c>
      <c r="R45" s="18">
        <f t="shared" si="45"/>
        <v>139622</v>
      </c>
      <c r="S45" s="17">
        <f t="shared" si="0"/>
        <v>2042</v>
      </c>
      <c r="T45" s="16">
        <f t="shared" si="1"/>
        <v>1105</v>
      </c>
      <c r="U45" s="21">
        <f t="shared" si="62"/>
        <v>3147</v>
      </c>
      <c r="V45" s="18">
        <f t="shared" si="3"/>
        <v>137580</v>
      </c>
      <c r="W45" s="18"/>
      <c r="X45" s="17">
        <f t="shared" si="4"/>
        <v>2058</v>
      </c>
      <c r="Y45" s="16">
        <f t="shared" si="88"/>
        <v>1089</v>
      </c>
      <c r="Z45" s="29">
        <f t="shared" si="63"/>
        <v>3147</v>
      </c>
      <c r="AA45" s="18">
        <f t="shared" si="7"/>
        <v>135522</v>
      </c>
      <c r="AB45" s="18"/>
      <c r="AC45" s="17">
        <f t="shared" si="8"/>
        <v>2074</v>
      </c>
      <c r="AD45" s="16">
        <f t="shared" si="89"/>
        <v>1073</v>
      </c>
      <c r="AE45" s="29">
        <f t="shared" si="64"/>
        <v>3147</v>
      </c>
      <c r="AF45" s="18">
        <f t="shared" si="11"/>
        <v>133448</v>
      </c>
      <c r="AG45" s="18"/>
      <c r="AH45" s="17">
        <f t="shared" si="90"/>
        <v>2091</v>
      </c>
      <c r="AI45" s="16">
        <f t="shared" si="91"/>
        <v>1056</v>
      </c>
      <c r="AJ45" s="29">
        <f t="shared" si="65"/>
        <v>3147</v>
      </c>
      <c r="AK45" s="18">
        <f t="shared" si="15"/>
        <v>131357</v>
      </c>
      <c r="AL45" s="18"/>
      <c r="AM45" s="17">
        <f t="shared" si="92"/>
        <v>2107</v>
      </c>
      <c r="AN45" s="16">
        <f t="shared" si="93"/>
        <v>1040</v>
      </c>
      <c r="AO45" s="29">
        <f t="shared" si="94"/>
        <v>3147</v>
      </c>
      <c r="AP45" s="18">
        <f t="shared" si="95"/>
        <v>129250</v>
      </c>
      <c r="AQ45" s="18"/>
      <c r="AR45" s="17">
        <f t="shared" si="96"/>
        <v>2124</v>
      </c>
      <c r="AS45" s="16">
        <f t="shared" si="99"/>
        <v>1023</v>
      </c>
      <c r="AT45" s="29">
        <f t="shared" si="97"/>
        <v>3147</v>
      </c>
      <c r="AU45" s="18">
        <f t="shared" si="98"/>
        <v>127126</v>
      </c>
      <c r="AW45" s="17">
        <f t="shared" si="100"/>
        <v>2141</v>
      </c>
      <c r="AX45" s="16">
        <f t="shared" si="101"/>
        <v>1006</v>
      </c>
      <c r="AY45" s="29">
        <f t="shared" si="102"/>
        <v>3147</v>
      </c>
      <c r="AZ45" s="18">
        <f t="shared" si="103"/>
        <v>124985</v>
      </c>
      <c r="BB45" s="17">
        <f t="shared" si="104"/>
        <v>2158</v>
      </c>
      <c r="BC45" s="16">
        <f t="shared" si="105"/>
        <v>989</v>
      </c>
      <c r="BD45" s="21">
        <f t="shared" si="106"/>
        <v>3147</v>
      </c>
      <c r="BE45" s="18">
        <f t="shared" si="107"/>
        <v>122827</v>
      </c>
      <c r="BG45" s="17">
        <f t="shared" si="108"/>
        <v>2175</v>
      </c>
      <c r="BH45" s="16">
        <f t="shared" si="109"/>
        <v>972</v>
      </c>
      <c r="BI45" s="21">
        <f t="shared" si="110"/>
        <v>3147</v>
      </c>
      <c r="BJ45" s="18">
        <f t="shared" si="111"/>
        <v>120652</v>
      </c>
      <c r="BL45" s="15">
        <f t="shared" si="112"/>
        <v>2192</v>
      </c>
      <c r="BM45" s="29">
        <f t="shared" si="113"/>
        <v>955</v>
      </c>
      <c r="BN45" s="21">
        <f t="shared" si="114"/>
        <v>3147</v>
      </c>
      <c r="BO45" s="31">
        <f t="shared" si="115"/>
        <v>118460</v>
      </c>
    </row>
    <row r="46" spans="1:167" ht="17.100000000000001" customHeight="1">
      <c r="A46" s="12">
        <v>35</v>
      </c>
      <c r="B46" s="12">
        <v>2936</v>
      </c>
      <c r="C46" s="12">
        <v>398</v>
      </c>
      <c r="D46" s="13">
        <v>3821</v>
      </c>
      <c r="E46" s="14" t="s">
        <v>36</v>
      </c>
      <c r="F46" s="17">
        <v>493</v>
      </c>
      <c r="G46" s="16">
        <v>179</v>
      </c>
      <c r="H46" s="29">
        <v>672</v>
      </c>
      <c r="I46" s="18">
        <v>22156</v>
      </c>
      <c r="J46" s="17">
        <f t="shared" si="78"/>
        <v>497</v>
      </c>
      <c r="K46" s="16">
        <f t="shared" si="79"/>
        <v>175</v>
      </c>
      <c r="L46" s="29">
        <v>672</v>
      </c>
      <c r="M46" s="18">
        <f t="shared" si="81"/>
        <v>21659</v>
      </c>
      <c r="N46" s="18"/>
      <c r="O46" s="17">
        <f t="shared" si="60"/>
        <v>501</v>
      </c>
      <c r="P46" s="16">
        <f t="shared" si="41"/>
        <v>171</v>
      </c>
      <c r="Q46" s="29">
        <v>672</v>
      </c>
      <c r="R46" s="18">
        <f t="shared" si="45"/>
        <v>21158</v>
      </c>
      <c r="S46" s="17">
        <f t="shared" si="0"/>
        <v>504</v>
      </c>
      <c r="T46" s="16">
        <f t="shared" si="1"/>
        <v>168</v>
      </c>
      <c r="U46" s="29">
        <f t="shared" si="62"/>
        <v>672</v>
      </c>
      <c r="V46" s="18">
        <f t="shared" si="3"/>
        <v>20654</v>
      </c>
      <c r="W46" s="18"/>
      <c r="X46" s="17">
        <f t="shared" si="4"/>
        <v>508</v>
      </c>
      <c r="Y46" s="16">
        <f t="shared" si="88"/>
        <v>164</v>
      </c>
      <c r="Z46" s="29">
        <f t="shared" si="63"/>
        <v>672</v>
      </c>
      <c r="AA46" s="18">
        <f t="shared" si="7"/>
        <v>20146</v>
      </c>
      <c r="AB46" s="18"/>
      <c r="AC46" s="17">
        <f t="shared" si="8"/>
        <v>513</v>
      </c>
      <c r="AD46" s="16">
        <f t="shared" si="89"/>
        <v>159</v>
      </c>
      <c r="AE46" s="29">
        <f t="shared" si="64"/>
        <v>672</v>
      </c>
      <c r="AF46" s="18">
        <f t="shared" si="11"/>
        <v>19633</v>
      </c>
      <c r="AG46" s="18"/>
      <c r="AH46" s="17">
        <f t="shared" si="90"/>
        <v>517</v>
      </c>
      <c r="AI46" s="16">
        <f t="shared" si="91"/>
        <v>155</v>
      </c>
      <c r="AJ46" s="29">
        <f t="shared" si="65"/>
        <v>672</v>
      </c>
      <c r="AK46" s="18">
        <f t="shared" si="15"/>
        <v>19116</v>
      </c>
      <c r="AL46" s="18"/>
      <c r="AM46" s="17">
        <f t="shared" si="92"/>
        <v>521</v>
      </c>
      <c r="AN46" s="16">
        <f t="shared" si="93"/>
        <v>151</v>
      </c>
      <c r="AO46" s="29">
        <f t="shared" si="94"/>
        <v>672</v>
      </c>
      <c r="AP46" s="18">
        <f t="shared" si="95"/>
        <v>18595</v>
      </c>
      <c r="AQ46" s="18"/>
      <c r="AR46" s="17">
        <f t="shared" si="96"/>
        <v>525</v>
      </c>
      <c r="AS46" s="16">
        <f t="shared" si="99"/>
        <v>147</v>
      </c>
      <c r="AT46" s="29">
        <f t="shared" si="97"/>
        <v>672</v>
      </c>
      <c r="AU46" s="18">
        <f t="shared" si="98"/>
        <v>18070</v>
      </c>
      <c r="AW46" s="17">
        <f t="shared" si="100"/>
        <v>529</v>
      </c>
      <c r="AX46" s="16">
        <f t="shared" si="101"/>
        <v>143</v>
      </c>
      <c r="AY46" s="29">
        <f t="shared" si="102"/>
        <v>672</v>
      </c>
      <c r="AZ46" s="18">
        <f t="shared" si="103"/>
        <v>17541</v>
      </c>
      <c r="BB46" s="17">
        <f t="shared" si="104"/>
        <v>533</v>
      </c>
      <c r="BC46" s="16">
        <f t="shared" si="105"/>
        <v>139</v>
      </c>
      <c r="BD46" s="21">
        <f t="shared" si="106"/>
        <v>672</v>
      </c>
      <c r="BE46" s="18">
        <f t="shared" si="107"/>
        <v>17008</v>
      </c>
      <c r="BG46" s="17">
        <f t="shared" si="108"/>
        <v>537</v>
      </c>
      <c r="BH46" s="16">
        <f t="shared" si="109"/>
        <v>135</v>
      </c>
      <c r="BI46" s="21">
        <f t="shared" si="110"/>
        <v>672</v>
      </c>
      <c r="BJ46" s="18">
        <f t="shared" si="111"/>
        <v>16471</v>
      </c>
      <c r="BL46" s="15">
        <f t="shared" si="112"/>
        <v>542</v>
      </c>
      <c r="BM46" s="29">
        <f t="shared" si="113"/>
        <v>130</v>
      </c>
      <c r="BN46" s="21">
        <f t="shared" si="114"/>
        <v>672</v>
      </c>
      <c r="BO46" s="31">
        <f t="shared" si="115"/>
        <v>15929</v>
      </c>
    </row>
    <row r="47" spans="1:167" ht="17.100000000000001" customHeight="1">
      <c r="A47" s="12">
        <v>36</v>
      </c>
      <c r="B47" s="12">
        <v>2936</v>
      </c>
      <c r="C47" s="12">
        <v>192</v>
      </c>
      <c r="D47" s="13">
        <v>3821</v>
      </c>
      <c r="E47" s="14" t="s">
        <v>36</v>
      </c>
      <c r="F47" s="17">
        <v>1622</v>
      </c>
      <c r="G47" s="16">
        <v>488</v>
      </c>
      <c r="H47" s="29">
        <v>2110</v>
      </c>
      <c r="I47" s="18">
        <v>59975</v>
      </c>
      <c r="J47" s="17">
        <f t="shared" si="78"/>
        <v>1635</v>
      </c>
      <c r="K47" s="16">
        <f t="shared" si="79"/>
        <v>475</v>
      </c>
      <c r="L47" s="29">
        <v>2110</v>
      </c>
      <c r="M47" s="18">
        <f t="shared" si="81"/>
        <v>58340</v>
      </c>
      <c r="N47" s="18"/>
      <c r="O47" s="17">
        <f t="shared" si="60"/>
        <v>1648</v>
      </c>
      <c r="P47" s="16">
        <f t="shared" si="41"/>
        <v>462</v>
      </c>
      <c r="Q47" s="29">
        <v>2110</v>
      </c>
      <c r="R47" s="18">
        <f t="shared" si="45"/>
        <v>56692</v>
      </c>
      <c r="S47" s="17">
        <f t="shared" si="0"/>
        <v>1661</v>
      </c>
      <c r="T47" s="16">
        <f t="shared" si="1"/>
        <v>449</v>
      </c>
      <c r="U47" s="29">
        <f t="shared" si="62"/>
        <v>2110</v>
      </c>
      <c r="V47" s="18">
        <f t="shared" si="3"/>
        <v>55031</v>
      </c>
      <c r="W47" s="18"/>
      <c r="X47" s="17">
        <f t="shared" si="4"/>
        <v>1674</v>
      </c>
      <c r="Y47" s="16">
        <f t="shared" si="88"/>
        <v>436</v>
      </c>
      <c r="Z47" s="29">
        <f t="shared" si="63"/>
        <v>2110</v>
      </c>
      <c r="AA47" s="18">
        <f t="shared" si="7"/>
        <v>53357</v>
      </c>
      <c r="AB47" s="18"/>
      <c r="AC47" s="17">
        <f t="shared" si="8"/>
        <v>1688</v>
      </c>
      <c r="AD47" s="16">
        <f t="shared" si="89"/>
        <v>422</v>
      </c>
      <c r="AE47" s="29">
        <f t="shared" si="64"/>
        <v>2110</v>
      </c>
      <c r="AF47" s="18">
        <f t="shared" si="11"/>
        <v>51669</v>
      </c>
      <c r="AG47" s="18"/>
      <c r="AH47" s="17">
        <f t="shared" si="90"/>
        <v>1701</v>
      </c>
      <c r="AI47" s="16">
        <f t="shared" si="91"/>
        <v>409</v>
      </c>
      <c r="AJ47" s="29">
        <f t="shared" si="65"/>
        <v>2110</v>
      </c>
      <c r="AK47" s="18">
        <f t="shared" si="15"/>
        <v>49968</v>
      </c>
      <c r="AL47" s="18"/>
      <c r="AM47" s="17">
        <f t="shared" si="92"/>
        <v>1714</v>
      </c>
      <c r="AN47" s="16">
        <f t="shared" si="93"/>
        <v>396</v>
      </c>
      <c r="AO47" s="29">
        <f t="shared" si="94"/>
        <v>2110</v>
      </c>
      <c r="AP47" s="18">
        <f t="shared" si="95"/>
        <v>48254</v>
      </c>
      <c r="AQ47" s="18"/>
      <c r="AR47" s="17">
        <f t="shared" si="96"/>
        <v>1728</v>
      </c>
      <c r="AS47" s="16">
        <f t="shared" si="99"/>
        <v>382</v>
      </c>
      <c r="AT47" s="29">
        <f t="shared" si="97"/>
        <v>2110</v>
      </c>
      <c r="AU47" s="18">
        <f t="shared" si="98"/>
        <v>46526</v>
      </c>
      <c r="AW47" s="17">
        <f t="shared" si="100"/>
        <v>1742</v>
      </c>
      <c r="AX47" s="16">
        <f t="shared" si="101"/>
        <v>368</v>
      </c>
      <c r="AY47" s="29">
        <f t="shared" si="102"/>
        <v>2110</v>
      </c>
      <c r="AZ47" s="18">
        <f t="shared" si="103"/>
        <v>44784</v>
      </c>
      <c r="BB47" s="17">
        <f t="shared" si="104"/>
        <v>1755</v>
      </c>
      <c r="BC47" s="16">
        <f t="shared" si="105"/>
        <v>355</v>
      </c>
      <c r="BD47" s="21">
        <f t="shared" si="106"/>
        <v>2110</v>
      </c>
      <c r="BE47" s="18">
        <f t="shared" si="107"/>
        <v>43029</v>
      </c>
      <c r="BG47" s="17">
        <f t="shared" si="108"/>
        <v>1769</v>
      </c>
      <c r="BH47" s="16">
        <f t="shared" si="109"/>
        <v>341</v>
      </c>
      <c r="BI47" s="21">
        <f t="shared" si="110"/>
        <v>2110</v>
      </c>
      <c r="BJ47" s="18">
        <f t="shared" si="111"/>
        <v>41260</v>
      </c>
      <c r="BL47" s="15">
        <f t="shared" si="112"/>
        <v>1783</v>
      </c>
      <c r="BM47" s="29">
        <f t="shared" si="113"/>
        <v>327</v>
      </c>
      <c r="BN47" s="21">
        <f t="shared" si="114"/>
        <v>2110</v>
      </c>
      <c r="BO47" s="31">
        <f t="shared" si="115"/>
        <v>39477</v>
      </c>
    </row>
    <row r="48" spans="1:167" ht="17.100000000000001" customHeight="1">
      <c r="A48" s="12">
        <v>37</v>
      </c>
      <c r="B48" s="12">
        <v>2946</v>
      </c>
      <c r="C48" s="12">
        <v>195</v>
      </c>
      <c r="D48" s="13">
        <v>4114</v>
      </c>
      <c r="E48" s="14" t="s">
        <v>37</v>
      </c>
      <c r="F48" s="17">
        <v>1231</v>
      </c>
      <c r="G48" s="16">
        <v>352</v>
      </c>
      <c r="H48" s="29">
        <v>1583</v>
      </c>
      <c r="I48" s="18">
        <v>43245</v>
      </c>
      <c r="J48" s="17">
        <f t="shared" si="78"/>
        <v>1241</v>
      </c>
      <c r="K48" s="16">
        <f t="shared" si="79"/>
        <v>342</v>
      </c>
      <c r="L48" s="29">
        <f t="shared" ref="L48:L57" si="116">H48</f>
        <v>1583</v>
      </c>
      <c r="M48" s="18">
        <f t="shared" si="81"/>
        <v>42004</v>
      </c>
      <c r="N48" s="18"/>
      <c r="O48" s="17">
        <f t="shared" si="60"/>
        <v>1250</v>
      </c>
      <c r="P48" s="16">
        <f t="shared" si="41"/>
        <v>333</v>
      </c>
      <c r="Q48" s="29">
        <f t="shared" ref="Q48:Q57" si="117">L48</f>
        <v>1583</v>
      </c>
      <c r="R48" s="18">
        <f t="shared" si="45"/>
        <v>40754</v>
      </c>
      <c r="S48" s="17">
        <f t="shared" si="0"/>
        <v>1260</v>
      </c>
      <c r="T48" s="16">
        <f t="shared" si="1"/>
        <v>323</v>
      </c>
      <c r="U48" s="21">
        <f t="shared" si="62"/>
        <v>1583</v>
      </c>
      <c r="V48" s="18">
        <f t="shared" si="3"/>
        <v>39494</v>
      </c>
      <c r="W48" s="18"/>
      <c r="X48" s="17">
        <f t="shared" si="4"/>
        <v>1270</v>
      </c>
      <c r="Y48" s="16">
        <f t="shared" si="88"/>
        <v>313</v>
      </c>
      <c r="Z48" s="29">
        <f t="shared" si="63"/>
        <v>1583</v>
      </c>
      <c r="AA48" s="18">
        <f t="shared" si="7"/>
        <v>38224</v>
      </c>
      <c r="AB48" s="18"/>
      <c r="AC48" s="17">
        <f t="shared" si="8"/>
        <v>1280</v>
      </c>
      <c r="AD48" s="16">
        <f t="shared" si="89"/>
        <v>303</v>
      </c>
      <c r="AE48" s="29">
        <f t="shared" si="64"/>
        <v>1583</v>
      </c>
      <c r="AF48" s="18">
        <f t="shared" si="11"/>
        <v>36944</v>
      </c>
      <c r="AG48" s="18"/>
      <c r="AH48" s="17">
        <f t="shared" si="90"/>
        <v>1291</v>
      </c>
      <c r="AI48" s="16">
        <f t="shared" si="91"/>
        <v>292</v>
      </c>
      <c r="AJ48" s="29">
        <f t="shared" si="65"/>
        <v>1583</v>
      </c>
      <c r="AK48" s="18">
        <f t="shared" si="15"/>
        <v>35653</v>
      </c>
      <c r="AL48" s="18"/>
      <c r="AM48" s="17">
        <f t="shared" si="92"/>
        <v>1301</v>
      </c>
      <c r="AN48" s="16">
        <f t="shared" si="93"/>
        <v>282</v>
      </c>
      <c r="AO48" s="29">
        <f t="shared" si="94"/>
        <v>1583</v>
      </c>
      <c r="AP48" s="18">
        <f t="shared" si="95"/>
        <v>34352</v>
      </c>
      <c r="AQ48" s="18"/>
      <c r="AR48" s="17">
        <f t="shared" si="96"/>
        <v>1311</v>
      </c>
      <c r="AS48" s="16">
        <f t="shared" si="99"/>
        <v>272</v>
      </c>
      <c r="AT48" s="29">
        <f t="shared" si="97"/>
        <v>1583</v>
      </c>
      <c r="AU48" s="18">
        <f t="shared" si="98"/>
        <v>33041</v>
      </c>
      <c r="AW48" s="17">
        <f t="shared" si="100"/>
        <v>1321</v>
      </c>
      <c r="AX48" s="16">
        <f t="shared" si="101"/>
        <v>262</v>
      </c>
      <c r="AY48" s="29">
        <f t="shared" si="102"/>
        <v>1583</v>
      </c>
      <c r="AZ48" s="18">
        <f t="shared" si="103"/>
        <v>31720</v>
      </c>
      <c r="BB48" s="17">
        <f t="shared" si="104"/>
        <v>1332</v>
      </c>
      <c r="BC48" s="16">
        <f t="shared" si="105"/>
        <v>251</v>
      </c>
      <c r="BD48" s="21">
        <f t="shared" si="106"/>
        <v>1583</v>
      </c>
      <c r="BE48" s="18">
        <f t="shared" si="107"/>
        <v>30388</v>
      </c>
      <c r="BG48" s="17">
        <f t="shared" si="108"/>
        <v>1342</v>
      </c>
      <c r="BH48" s="16">
        <f t="shared" si="109"/>
        <v>241</v>
      </c>
      <c r="BI48" s="21">
        <f t="shared" si="110"/>
        <v>1583</v>
      </c>
      <c r="BJ48" s="18">
        <f t="shared" si="111"/>
        <v>29046</v>
      </c>
      <c r="BL48" s="15">
        <f t="shared" si="112"/>
        <v>1353</v>
      </c>
      <c r="BM48" s="29">
        <f t="shared" si="113"/>
        <v>230</v>
      </c>
      <c r="BN48" s="21">
        <f t="shared" si="114"/>
        <v>1583</v>
      </c>
      <c r="BO48" s="31">
        <f t="shared" si="115"/>
        <v>27693</v>
      </c>
    </row>
    <row r="49" spans="1:67" ht="17.100000000000001" customHeight="1">
      <c r="A49" s="12">
        <v>38</v>
      </c>
      <c r="B49" s="12">
        <v>2946</v>
      </c>
      <c r="C49" s="12">
        <v>465</v>
      </c>
      <c r="D49" s="13">
        <v>4114</v>
      </c>
      <c r="E49" s="14" t="s">
        <v>37</v>
      </c>
      <c r="F49" s="17">
        <v>2798</v>
      </c>
      <c r="G49" s="16">
        <v>1084</v>
      </c>
      <c r="H49" s="29">
        <v>3882</v>
      </c>
      <c r="I49" s="18">
        <v>134167</v>
      </c>
      <c r="J49" s="17">
        <f t="shared" si="78"/>
        <v>2820</v>
      </c>
      <c r="K49" s="16">
        <f t="shared" si="79"/>
        <v>1062</v>
      </c>
      <c r="L49" s="29">
        <f t="shared" si="116"/>
        <v>3882</v>
      </c>
      <c r="M49" s="18">
        <f t="shared" si="81"/>
        <v>131347</v>
      </c>
      <c r="N49" s="18"/>
      <c r="O49" s="17">
        <f t="shared" si="60"/>
        <v>2842</v>
      </c>
      <c r="P49" s="16">
        <f t="shared" si="41"/>
        <v>1040</v>
      </c>
      <c r="Q49" s="29">
        <f t="shared" si="117"/>
        <v>3882</v>
      </c>
      <c r="R49" s="18">
        <f t="shared" si="45"/>
        <v>128505</v>
      </c>
      <c r="S49" s="17">
        <f t="shared" si="0"/>
        <v>2865</v>
      </c>
      <c r="T49" s="16">
        <f t="shared" si="1"/>
        <v>1017</v>
      </c>
      <c r="U49" s="21">
        <f t="shared" si="62"/>
        <v>3882</v>
      </c>
      <c r="V49" s="18">
        <f t="shared" si="3"/>
        <v>125640</v>
      </c>
      <c r="W49" s="18"/>
      <c r="X49" s="17">
        <f t="shared" si="4"/>
        <v>2887</v>
      </c>
      <c r="Y49" s="16">
        <f t="shared" si="88"/>
        <v>995</v>
      </c>
      <c r="Z49" s="29">
        <f t="shared" si="63"/>
        <v>3882</v>
      </c>
      <c r="AA49" s="18">
        <f t="shared" si="7"/>
        <v>122753</v>
      </c>
      <c r="AB49" s="18"/>
      <c r="AC49" s="17">
        <f t="shared" si="8"/>
        <v>2910</v>
      </c>
      <c r="AD49" s="16">
        <f t="shared" si="89"/>
        <v>972</v>
      </c>
      <c r="AE49" s="29">
        <f t="shared" si="64"/>
        <v>3882</v>
      </c>
      <c r="AF49" s="18">
        <f t="shared" si="11"/>
        <v>119843</v>
      </c>
      <c r="AG49" s="18"/>
      <c r="AH49" s="17">
        <f t="shared" si="90"/>
        <v>2933</v>
      </c>
      <c r="AI49" s="16">
        <f t="shared" si="91"/>
        <v>949</v>
      </c>
      <c r="AJ49" s="29">
        <f t="shared" si="65"/>
        <v>3882</v>
      </c>
      <c r="AK49" s="18">
        <f t="shared" si="15"/>
        <v>116910</v>
      </c>
      <c r="AL49" s="18"/>
      <c r="AM49" s="17">
        <f t="shared" si="92"/>
        <v>2956</v>
      </c>
      <c r="AN49" s="16">
        <f t="shared" si="93"/>
        <v>926</v>
      </c>
      <c r="AO49" s="29">
        <f t="shared" si="94"/>
        <v>3882</v>
      </c>
      <c r="AP49" s="18">
        <f t="shared" si="95"/>
        <v>113954</v>
      </c>
      <c r="AQ49" s="18"/>
      <c r="AR49" s="17">
        <f t="shared" si="96"/>
        <v>2980</v>
      </c>
      <c r="AS49" s="16">
        <f t="shared" si="99"/>
        <v>902</v>
      </c>
      <c r="AT49" s="29">
        <f t="shared" si="97"/>
        <v>3882</v>
      </c>
      <c r="AU49" s="18">
        <f t="shared" si="98"/>
        <v>110974</v>
      </c>
      <c r="AW49" s="17">
        <f t="shared" si="100"/>
        <v>3003</v>
      </c>
      <c r="AX49" s="16">
        <f t="shared" si="101"/>
        <v>879</v>
      </c>
      <c r="AY49" s="29">
        <f t="shared" si="102"/>
        <v>3882</v>
      </c>
      <c r="AZ49" s="18">
        <f t="shared" si="103"/>
        <v>107971</v>
      </c>
      <c r="BB49" s="17">
        <f t="shared" si="104"/>
        <v>3027</v>
      </c>
      <c r="BC49" s="16">
        <f t="shared" si="105"/>
        <v>855</v>
      </c>
      <c r="BD49" s="21">
        <f t="shared" si="106"/>
        <v>3882</v>
      </c>
      <c r="BE49" s="18">
        <f t="shared" si="107"/>
        <v>104944</v>
      </c>
      <c r="BG49" s="17">
        <f t="shared" si="108"/>
        <v>3051</v>
      </c>
      <c r="BH49" s="16">
        <f t="shared" si="109"/>
        <v>831</v>
      </c>
      <c r="BI49" s="21">
        <f t="shared" si="110"/>
        <v>3882</v>
      </c>
      <c r="BJ49" s="18">
        <f t="shared" si="111"/>
        <v>101893</v>
      </c>
      <c r="BL49" s="15">
        <f t="shared" si="112"/>
        <v>3075</v>
      </c>
      <c r="BM49" s="29">
        <f t="shared" si="113"/>
        <v>807</v>
      </c>
      <c r="BN49" s="21">
        <f t="shared" si="114"/>
        <v>3882</v>
      </c>
      <c r="BO49" s="31">
        <f t="shared" si="115"/>
        <v>98818</v>
      </c>
    </row>
    <row r="50" spans="1:67" ht="17.100000000000001" customHeight="1">
      <c r="A50" s="12">
        <v>39</v>
      </c>
      <c r="B50" s="12">
        <v>2950</v>
      </c>
      <c r="C50" s="12">
        <v>451</v>
      </c>
      <c r="D50" s="13">
        <v>4065</v>
      </c>
      <c r="E50" s="14" t="s">
        <v>38</v>
      </c>
      <c r="F50" s="17">
        <v>416</v>
      </c>
      <c r="G50" s="16">
        <v>370</v>
      </c>
      <c r="H50" s="29">
        <v>786</v>
      </c>
      <c r="I50" s="18">
        <v>46267</v>
      </c>
      <c r="J50" s="17">
        <f t="shared" si="78"/>
        <v>420</v>
      </c>
      <c r="K50" s="16">
        <f t="shared" si="79"/>
        <v>366</v>
      </c>
      <c r="L50" s="29">
        <f t="shared" si="116"/>
        <v>786</v>
      </c>
      <c r="M50" s="18">
        <f t="shared" si="81"/>
        <v>45847</v>
      </c>
      <c r="N50" s="18"/>
      <c r="O50" s="17">
        <f t="shared" si="60"/>
        <v>423</v>
      </c>
      <c r="P50" s="16">
        <f t="shared" si="41"/>
        <v>363</v>
      </c>
      <c r="Q50" s="29">
        <f t="shared" si="117"/>
        <v>786</v>
      </c>
      <c r="R50" s="18">
        <f t="shared" si="45"/>
        <v>45424</v>
      </c>
      <c r="S50" s="17">
        <f t="shared" si="0"/>
        <v>426</v>
      </c>
      <c r="T50" s="16">
        <f t="shared" si="1"/>
        <v>360</v>
      </c>
      <c r="U50" s="21">
        <f t="shared" si="62"/>
        <v>786</v>
      </c>
      <c r="V50" s="18">
        <f t="shared" si="3"/>
        <v>44998</v>
      </c>
      <c r="W50" s="18"/>
      <c r="X50" s="17">
        <f t="shared" si="4"/>
        <v>430</v>
      </c>
      <c r="Y50" s="16">
        <f t="shared" si="88"/>
        <v>356</v>
      </c>
      <c r="Z50" s="29">
        <f t="shared" si="63"/>
        <v>786</v>
      </c>
      <c r="AA50" s="18">
        <f t="shared" si="7"/>
        <v>44568</v>
      </c>
      <c r="AB50" s="18"/>
      <c r="AC50" s="17">
        <f t="shared" si="8"/>
        <v>433</v>
      </c>
      <c r="AD50" s="16">
        <f t="shared" si="89"/>
        <v>353</v>
      </c>
      <c r="AE50" s="29">
        <f t="shared" si="64"/>
        <v>786</v>
      </c>
      <c r="AF50" s="18">
        <f t="shared" si="11"/>
        <v>44135</v>
      </c>
      <c r="AG50" s="18"/>
      <c r="AH50" s="17">
        <f t="shared" si="90"/>
        <v>437</v>
      </c>
      <c r="AI50" s="16">
        <f t="shared" si="91"/>
        <v>349</v>
      </c>
      <c r="AJ50" s="29">
        <f t="shared" si="65"/>
        <v>786</v>
      </c>
      <c r="AK50" s="18">
        <f t="shared" si="15"/>
        <v>43698</v>
      </c>
      <c r="AL50" s="18"/>
      <c r="AM50" s="17">
        <f t="shared" si="92"/>
        <v>440</v>
      </c>
      <c r="AN50" s="16">
        <f t="shared" si="93"/>
        <v>346</v>
      </c>
      <c r="AO50" s="29">
        <f t="shared" si="94"/>
        <v>786</v>
      </c>
      <c r="AP50" s="18">
        <f t="shared" si="95"/>
        <v>43258</v>
      </c>
      <c r="AQ50" s="18"/>
      <c r="AR50" s="17">
        <f t="shared" si="96"/>
        <v>444</v>
      </c>
      <c r="AS50" s="16">
        <f t="shared" si="99"/>
        <v>342</v>
      </c>
      <c r="AT50" s="29">
        <f t="shared" si="97"/>
        <v>786</v>
      </c>
      <c r="AU50" s="18">
        <f t="shared" si="98"/>
        <v>42814</v>
      </c>
      <c r="AW50" s="17">
        <f t="shared" si="100"/>
        <v>447</v>
      </c>
      <c r="AX50" s="16">
        <f t="shared" si="101"/>
        <v>339</v>
      </c>
      <c r="AY50" s="29">
        <f t="shared" si="102"/>
        <v>786</v>
      </c>
      <c r="AZ50" s="18">
        <f t="shared" si="103"/>
        <v>42367</v>
      </c>
      <c r="BB50" s="17">
        <f t="shared" si="104"/>
        <v>451</v>
      </c>
      <c r="BC50" s="16">
        <f t="shared" si="105"/>
        <v>335</v>
      </c>
      <c r="BD50" s="21">
        <f t="shared" si="106"/>
        <v>786</v>
      </c>
      <c r="BE50" s="18">
        <f t="shared" si="107"/>
        <v>41916</v>
      </c>
      <c r="BG50" s="17">
        <f t="shared" si="108"/>
        <v>454</v>
      </c>
      <c r="BH50" s="16">
        <f t="shared" si="109"/>
        <v>332</v>
      </c>
      <c r="BI50" s="21">
        <f t="shared" si="110"/>
        <v>786</v>
      </c>
      <c r="BJ50" s="18">
        <f t="shared" si="111"/>
        <v>41462</v>
      </c>
      <c r="BL50" s="15">
        <f t="shared" si="112"/>
        <v>458</v>
      </c>
      <c r="BM50" s="29">
        <f t="shared" si="113"/>
        <v>328</v>
      </c>
      <c r="BN50" s="21">
        <f t="shared" si="114"/>
        <v>786</v>
      </c>
      <c r="BO50" s="31">
        <f t="shared" si="115"/>
        <v>41004</v>
      </c>
    </row>
    <row r="51" spans="1:67" ht="17.100000000000001" customHeight="1">
      <c r="A51" s="12">
        <v>40</v>
      </c>
      <c r="B51" s="12">
        <v>2950</v>
      </c>
      <c r="C51" s="12">
        <v>446</v>
      </c>
      <c r="D51" s="13">
        <v>4065</v>
      </c>
      <c r="E51" s="14" t="s">
        <v>38</v>
      </c>
      <c r="F51" s="17">
        <v>1699</v>
      </c>
      <c r="G51" s="16">
        <v>1448</v>
      </c>
      <c r="H51" s="29">
        <v>3147</v>
      </c>
      <c r="I51" s="18">
        <v>181257</v>
      </c>
      <c r="J51" s="17">
        <f t="shared" si="78"/>
        <v>1712</v>
      </c>
      <c r="K51" s="16">
        <f t="shared" si="79"/>
        <v>1435</v>
      </c>
      <c r="L51" s="29">
        <f t="shared" si="116"/>
        <v>3147</v>
      </c>
      <c r="M51" s="18">
        <f t="shared" si="81"/>
        <v>179545</v>
      </c>
      <c r="N51" s="18"/>
      <c r="O51" s="17">
        <f t="shared" si="60"/>
        <v>1726</v>
      </c>
      <c r="P51" s="16">
        <f t="shared" si="41"/>
        <v>1421</v>
      </c>
      <c r="Q51" s="29">
        <f t="shared" si="117"/>
        <v>3147</v>
      </c>
      <c r="R51" s="18">
        <f t="shared" si="45"/>
        <v>177819</v>
      </c>
      <c r="S51" s="17">
        <f t="shared" si="0"/>
        <v>1739</v>
      </c>
      <c r="T51" s="16">
        <f t="shared" si="1"/>
        <v>1408</v>
      </c>
      <c r="U51" s="21">
        <f t="shared" si="62"/>
        <v>3147</v>
      </c>
      <c r="V51" s="18">
        <f t="shared" si="3"/>
        <v>176080</v>
      </c>
      <c r="W51" s="18"/>
      <c r="X51" s="17">
        <f t="shared" si="4"/>
        <v>1753</v>
      </c>
      <c r="Y51" s="16">
        <f t="shared" si="88"/>
        <v>1394</v>
      </c>
      <c r="Z51" s="29">
        <f t="shared" si="63"/>
        <v>3147</v>
      </c>
      <c r="AA51" s="18">
        <f t="shared" si="7"/>
        <v>174327</v>
      </c>
      <c r="AB51" s="18"/>
      <c r="AC51" s="17">
        <f t="shared" si="8"/>
        <v>1767</v>
      </c>
      <c r="AD51" s="16">
        <f t="shared" si="89"/>
        <v>1380</v>
      </c>
      <c r="AE51" s="29">
        <f t="shared" si="64"/>
        <v>3147</v>
      </c>
      <c r="AF51" s="18">
        <f t="shared" si="11"/>
        <v>172560</v>
      </c>
      <c r="AG51" s="18"/>
      <c r="AH51" s="17">
        <f t="shared" si="90"/>
        <v>1781</v>
      </c>
      <c r="AI51" s="16">
        <f t="shared" si="91"/>
        <v>1366</v>
      </c>
      <c r="AJ51" s="29">
        <f t="shared" si="65"/>
        <v>3147</v>
      </c>
      <c r="AK51" s="18">
        <f t="shared" si="15"/>
        <v>170779</v>
      </c>
      <c r="AL51" s="18"/>
      <c r="AM51" s="17">
        <f t="shared" si="92"/>
        <v>1795</v>
      </c>
      <c r="AN51" s="16">
        <f t="shared" si="93"/>
        <v>1352</v>
      </c>
      <c r="AO51" s="29">
        <f t="shared" si="94"/>
        <v>3147</v>
      </c>
      <c r="AP51" s="18">
        <f t="shared" si="95"/>
        <v>168984</v>
      </c>
      <c r="AQ51" s="18"/>
      <c r="AR51" s="17">
        <f t="shared" si="96"/>
        <v>1809</v>
      </c>
      <c r="AS51" s="16">
        <f t="shared" si="99"/>
        <v>1338</v>
      </c>
      <c r="AT51" s="29">
        <f t="shared" si="97"/>
        <v>3147</v>
      </c>
      <c r="AU51" s="18">
        <f t="shared" si="98"/>
        <v>167175</v>
      </c>
      <c r="AW51" s="17">
        <f t="shared" si="100"/>
        <v>1824</v>
      </c>
      <c r="AX51" s="16">
        <f t="shared" si="101"/>
        <v>1323</v>
      </c>
      <c r="AY51" s="29">
        <f t="shared" si="102"/>
        <v>3147</v>
      </c>
      <c r="AZ51" s="18">
        <f t="shared" si="103"/>
        <v>165351</v>
      </c>
      <c r="BB51" s="17">
        <f t="shared" si="104"/>
        <v>1838</v>
      </c>
      <c r="BC51" s="16">
        <f t="shared" si="105"/>
        <v>1309</v>
      </c>
      <c r="BD51" s="21">
        <f t="shared" si="106"/>
        <v>3147</v>
      </c>
      <c r="BE51" s="18">
        <f t="shared" si="107"/>
        <v>163513</v>
      </c>
      <c r="BG51" s="17">
        <f t="shared" si="108"/>
        <v>1853</v>
      </c>
      <c r="BH51" s="16">
        <f t="shared" si="109"/>
        <v>1294</v>
      </c>
      <c r="BI51" s="21">
        <f t="shared" si="110"/>
        <v>3147</v>
      </c>
      <c r="BJ51" s="18">
        <f t="shared" si="111"/>
        <v>161660</v>
      </c>
      <c r="BL51" s="15">
        <f t="shared" si="112"/>
        <v>1867</v>
      </c>
      <c r="BM51" s="29">
        <f t="shared" si="113"/>
        <v>1280</v>
      </c>
      <c r="BN51" s="21">
        <f t="shared" si="114"/>
        <v>3147</v>
      </c>
      <c r="BO51" s="31">
        <f t="shared" si="115"/>
        <v>159793</v>
      </c>
    </row>
    <row r="52" spans="1:67" ht="17.100000000000001" customHeight="1">
      <c r="A52" s="12">
        <v>42</v>
      </c>
      <c r="B52" s="22">
        <v>2985</v>
      </c>
      <c r="C52" s="12">
        <v>388</v>
      </c>
      <c r="D52" s="13">
        <v>4380</v>
      </c>
      <c r="E52" s="14" t="s">
        <v>41</v>
      </c>
      <c r="F52" s="17">
        <v>3359</v>
      </c>
      <c r="G52" s="16">
        <v>726</v>
      </c>
      <c r="H52" s="29">
        <v>4085</v>
      </c>
      <c r="I52" s="18">
        <v>88366</v>
      </c>
      <c r="J52" s="17">
        <f t="shared" si="78"/>
        <v>3385</v>
      </c>
      <c r="K52" s="16">
        <f t="shared" si="79"/>
        <v>700</v>
      </c>
      <c r="L52" s="29">
        <f t="shared" si="116"/>
        <v>4085</v>
      </c>
      <c r="M52" s="18">
        <f t="shared" si="81"/>
        <v>84981</v>
      </c>
      <c r="N52" s="18"/>
      <c r="O52" s="17">
        <f t="shared" si="60"/>
        <v>3412</v>
      </c>
      <c r="P52" s="16">
        <f t="shared" si="41"/>
        <v>673</v>
      </c>
      <c r="Q52" s="29">
        <f t="shared" si="117"/>
        <v>4085</v>
      </c>
      <c r="R52" s="18">
        <f t="shared" si="45"/>
        <v>81569</v>
      </c>
      <c r="S52" s="17">
        <f t="shared" si="0"/>
        <v>3439</v>
      </c>
      <c r="T52" s="16">
        <f t="shared" si="1"/>
        <v>646</v>
      </c>
      <c r="U52" s="21">
        <f t="shared" si="62"/>
        <v>4085</v>
      </c>
      <c r="V52" s="18">
        <f t="shared" si="3"/>
        <v>78130</v>
      </c>
      <c r="W52" s="18"/>
      <c r="X52" s="17">
        <f t="shared" si="4"/>
        <v>3466</v>
      </c>
      <c r="Y52" s="16">
        <f t="shared" si="88"/>
        <v>619</v>
      </c>
      <c r="Z52" s="29">
        <f t="shared" si="63"/>
        <v>4085</v>
      </c>
      <c r="AA52" s="18">
        <f t="shared" si="7"/>
        <v>74664</v>
      </c>
      <c r="AB52" s="18"/>
      <c r="AC52" s="17">
        <f t="shared" si="8"/>
        <v>3494</v>
      </c>
      <c r="AD52" s="16">
        <f t="shared" si="89"/>
        <v>591</v>
      </c>
      <c r="AE52" s="29">
        <f t="shared" si="64"/>
        <v>4085</v>
      </c>
      <c r="AF52" s="18">
        <f t="shared" si="11"/>
        <v>71170</v>
      </c>
      <c r="AG52" s="18"/>
      <c r="AH52" s="17">
        <f t="shared" si="90"/>
        <v>3522</v>
      </c>
      <c r="AI52" s="16">
        <f t="shared" si="91"/>
        <v>563</v>
      </c>
      <c r="AJ52" s="29">
        <f t="shared" si="65"/>
        <v>4085</v>
      </c>
      <c r="AK52" s="18">
        <f t="shared" si="15"/>
        <v>67648</v>
      </c>
      <c r="AL52" s="18"/>
      <c r="AM52" s="17">
        <f t="shared" si="92"/>
        <v>3549</v>
      </c>
      <c r="AN52" s="16">
        <f t="shared" si="93"/>
        <v>536</v>
      </c>
      <c r="AO52" s="29">
        <f t="shared" si="94"/>
        <v>4085</v>
      </c>
      <c r="AP52" s="18">
        <f t="shared" si="95"/>
        <v>64099</v>
      </c>
      <c r="AQ52" s="18"/>
      <c r="AR52" s="17">
        <f t="shared" si="96"/>
        <v>3578</v>
      </c>
      <c r="AS52" s="16">
        <f t="shared" si="99"/>
        <v>507</v>
      </c>
      <c r="AT52" s="29">
        <f t="shared" si="97"/>
        <v>4085</v>
      </c>
      <c r="AU52" s="18">
        <f t="shared" si="98"/>
        <v>60521</v>
      </c>
      <c r="AW52" s="17">
        <f t="shared" si="100"/>
        <v>3606</v>
      </c>
      <c r="AX52" s="16">
        <f t="shared" si="101"/>
        <v>479</v>
      </c>
      <c r="AY52" s="29">
        <f t="shared" si="102"/>
        <v>4085</v>
      </c>
      <c r="AZ52" s="18">
        <f t="shared" si="103"/>
        <v>56915</v>
      </c>
      <c r="BB52" s="17"/>
      <c r="BC52" s="16"/>
      <c r="BD52" s="29"/>
      <c r="BE52" s="18"/>
      <c r="BG52" s="17"/>
      <c r="BH52" s="16"/>
      <c r="BI52" s="29"/>
      <c r="BJ52" s="18"/>
      <c r="BL52" s="15"/>
      <c r="BM52" s="29"/>
      <c r="BN52" s="29"/>
      <c r="BO52" s="31"/>
    </row>
    <row r="53" spans="1:67" ht="17.100000000000001" customHeight="1">
      <c r="A53" s="12">
        <v>43</v>
      </c>
      <c r="B53" s="22">
        <v>3012</v>
      </c>
      <c r="C53" s="12">
        <v>288</v>
      </c>
      <c r="D53" s="13">
        <v>3980</v>
      </c>
      <c r="E53" s="14" t="s">
        <v>42</v>
      </c>
      <c r="F53" s="17">
        <v>551</v>
      </c>
      <c r="G53" s="16">
        <v>234</v>
      </c>
      <c r="H53" s="29">
        <v>785</v>
      </c>
      <c r="I53" s="18">
        <v>28952</v>
      </c>
      <c r="J53" s="17">
        <f t="shared" si="78"/>
        <v>556</v>
      </c>
      <c r="K53" s="16">
        <f t="shared" si="79"/>
        <v>229</v>
      </c>
      <c r="L53" s="29">
        <f t="shared" si="116"/>
        <v>785</v>
      </c>
      <c r="M53" s="18">
        <f t="shared" si="81"/>
        <v>28396</v>
      </c>
      <c r="N53" s="18"/>
      <c r="O53" s="17">
        <f t="shared" si="60"/>
        <v>560</v>
      </c>
      <c r="P53" s="16">
        <f t="shared" si="41"/>
        <v>225</v>
      </c>
      <c r="Q53" s="29">
        <f t="shared" si="117"/>
        <v>785</v>
      </c>
      <c r="R53" s="18">
        <f t="shared" si="45"/>
        <v>27836</v>
      </c>
      <c r="S53" s="17">
        <f t="shared" si="0"/>
        <v>565</v>
      </c>
      <c r="T53" s="16">
        <f t="shared" si="1"/>
        <v>220</v>
      </c>
      <c r="U53" s="29">
        <f t="shared" si="62"/>
        <v>785</v>
      </c>
      <c r="V53" s="18">
        <f t="shared" si="3"/>
        <v>27271</v>
      </c>
      <c r="W53" s="18"/>
      <c r="X53" s="17">
        <f t="shared" si="4"/>
        <v>569</v>
      </c>
      <c r="Y53" s="16">
        <f t="shared" si="88"/>
        <v>216</v>
      </c>
      <c r="Z53" s="29">
        <f t="shared" si="63"/>
        <v>785</v>
      </c>
      <c r="AA53" s="18">
        <f t="shared" si="7"/>
        <v>26702</v>
      </c>
      <c r="AB53" s="18"/>
      <c r="AC53" s="17">
        <f t="shared" si="8"/>
        <v>574</v>
      </c>
      <c r="AD53" s="16">
        <f t="shared" si="89"/>
        <v>211</v>
      </c>
      <c r="AE53" s="29">
        <f t="shared" si="64"/>
        <v>785</v>
      </c>
      <c r="AF53" s="18">
        <f t="shared" si="11"/>
        <v>26128</v>
      </c>
      <c r="AG53" s="18"/>
      <c r="AH53" s="17">
        <f t="shared" si="90"/>
        <v>578</v>
      </c>
      <c r="AI53" s="16">
        <f t="shared" si="91"/>
        <v>207</v>
      </c>
      <c r="AJ53" s="29">
        <f t="shared" si="65"/>
        <v>785</v>
      </c>
      <c r="AK53" s="18">
        <f t="shared" si="15"/>
        <v>25550</v>
      </c>
      <c r="AL53" s="18"/>
      <c r="AM53" s="17">
        <f t="shared" si="92"/>
        <v>583</v>
      </c>
      <c r="AN53" s="16">
        <f t="shared" si="93"/>
        <v>202</v>
      </c>
      <c r="AO53" s="29">
        <f t="shared" si="94"/>
        <v>785</v>
      </c>
      <c r="AP53" s="18">
        <f t="shared" si="95"/>
        <v>24967</v>
      </c>
      <c r="AQ53" s="18"/>
      <c r="AR53" s="17">
        <f t="shared" si="96"/>
        <v>587</v>
      </c>
      <c r="AS53" s="16">
        <f t="shared" si="99"/>
        <v>198</v>
      </c>
      <c r="AT53" s="29">
        <f t="shared" si="97"/>
        <v>785</v>
      </c>
      <c r="AU53" s="18">
        <f t="shared" si="98"/>
        <v>24380</v>
      </c>
      <c r="AW53" s="17">
        <f t="shared" si="100"/>
        <v>592</v>
      </c>
      <c r="AX53" s="16">
        <f t="shared" si="101"/>
        <v>193</v>
      </c>
      <c r="AY53" s="29">
        <f t="shared" si="102"/>
        <v>785</v>
      </c>
      <c r="AZ53" s="18">
        <f t="shared" si="103"/>
        <v>23788</v>
      </c>
      <c r="BB53" s="17">
        <f t="shared" si="104"/>
        <v>597</v>
      </c>
      <c r="BC53" s="16">
        <f t="shared" si="105"/>
        <v>188</v>
      </c>
      <c r="BD53" s="21">
        <f t="shared" si="106"/>
        <v>785</v>
      </c>
      <c r="BE53" s="18">
        <f t="shared" si="107"/>
        <v>23191</v>
      </c>
      <c r="BG53" s="17">
        <f t="shared" ref="BG53:BG64" si="118">BI53-BH53</f>
        <v>601</v>
      </c>
      <c r="BH53" s="16">
        <f t="shared" ref="BH53:BH64" si="119">ROUND(BE53*9.5/1200,0.05)</f>
        <v>184</v>
      </c>
      <c r="BI53" s="21">
        <f t="shared" ref="BI53:BI64" si="120">BD53</f>
        <v>785</v>
      </c>
      <c r="BJ53" s="18">
        <f t="shared" ref="BJ53:BJ64" si="121">+BE53-BG53</f>
        <v>22590</v>
      </c>
      <c r="BL53" s="15">
        <f t="shared" ref="BL53:BL64" si="122">BN53-BM53</f>
        <v>606</v>
      </c>
      <c r="BM53" s="29">
        <f t="shared" ref="BM53:BM64" si="123">ROUND(BJ53*9.5/1200,0.05)</f>
        <v>179</v>
      </c>
      <c r="BN53" s="21">
        <f t="shared" ref="BN53:BN64" si="124">BI53</f>
        <v>785</v>
      </c>
      <c r="BO53" s="31">
        <f t="shared" ref="BO53:BO64" si="125">+BJ53-BL53</f>
        <v>21984</v>
      </c>
    </row>
    <row r="54" spans="1:67" ht="17.100000000000001" customHeight="1">
      <c r="A54" s="12">
        <v>44</v>
      </c>
      <c r="B54" s="12">
        <v>3056</v>
      </c>
      <c r="C54" s="12">
        <v>346</v>
      </c>
      <c r="D54" s="13">
        <v>4059</v>
      </c>
      <c r="E54" s="14" t="s">
        <v>44</v>
      </c>
      <c r="F54" s="17">
        <v>1721</v>
      </c>
      <c r="G54" s="16">
        <v>892</v>
      </c>
      <c r="H54" s="29">
        <v>2613</v>
      </c>
      <c r="I54" s="18">
        <v>110985</v>
      </c>
      <c r="J54" s="17">
        <f t="shared" si="78"/>
        <v>1734</v>
      </c>
      <c r="K54" s="16">
        <f t="shared" si="79"/>
        <v>879</v>
      </c>
      <c r="L54" s="29">
        <f t="shared" si="116"/>
        <v>2613</v>
      </c>
      <c r="M54" s="18">
        <f t="shared" si="81"/>
        <v>109251</v>
      </c>
      <c r="N54" s="18"/>
      <c r="O54" s="17">
        <f t="shared" si="60"/>
        <v>1748</v>
      </c>
      <c r="P54" s="16">
        <f t="shared" si="41"/>
        <v>865</v>
      </c>
      <c r="Q54" s="29">
        <f t="shared" si="117"/>
        <v>2613</v>
      </c>
      <c r="R54" s="18">
        <f t="shared" si="45"/>
        <v>107503</v>
      </c>
      <c r="S54" s="17">
        <f t="shared" si="0"/>
        <v>1762</v>
      </c>
      <c r="T54" s="16">
        <f t="shared" si="1"/>
        <v>851</v>
      </c>
      <c r="U54" s="21">
        <f t="shared" si="62"/>
        <v>2613</v>
      </c>
      <c r="V54" s="18">
        <f t="shared" si="3"/>
        <v>105741</v>
      </c>
      <c r="W54" s="18"/>
      <c r="X54" s="17">
        <f t="shared" si="4"/>
        <v>1776</v>
      </c>
      <c r="Y54" s="16">
        <f t="shared" si="88"/>
        <v>837</v>
      </c>
      <c r="Z54" s="29">
        <f t="shared" si="63"/>
        <v>2613</v>
      </c>
      <c r="AA54" s="18">
        <f t="shared" si="7"/>
        <v>103965</v>
      </c>
      <c r="AB54" s="18"/>
      <c r="AC54" s="17">
        <f t="shared" si="8"/>
        <v>1790</v>
      </c>
      <c r="AD54" s="16">
        <f t="shared" si="89"/>
        <v>823</v>
      </c>
      <c r="AE54" s="29">
        <f t="shared" si="64"/>
        <v>2613</v>
      </c>
      <c r="AF54" s="18">
        <f t="shared" si="11"/>
        <v>102175</v>
      </c>
      <c r="AG54" s="18"/>
      <c r="AH54" s="17">
        <f t="shared" si="90"/>
        <v>1804</v>
      </c>
      <c r="AI54" s="16">
        <f t="shared" si="91"/>
        <v>809</v>
      </c>
      <c r="AJ54" s="29">
        <f t="shared" si="65"/>
        <v>2613</v>
      </c>
      <c r="AK54" s="18">
        <f t="shared" si="15"/>
        <v>100371</v>
      </c>
      <c r="AL54" s="18"/>
      <c r="AM54" s="17">
        <f t="shared" si="92"/>
        <v>1818</v>
      </c>
      <c r="AN54" s="16">
        <f t="shared" si="93"/>
        <v>795</v>
      </c>
      <c r="AO54" s="29">
        <f t="shared" si="94"/>
        <v>2613</v>
      </c>
      <c r="AP54" s="18">
        <f t="shared" si="95"/>
        <v>98553</v>
      </c>
      <c r="AQ54" s="18"/>
      <c r="AR54" s="17">
        <f t="shared" si="96"/>
        <v>1833</v>
      </c>
      <c r="AS54" s="16">
        <f t="shared" si="99"/>
        <v>780</v>
      </c>
      <c r="AT54" s="29">
        <f t="shared" si="97"/>
        <v>2613</v>
      </c>
      <c r="AU54" s="18">
        <f t="shared" si="98"/>
        <v>96720</v>
      </c>
      <c r="AW54" s="17">
        <f t="shared" si="100"/>
        <v>1847</v>
      </c>
      <c r="AX54" s="16">
        <f t="shared" si="101"/>
        <v>766</v>
      </c>
      <c r="AY54" s="29">
        <f t="shared" si="102"/>
        <v>2613</v>
      </c>
      <c r="AZ54" s="18">
        <f t="shared" si="103"/>
        <v>94873</v>
      </c>
      <c r="BB54" s="17">
        <f t="shared" si="104"/>
        <v>1862</v>
      </c>
      <c r="BC54" s="16">
        <f t="shared" si="105"/>
        <v>751</v>
      </c>
      <c r="BD54" s="21">
        <f t="shared" si="106"/>
        <v>2613</v>
      </c>
      <c r="BE54" s="18">
        <f t="shared" si="107"/>
        <v>93011</v>
      </c>
      <c r="BG54" s="17">
        <f t="shared" si="118"/>
        <v>1877</v>
      </c>
      <c r="BH54" s="16">
        <f t="shared" si="119"/>
        <v>736</v>
      </c>
      <c r="BI54" s="21">
        <f t="shared" si="120"/>
        <v>2613</v>
      </c>
      <c r="BJ54" s="18">
        <f t="shared" si="121"/>
        <v>91134</v>
      </c>
      <c r="BL54" s="15">
        <f t="shared" si="122"/>
        <v>1892</v>
      </c>
      <c r="BM54" s="29">
        <f t="shared" si="123"/>
        <v>721</v>
      </c>
      <c r="BN54" s="21">
        <f t="shared" si="124"/>
        <v>2613</v>
      </c>
      <c r="BO54" s="31">
        <f t="shared" si="125"/>
        <v>89242</v>
      </c>
    </row>
    <row r="55" spans="1:67" ht="17.100000000000001" customHeight="1">
      <c r="A55" s="12">
        <v>45</v>
      </c>
      <c r="B55" s="12">
        <v>3058</v>
      </c>
      <c r="C55" s="12">
        <v>422</v>
      </c>
      <c r="D55" s="13">
        <v>4110</v>
      </c>
      <c r="E55" s="14" t="s">
        <v>45</v>
      </c>
      <c r="F55" s="17">
        <v>1767</v>
      </c>
      <c r="G55" s="16">
        <v>1380</v>
      </c>
      <c r="H55" s="29">
        <v>3147</v>
      </c>
      <c r="I55" s="18">
        <v>172565</v>
      </c>
      <c r="J55" s="17">
        <f t="shared" si="78"/>
        <v>1781</v>
      </c>
      <c r="K55" s="16">
        <f t="shared" si="79"/>
        <v>1366</v>
      </c>
      <c r="L55" s="29">
        <f t="shared" si="116"/>
        <v>3147</v>
      </c>
      <c r="M55" s="18">
        <f t="shared" si="81"/>
        <v>170784</v>
      </c>
      <c r="N55" s="18"/>
      <c r="O55" s="17">
        <f t="shared" si="60"/>
        <v>1795</v>
      </c>
      <c r="P55" s="16">
        <f t="shared" si="41"/>
        <v>1352</v>
      </c>
      <c r="Q55" s="29">
        <f t="shared" si="117"/>
        <v>3147</v>
      </c>
      <c r="R55" s="18">
        <f t="shared" si="45"/>
        <v>168989</v>
      </c>
      <c r="S55" s="17">
        <f t="shared" si="0"/>
        <v>1809</v>
      </c>
      <c r="T55" s="16">
        <f t="shared" si="1"/>
        <v>1338</v>
      </c>
      <c r="U55" s="21">
        <f t="shared" si="62"/>
        <v>3147</v>
      </c>
      <c r="V55" s="18">
        <f t="shared" si="3"/>
        <v>167180</v>
      </c>
      <c r="W55" s="18"/>
      <c r="X55" s="17">
        <f t="shared" si="4"/>
        <v>1823</v>
      </c>
      <c r="Y55" s="16">
        <f t="shared" si="88"/>
        <v>1324</v>
      </c>
      <c r="Z55" s="29">
        <f t="shared" si="63"/>
        <v>3147</v>
      </c>
      <c r="AA55" s="18">
        <f t="shared" si="7"/>
        <v>165357</v>
      </c>
      <c r="AB55" s="18"/>
      <c r="AC55" s="17">
        <f t="shared" si="8"/>
        <v>1838</v>
      </c>
      <c r="AD55" s="16">
        <f t="shared" si="89"/>
        <v>1309</v>
      </c>
      <c r="AE55" s="29">
        <f t="shared" si="64"/>
        <v>3147</v>
      </c>
      <c r="AF55" s="18">
        <f t="shared" si="11"/>
        <v>163519</v>
      </c>
      <c r="AG55" s="18"/>
      <c r="AH55" s="17">
        <f t="shared" si="90"/>
        <v>1852</v>
      </c>
      <c r="AI55" s="16">
        <f t="shared" si="91"/>
        <v>1295</v>
      </c>
      <c r="AJ55" s="29">
        <f t="shared" si="65"/>
        <v>3147</v>
      </c>
      <c r="AK55" s="18">
        <f t="shared" si="15"/>
        <v>161667</v>
      </c>
      <c r="AL55" s="18"/>
      <c r="AM55" s="17">
        <f t="shared" si="92"/>
        <v>1867</v>
      </c>
      <c r="AN55" s="16">
        <f t="shared" si="93"/>
        <v>1280</v>
      </c>
      <c r="AO55" s="29">
        <f t="shared" si="94"/>
        <v>3147</v>
      </c>
      <c r="AP55" s="18">
        <f t="shared" si="95"/>
        <v>159800</v>
      </c>
      <c r="AQ55" s="18"/>
      <c r="AR55" s="17">
        <f t="shared" si="96"/>
        <v>1882</v>
      </c>
      <c r="AS55" s="16">
        <f t="shared" si="99"/>
        <v>1265</v>
      </c>
      <c r="AT55" s="29">
        <f t="shared" si="97"/>
        <v>3147</v>
      </c>
      <c r="AU55" s="18">
        <f t="shared" si="98"/>
        <v>157918</v>
      </c>
      <c r="AW55" s="17">
        <f t="shared" si="100"/>
        <v>1897</v>
      </c>
      <c r="AX55" s="16">
        <f t="shared" si="101"/>
        <v>1250</v>
      </c>
      <c r="AY55" s="29">
        <f t="shared" si="102"/>
        <v>3147</v>
      </c>
      <c r="AZ55" s="18">
        <f t="shared" si="103"/>
        <v>156021</v>
      </c>
      <c r="BB55" s="17">
        <f t="shared" si="104"/>
        <v>1912</v>
      </c>
      <c r="BC55" s="16">
        <f t="shared" si="105"/>
        <v>1235</v>
      </c>
      <c r="BD55" s="21">
        <f t="shared" si="106"/>
        <v>3147</v>
      </c>
      <c r="BE55" s="18">
        <f t="shared" si="107"/>
        <v>154109</v>
      </c>
      <c r="BG55" s="17">
        <f t="shared" si="118"/>
        <v>1927</v>
      </c>
      <c r="BH55" s="16">
        <f t="shared" si="119"/>
        <v>1220</v>
      </c>
      <c r="BI55" s="21">
        <f t="shared" si="120"/>
        <v>3147</v>
      </c>
      <c r="BJ55" s="18">
        <f t="shared" si="121"/>
        <v>152182</v>
      </c>
      <c r="BL55" s="15">
        <f t="shared" si="122"/>
        <v>1942</v>
      </c>
      <c r="BM55" s="29">
        <f t="shared" si="123"/>
        <v>1205</v>
      </c>
      <c r="BN55" s="21">
        <f t="shared" si="124"/>
        <v>3147</v>
      </c>
      <c r="BO55" s="31">
        <f t="shared" si="125"/>
        <v>150240</v>
      </c>
    </row>
    <row r="56" spans="1:67" ht="17.100000000000001" customHeight="1">
      <c r="A56" s="12">
        <v>46</v>
      </c>
      <c r="B56" s="12">
        <v>3059</v>
      </c>
      <c r="C56" s="12">
        <v>305</v>
      </c>
      <c r="D56" s="13">
        <v>4036</v>
      </c>
      <c r="E56" s="14" t="s">
        <v>46</v>
      </c>
      <c r="F56" s="17">
        <v>722</v>
      </c>
      <c r="G56" s="16">
        <v>325</v>
      </c>
      <c r="H56" s="29">
        <v>1047</v>
      </c>
      <c r="I56" s="18">
        <v>40350</v>
      </c>
      <c r="J56" s="17">
        <f t="shared" si="78"/>
        <v>728</v>
      </c>
      <c r="K56" s="16">
        <f t="shared" si="79"/>
        <v>319</v>
      </c>
      <c r="L56" s="29">
        <f t="shared" si="116"/>
        <v>1047</v>
      </c>
      <c r="M56" s="18">
        <f t="shared" si="81"/>
        <v>39622</v>
      </c>
      <c r="N56" s="18"/>
      <c r="O56" s="17">
        <f t="shared" si="60"/>
        <v>733</v>
      </c>
      <c r="P56" s="16">
        <f t="shared" si="41"/>
        <v>314</v>
      </c>
      <c r="Q56" s="29">
        <f t="shared" si="117"/>
        <v>1047</v>
      </c>
      <c r="R56" s="18">
        <f t="shared" si="45"/>
        <v>38889</v>
      </c>
      <c r="S56" s="17">
        <f t="shared" si="0"/>
        <v>739</v>
      </c>
      <c r="T56" s="16">
        <f t="shared" si="1"/>
        <v>308</v>
      </c>
      <c r="U56" s="21">
        <f t="shared" si="62"/>
        <v>1047</v>
      </c>
      <c r="V56" s="18">
        <f t="shared" si="3"/>
        <v>38150</v>
      </c>
      <c r="W56" s="18"/>
      <c r="X56" s="17">
        <f t="shared" si="4"/>
        <v>745</v>
      </c>
      <c r="Y56" s="16">
        <f t="shared" si="88"/>
        <v>302</v>
      </c>
      <c r="Z56" s="29">
        <f t="shared" si="63"/>
        <v>1047</v>
      </c>
      <c r="AA56" s="18">
        <f t="shared" si="7"/>
        <v>37405</v>
      </c>
      <c r="AB56" s="18"/>
      <c r="AC56" s="17">
        <f t="shared" si="8"/>
        <v>751</v>
      </c>
      <c r="AD56" s="16">
        <f t="shared" si="89"/>
        <v>296</v>
      </c>
      <c r="AE56" s="29">
        <f t="shared" si="64"/>
        <v>1047</v>
      </c>
      <c r="AF56" s="18">
        <f t="shared" si="11"/>
        <v>36654</v>
      </c>
      <c r="AG56" s="18"/>
      <c r="AH56" s="17">
        <f t="shared" si="90"/>
        <v>757</v>
      </c>
      <c r="AI56" s="16">
        <f t="shared" si="91"/>
        <v>290</v>
      </c>
      <c r="AJ56" s="29">
        <f t="shared" si="65"/>
        <v>1047</v>
      </c>
      <c r="AK56" s="18">
        <f t="shared" si="15"/>
        <v>35897</v>
      </c>
      <c r="AL56" s="18"/>
      <c r="AM56" s="17">
        <f t="shared" si="92"/>
        <v>763</v>
      </c>
      <c r="AN56" s="16">
        <f t="shared" si="93"/>
        <v>284</v>
      </c>
      <c r="AO56" s="29">
        <f t="shared" si="94"/>
        <v>1047</v>
      </c>
      <c r="AP56" s="18">
        <f t="shared" si="95"/>
        <v>35134</v>
      </c>
      <c r="AQ56" s="18"/>
      <c r="AR56" s="17">
        <f t="shared" si="96"/>
        <v>769</v>
      </c>
      <c r="AS56" s="16">
        <f t="shared" si="99"/>
        <v>278</v>
      </c>
      <c r="AT56" s="29">
        <f t="shared" si="97"/>
        <v>1047</v>
      </c>
      <c r="AU56" s="18">
        <f t="shared" si="98"/>
        <v>34365</v>
      </c>
      <c r="AW56" s="17">
        <f t="shared" si="100"/>
        <v>775</v>
      </c>
      <c r="AX56" s="16">
        <f t="shared" si="101"/>
        <v>272</v>
      </c>
      <c r="AY56" s="29">
        <f t="shared" si="102"/>
        <v>1047</v>
      </c>
      <c r="AZ56" s="18">
        <f t="shared" si="103"/>
        <v>33590</v>
      </c>
      <c r="BB56" s="17">
        <f t="shared" si="104"/>
        <v>781</v>
      </c>
      <c r="BC56" s="16">
        <f t="shared" si="105"/>
        <v>266</v>
      </c>
      <c r="BD56" s="21">
        <f t="shared" si="106"/>
        <v>1047</v>
      </c>
      <c r="BE56" s="18">
        <f t="shared" si="107"/>
        <v>32809</v>
      </c>
      <c r="BG56" s="17">
        <f t="shared" si="118"/>
        <v>787</v>
      </c>
      <c r="BH56" s="16">
        <f t="shared" si="119"/>
        <v>260</v>
      </c>
      <c r="BI56" s="21">
        <f t="shared" si="120"/>
        <v>1047</v>
      </c>
      <c r="BJ56" s="18">
        <f t="shared" si="121"/>
        <v>32022</v>
      </c>
      <c r="BL56" s="15"/>
      <c r="BM56" s="29"/>
      <c r="BN56" s="29"/>
      <c r="BO56" s="31"/>
    </row>
    <row r="57" spans="1:67" ht="17.100000000000001" customHeight="1">
      <c r="A57" s="12">
        <v>47</v>
      </c>
      <c r="B57" s="12">
        <v>3059</v>
      </c>
      <c r="C57" s="12">
        <v>257</v>
      </c>
      <c r="D57" s="13">
        <v>4036</v>
      </c>
      <c r="E57" s="14" t="s">
        <v>46</v>
      </c>
      <c r="F57" s="17">
        <v>1366</v>
      </c>
      <c r="G57" s="16">
        <v>523</v>
      </c>
      <c r="H57" s="29">
        <v>1889</v>
      </c>
      <c r="I57" s="18">
        <v>64648</v>
      </c>
      <c r="J57" s="17">
        <f t="shared" si="78"/>
        <v>1377</v>
      </c>
      <c r="K57" s="16">
        <f t="shared" si="79"/>
        <v>512</v>
      </c>
      <c r="L57" s="29">
        <f t="shared" si="116"/>
        <v>1889</v>
      </c>
      <c r="M57" s="18">
        <f t="shared" si="81"/>
        <v>63271</v>
      </c>
      <c r="N57" s="18"/>
      <c r="O57" s="17">
        <f t="shared" si="60"/>
        <v>1388</v>
      </c>
      <c r="P57" s="16">
        <f t="shared" si="41"/>
        <v>501</v>
      </c>
      <c r="Q57" s="29">
        <f t="shared" si="117"/>
        <v>1889</v>
      </c>
      <c r="R57" s="18">
        <f t="shared" si="45"/>
        <v>61883</v>
      </c>
      <c r="S57" s="17">
        <f t="shared" si="0"/>
        <v>1399</v>
      </c>
      <c r="T57" s="16">
        <f t="shared" si="1"/>
        <v>490</v>
      </c>
      <c r="U57" s="21">
        <f t="shared" si="62"/>
        <v>1889</v>
      </c>
      <c r="V57" s="18">
        <f t="shared" si="3"/>
        <v>60484</v>
      </c>
      <c r="W57" s="18"/>
      <c r="X57" s="17">
        <f t="shared" si="4"/>
        <v>1410</v>
      </c>
      <c r="Y57" s="16">
        <f t="shared" si="88"/>
        <v>479</v>
      </c>
      <c r="Z57" s="29">
        <f t="shared" si="63"/>
        <v>1889</v>
      </c>
      <c r="AA57" s="18">
        <f t="shared" si="7"/>
        <v>59074</v>
      </c>
      <c r="AB57" s="18"/>
      <c r="AC57" s="17">
        <f t="shared" si="8"/>
        <v>1421</v>
      </c>
      <c r="AD57" s="16">
        <f t="shared" si="89"/>
        <v>468</v>
      </c>
      <c r="AE57" s="29">
        <f t="shared" si="64"/>
        <v>1889</v>
      </c>
      <c r="AF57" s="18">
        <f t="shared" si="11"/>
        <v>57653</v>
      </c>
      <c r="AG57" s="18"/>
      <c r="AH57" s="17">
        <f t="shared" si="90"/>
        <v>1433</v>
      </c>
      <c r="AI57" s="16">
        <f t="shared" si="91"/>
        <v>456</v>
      </c>
      <c r="AJ57" s="29">
        <f t="shared" si="65"/>
        <v>1889</v>
      </c>
      <c r="AK57" s="18">
        <f t="shared" si="15"/>
        <v>56220</v>
      </c>
      <c r="AL57" s="18"/>
      <c r="AM57" s="17">
        <f t="shared" si="92"/>
        <v>1444</v>
      </c>
      <c r="AN57" s="16">
        <f t="shared" si="93"/>
        <v>445</v>
      </c>
      <c r="AO57" s="29">
        <f t="shared" si="94"/>
        <v>1889</v>
      </c>
      <c r="AP57" s="18">
        <f t="shared" si="95"/>
        <v>54776</v>
      </c>
      <c r="AQ57" s="18"/>
      <c r="AR57" s="17">
        <f t="shared" si="96"/>
        <v>1455</v>
      </c>
      <c r="AS57" s="16">
        <f t="shared" si="99"/>
        <v>434</v>
      </c>
      <c r="AT57" s="29">
        <f t="shared" si="97"/>
        <v>1889</v>
      </c>
      <c r="AU57" s="18">
        <f t="shared" si="98"/>
        <v>53321</v>
      </c>
      <c r="AW57" s="17">
        <f t="shared" si="100"/>
        <v>1467</v>
      </c>
      <c r="AX57" s="16">
        <f t="shared" si="101"/>
        <v>422</v>
      </c>
      <c r="AY57" s="29">
        <f t="shared" si="102"/>
        <v>1889</v>
      </c>
      <c r="AZ57" s="18">
        <f t="shared" si="103"/>
        <v>51854</v>
      </c>
      <c r="BB57" s="17">
        <f t="shared" si="104"/>
        <v>1478</v>
      </c>
      <c r="BC57" s="16">
        <f t="shared" si="105"/>
        <v>411</v>
      </c>
      <c r="BD57" s="21">
        <f t="shared" si="106"/>
        <v>1889</v>
      </c>
      <c r="BE57" s="18">
        <f t="shared" si="107"/>
        <v>50376</v>
      </c>
      <c r="BG57" s="17">
        <f t="shared" si="118"/>
        <v>1490</v>
      </c>
      <c r="BH57" s="16">
        <f t="shared" si="119"/>
        <v>399</v>
      </c>
      <c r="BI57" s="21">
        <f t="shared" si="120"/>
        <v>1889</v>
      </c>
      <c r="BJ57" s="18">
        <f t="shared" si="121"/>
        <v>48886</v>
      </c>
      <c r="BL57" s="15"/>
      <c r="BM57" s="29"/>
      <c r="BN57" s="29"/>
      <c r="BO57" s="31"/>
    </row>
    <row r="58" spans="1:67" ht="17.100000000000001" customHeight="1">
      <c r="A58" s="12">
        <v>48</v>
      </c>
      <c r="B58" s="12">
        <v>3069</v>
      </c>
      <c r="C58" s="12">
        <v>332</v>
      </c>
      <c r="D58" s="13">
        <v>4461</v>
      </c>
      <c r="E58" s="14" t="s">
        <v>47</v>
      </c>
      <c r="F58" s="17">
        <v>1727</v>
      </c>
      <c r="G58" s="16">
        <v>888</v>
      </c>
      <c r="H58" s="29">
        <v>2615</v>
      </c>
      <c r="I58" s="18">
        <v>110478</v>
      </c>
      <c r="J58" s="17">
        <f t="shared" si="78"/>
        <v>1740</v>
      </c>
      <c r="K58" s="16">
        <f t="shared" si="79"/>
        <v>875</v>
      </c>
      <c r="L58" s="29">
        <v>2615</v>
      </c>
      <c r="M58" s="18">
        <f t="shared" si="81"/>
        <v>108738</v>
      </c>
      <c r="N58" s="18"/>
      <c r="O58" s="17">
        <f t="shared" si="60"/>
        <v>1754</v>
      </c>
      <c r="P58" s="16">
        <f t="shared" si="41"/>
        <v>861</v>
      </c>
      <c r="Q58" s="29">
        <v>2615</v>
      </c>
      <c r="R58" s="18">
        <f t="shared" si="45"/>
        <v>106984</v>
      </c>
      <c r="S58" s="17">
        <f t="shared" si="0"/>
        <v>1768</v>
      </c>
      <c r="T58" s="16">
        <f t="shared" si="1"/>
        <v>847</v>
      </c>
      <c r="U58" s="21">
        <f t="shared" si="62"/>
        <v>2615</v>
      </c>
      <c r="V58" s="18">
        <f t="shared" si="3"/>
        <v>105216</v>
      </c>
      <c r="W58" s="18"/>
      <c r="X58" s="17">
        <f t="shared" si="4"/>
        <v>1782</v>
      </c>
      <c r="Y58" s="16">
        <f t="shared" si="88"/>
        <v>833</v>
      </c>
      <c r="Z58" s="29">
        <f t="shared" si="63"/>
        <v>2615</v>
      </c>
      <c r="AA58" s="18">
        <f t="shared" si="7"/>
        <v>103434</v>
      </c>
      <c r="AB58" s="18"/>
      <c r="AC58" s="17">
        <f t="shared" si="8"/>
        <v>1796</v>
      </c>
      <c r="AD58" s="16">
        <f t="shared" si="89"/>
        <v>819</v>
      </c>
      <c r="AE58" s="29">
        <f t="shared" si="64"/>
        <v>2615</v>
      </c>
      <c r="AF58" s="18">
        <f t="shared" si="11"/>
        <v>101638</v>
      </c>
      <c r="AG58" s="18"/>
      <c r="AH58" s="17">
        <f t="shared" si="90"/>
        <v>1810</v>
      </c>
      <c r="AI58" s="16">
        <f t="shared" si="91"/>
        <v>805</v>
      </c>
      <c r="AJ58" s="29">
        <f t="shared" si="65"/>
        <v>2615</v>
      </c>
      <c r="AK58" s="18">
        <f t="shared" si="15"/>
        <v>99828</v>
      </c>
      <c r="AL58" s="18"/>
      <c r="AM58" s="17">
        <f t="shared" si="92"/>
        <v>1825</v>
      </c>
      <c r="AN58" s="16">
        <f t="shared" si="93"/>
        <v>790</v>
      </c>
      <c r="AO58" s="29">
        <f t="shared" si="94"/>
        <v>2615</v>
      </c>
      <c r="AP58" s="18">
        <f t="shared" si="95"/>
        <v>98003</v>
      </c>
      <c r="AQ58" s="18"/>
      <c r="AR58" s="17">
        <f t="shared" si="96"/>
        <v>1839</v>
      </c>
      <c r="AS58" s="16">
        <f t="shared" si="99"/>
        <v>776</v>
      </c>
      <c r="AT58" s="29">
        <f t="shared" si="97"/>
        <v>2615</v>
      </c>
      <c r="AU58" s="18">
        <f t="shared" si="98"/>
        <v>96164</v>
      </c>
      <c r="AW58" s="17">
        <f t="shared" si="100"/>
        <v>1854</v>
      </c>
      <c r="AX58" s="16">
        <f t="shared" si="101"/>
        <v>761</v>
      </c>
      <c r="AY58" s="29">
        <f t="shared" si="102"/>
        <v>2615</v>
      </c>
      <c r="AZ58" s="18">
        <f t="shared" si="103"/>
        <v>94310</v>
      </c>
      <c r="BB58" s="17">
        <f t="shared" si="104"/>
        <v>1868</v>
      </c>
      <c r="BC58" s="16">
        <f t="shared" si="105"/>
        <v>747</v>
      </c>
      <c r="BD58" s="21">
        <f t="shared" si="106"/>
        <v>2615</v>
      </c>
      <c r="BE58" s="18">
        <f t="shared" si="107"/>
        <v>92442</v>
      </c>
      <c r="BG58" s="17">
        <f t="shared" si="118"/>
        <v>0</v>
      </c>
      <c r="BH58" s="16"/>
      <c r="BI58" s="21"/>
      <c r="BJ58" s="18"/>
      <c r="BL58" s="15">
        <f t="shared" si="122"/>
        <v>0</v>
      </c>
      <c r="BM58" s="29"/>
      <c r="BN58" s="29"/>
      <c r="BO58" s="31"/>
    </row>
    <row r="59" spans="1:67" ht="17.100000000000001" customHeight="1">
      <c r="A59" s="12">
        <v>49</v>
      </c>
      <c r="B59" s="12">
        <v>3083</v>
      </c>
      <c r="C59" s="12">
        <v>292</v>
      </c>
      <c r="D59" s="13">
        <v>4311</v>
      </c>
      <c r="E59" s="14" t="s">
        <v>48</v>
      </c>
      <c r="F59" s="17">
        <v>740</v>
      </c>
      <c r="G59" s="16">
        <v>308</v>
      </c>
      <c r="H59" s="29">
        <v>1048</v>
      </c>
      <c r="I59" s="18">
        <v>38107</v>
      </c>
      <c r="J59" s="17">
        <f t="shared" si="78"/>
        <v>746</v>
      </c>
      <c r="K59" s="16">
        <f t="shared" si="79"/>
        <v>302</v>
      </c>
      <c r="L59" s="29">
        <f t="shared" ref="L59:L64" si="126">H59</f>
        <v>1048</v>
      </c>
      <c r="M59" s="18">
        <f t="shared" si="81"/>
        <v>37361</v>
      </c>
      <c r="N59" s="18"/>
      <c r="O59" s="17">
        <f t="shared" si="60"/>
        <v>752</v>
      </c>
      <c r="P59" s="16">
        <f t="shared" si="41"/>
        <v>296</v>
      </c>
      <c r="Q59" s="29">
        <f t="shared" ref="Q59:Q64" si="127">L59</f>
        <v>1048</v>
      </c>
      <c r="R59" s="18">
        <f t="shared" si="45"/>
        <v>36609</v>
      </c>
      <c r="S59" s="17">
        <f t="shared" si="0"/>
        <v>758</v>
      </c>
      <c r="T59" s="16">
        <f t="shared" si="1"/>
        <v>290</v>
      </c>
      <c r="U59" s="21">
        <f t="shared" si="62"/>
        <v>1048</v>
      </c>
      <c r="V59" s="18">
        <f t="shared" si="3"/>
        <v>35851</v>
      </c>
      <c r="W59" s="18"/>
      <c r="X59" s="17">
        <f t="shared" si="4"/>
        <v>764</v>
      </c>
      <c r="Y59" s="16">
        <f t="shared" si="88"/>
        <v>284</v>
      </c>
      <c r="Z59" s="29">
        <f t="shared" si="63"/>
        <v>1048</v>
      </c>
      <c r="AA59" s="18">
        <f t="shared" si="7"/>
        <v>35087</v>
      </c>
      <c r="AB59" s="18"/>
      <c r="AC59" s="17">
        <f t="shared" si="8"/>
        <v>770</v>
      </c>
      <c r="AD59" s="16">
        <f t="shared" si="89"/>
        <v>278</v>
      </c>
      <c r="AE59" s="29">
        <f t="shared" si="64"/>
        <v>1048</v>
      </c>
      <c r="AF59" s="18">
        <f t="shared" si="11"/>
        <v>34317</v>
      </c>
      <c r="AG59" s="18"/>
      <c r="AH59" s="17">
        <f t="shared" si="90"/>
        <v>776</v>
      </c>
      <c r="AI59" s="16">
        <f t="shared" si="91"/>
        <v>272</v>
      </c>
      <c r="AJ59" s="29">
        <f t="shared" si="65"/>
        <v>1048</v>
      </c>
      <c r="AK59" s="18">
        <f t="shared" si="15"/>
        <v>33541</v>
      </c>
      <c r="AL59" s="18"/>
      <c r="AM59" s="17">
        <f t="shared" si="92"/>
        <v>782</v>
      </c>
      <c r="AN59" s="16">
        <f t="shared" si="93"/>
        <v>266</v>
      </c>
      <c r="AO59" s="29">
        <f t="shared" si="94"/>
        <v>1048</v>
      </c>
      <c r="AP59" s="18">
        <f t="shared" si="95"/>
        <v>32759</v>
      </c>
      <c r="AQ59" s="18"/>
      <c r="AR59" s="17">
        <f t="shared" si="96"/>
        <v>789</v>
      </c>
      <c r="AS59" s="16">
        <f t="shared" si="99"/>
        <v>259</v>
      </c>
      <c r="AT59" s="29">
        <f t="shared" si="97"/>
        <v>1048</v>
      </c>
      <c r="AU59" s="18">
        <f t="shared" si="98"/>
        <v>31970</v>
      </c>
      <c r="AW59" s="17">
        <f t="shared" si="100"/>
        <v>795</v>
      </c>
      <c r="AX59" s="16">
        <f t="shared" si="101"/>
        <v>253</v>
      </c>
      <c r="AY59" s="29">
        <f t="shared" si="102"/>
        <v>1048</v>
      </c>
      <c r="AZ59" s="18">
        <f t="shared" si="103"/>
        <v>31175</v>
      </c>
      <c r="BB59" s="17">
        <f t="shared" si="104"/>
        <v>801</v>
      </c>
      <c r="BC59" s="16">
        <f t="shared" si="105"/>
        <v>247</v>
      </c>
      <c r="BD59" s="21">
        <f t="shared" si="106"/>
        <v>1048</v>
      </c>
      <c r="BE59" s="18">
        <f t="shared" si="107"/>
        <v>30374</v>
      </c>
      <c r="BG59" s="17">
        <f t="shared" si="118"/>
        <v>808</v>
      </c>
      <c r="BH59" s="16">
        <f t="shared" si="119"/>
        <v>240</v>
      </c>
      <c r="BI59" s="21">
        <f t="shared" si="120"/>
        <v>1048</v>
      </c>
      <c r="BJ59" s="18">
        <f t="shared" si="121"/>
        <v>29566</v>
      </c>
      <c r="BL59" s="15">
        <f t="shared" si="122"/>
        <v>814</v>
      </c>
      <c r="BM59" s="29">
        <f t="shared" ref="BM59:BM70" si="128">ROUND(BJ59*9.5/1200,0.05)</f>
        <v>234</v>
      </c>
      <c r="BN59" s="21">
        <f t="shared" ref="BN59:BN70" si="129">BI59</f>
        <v>1048</v>
      </c>
      <c r="BO59" s="31">
        <f t="shared" ref="BO59:BO70" si="130">+BJ59-BL59</f>
        <v>28752</v>
      </c>
    </row>
    <row r="60" spans="1:67">
      <c r="A60" s="12">
        <v>50</v>
      </c>
      <c r="B60" s="12">
        <v>3108</v>
      </c>
      <c r="C60" s="12">
        <v>417</v>
      </c>
      <c r="D60" s="13">
        <v>4080</v>
      </c>
      <c r="E60" s="14" t="s">
        <v>50</v>
      </c>
      <c r="F60" s="17">
        <v>308</v>
      </c>
      <c r="G60" s="16">
        <v>216</v>
      </c>
      <c r="H60" s="29">
        <v>524</v>
      </c>
      <c r="I60" s="18">
        <v>27031</v>
      </c>
      <c r="J60" s="17">
        <f t="shared" si="78"/>
        <v>310</v>
      </c>
      <c r="K60" s="16">
        <f t="shared" si="79"/>
        <v>214</v>
      </c>
      <c r="L60" s="29">
        <f t="shared" si="126"/>
        <v>524</v>
      </c>
      <c r="M60" s="18">
        <f t="shared" si="81"/>
        <v>26721</v>
      </c>
      <c r="N60" s="18"/>
      <c r="O60" s="17">
        <f t="shared" si="60"/>
        <v>312</v>
      </c>
      <c r="P60" s="16">
        <f t="shared" si="41"/>
        <v>212</v>
      </c>
      <c r="Q60" s="29">
        <f t="shared" si="127"/>
        <v>524</v>
      </c>
      <c r="R60" s="18">
        <f t="shared" si="45"/>
        <v>26409</v>
      </c>
      <c r="S60" s="17">
        <f t="shared" si="0"/>
        <v>315</v>
      </c>
      <c r="T60" s="16">
        <f t="shared" si="1"/>
        <v>209</v>
      </c>
      <c r="U60" s="21">
        <f t="shared" si="62"/>
        <v>524</v>
      </c>
      <c r="V60" s="18">
        <f t="shared" si="3"/>
        <v>26094</v>
      </c>
      <c r="W60" s="18"/>
      <c r="X60" s="17">
        <f t="shared" si="4"/>
        <v>317</v>
      </c>
      <c r="Y60" s="16">
        <f t="shared" si="88"/>
        <v>207</v>
      </c>
      <c r="Z60" s="29">
        <f t="shared" si="63"/>
        <v>524</v>
      </c>
      <c r="AA60" s="18">
        <f t="shared" si="7"/>
        <v>25777</v>
      </c>
      <c r="AB60" s="18"/>
      <c r="AC60" s="17">
        <f t="shared" si="8"/>
        <v>320</v>
      </c>
      <c r="AD60" s="16">
        <f t="shared" si="89"/>
        <v>204</v>
      </c>
      <c r="AE60" s="29">
        <f t="shared" si="64"/>
        <v>524</v>
      </c>
      <c r="AF60" s="18">
        <f t="shared" si="11"/>
        <v>25457</v>
      </c>
      <c r="AG60" s="18"/>
      <c r="AH60" s="17">
        <f t="shared" si="90"/>
        <v>322</v>
      </c>
      <c r="AI60" s="16">
        <f t="shared" si="91"/>
        <v>202</v>
      </c>
      <c r="AJ60" s="29">
        <f t="shared" si="65"/>
        <v>524</v>
      </c>
      <c r="AK60" s="18">
        <f t="shared" si="15"/>
        <v>25135</v>
      </c>
      <c r="AL60" s="18"/>
      <c r="AM60" s="17">
        <f t="shared" si="92"/>
        <v>325</v>
      </c>
      <c r="AN60" s="16">
        <f t="shared" si="93"/>
        <v>199</v>
      </c>
      <c r="AO60" s="29">
        <f t="shared" si="94"/>
        <v>524</v>
      </c>
      <c r="AP60" s="18">
        <f t="shared" si="95"/>
        <v>24810</v>
      </c>
      <c r="AQ60" s="18"/>
      <c r="AR60" s="17">
        <f t="shared" si="96"/>
        <v>328</v>
      </c>
      <c r="AS60" s="16">
        <f t="shared" si="99"/>
        <v>196</v>
      </c>
      <c r="AT60" s="29">
        <f t="shared" si="97"/>
        <v>524</v>
      </c>
      <c r="AU60" s="18">
        <f t="shared" si="98"/>
        <v>24482</v>
      </c>
      <c r="AW60" s="17">
        <f t="shared" si="100"/>
        <v>330</v>
      </c>
      <c r="AX60" s="16">
        <f t="shared" si="101"/>
        <v>194</v>
      </c>
      <c r="AY60" s="29">
        <f t="shared" si="102"/>
        <v>524</v>
      </c>
      <c r="AZ60" s="18">
        <f t="shared" si="103"/>
        <v>24152</v>
      </c>
      <c r="BB60" s="17">
        <f t="shared" si="104"/>
        <v>333</v>
      </c>
      <c r="BC60" s="16">
        <f t="shared" si="105"/>
        <v>191</v>
      </c>
      <c r="BD60" s="21">
        <f t="shared" si="106"/>
        <v>524</v>
      </c>
      <c r="BE60" s="18">
        <f t="shared" si="107"/>
        <v>23819</v>
      </c>
      <c r="BG60" s="17">
        <f t="shared" si="118"/>
        <v>335</v>
      </c>
      <c r="BH60" s="16">
        <f t="shared" si="119"/>
        <v>189</v>
      </c>
      <c r="BI60" s="21">
        <f t="shared" si="120"/>
        <v>524</v>
      </c>
      <c r="BJ60" s="18">
        <f t="shared" si="121"/>
        <v>23484</v>
      </c>
      <c r="BL60" s="15">
        <f t="shared" si="122"/>
        <v>338</v>
      </c>
      <c r="BM60" s="29">
        <f t="shared" si="128"/>
        <v>186</v>
      </c>
      <c r="BN60" s="21">
        <f t="shared" si="129"/>
        <v>524</v>
      </c>
      <c r="BO60" s="31">
        <f t="shared" si="130"/>
        <v>23146</v>
      </c>
    </row>
    <row r="61" spans="1:67">
      <c r="A61" s="12">
        <v>51</v>
      </c>
      <c r="B61" s="12">
        <v>3108</v>
      </c>
      <c r="C61" s="12">
        <v>253</v>
      </c>
      <c r="D61" s="13">
        <v>4080</v>
      </c>
      <c r="E61" s="14" t="s">
        <v>50</v>
      </c>
      <c r="F61" s="17">
        <v>1293</v>
      </c>
      <c r="G61" s="16">
        <v>544</v>
      </c>
      <c r="H61" s="29">
        <v>1837</v>
      </c>
      <c r="I61" s="18">
        <v>67452</v>
      </c>
      <c r="J61" s="17">
        <f t="shared" si="78"/>
        <v>1303</v>
      </c>
      <c r="K61" s="16">
        <f t="shared" si="79"/>
        <v>534</v>
      </c>
      <c r="L61" s="29">
        <f t="shared" si="126"/>
        <v>1837</v>
      </c>
      <c r="M61" s="18">
        <f t="shared" si="81"/>
        <v>66149</v>
      </c>
      <c r="N61" s="18"/>
      <c r="O61" s="17">
        <f t="shared" si="60"/>
        <v>1313</v>
      </c>
      <c r="P61" s="16">
        <f t="shared" si="41"/>
        <v>524</v>
      </c>
      <c r="Q61" s="29">
        <f t="shared" si="127"/>
        <v>1837</v>
      </c>
      <c r="R61" s="18">
        <f t="shared" si="45"/>
        <v>64836</v>
      </c>
      <c r="S61" s="17">
        <f t="shared" si="0"/>
        <v>1324</v>
      </c>
      <c r="T61" s="16">
        <f t="shared" si="1"/>
        <v>513</v>
      </c>
      <c r="U61" s="21">
        <f t="shared" si="62"/>
        <v>1837</v>
      </c>
      <c r="V61" s="18">
        <f t="shared" si="3"/>
        <v>63512</v>
      </c>
      <c r="W61" s="18"/>
      <c r="X61" s="17">
        <f t="shared" si="4"/>
        <v>1334</v>
      </c>
      <c r="Y61" s="16">
        <f t="shared" si="88"/>
        <v>503</v>
      </c>
      <c r="Z61" s="29">
        <f t="shared" si="63"/>
        <v>1837</v>
      </c>
      <c r="AA61" s="18">
        <f t="shared" si="7"/>
        <v>62178</v>
      </c>
      <c r="AB61" s="18"/>
      <c r="AC61" s="17">
        <f t="shared" si="8"/>
        <v>1345</v>
      </c>
      <c r="AD61" s="16">
        <f t="shared" si="89"/>
        <v>492</v>
      </c>
      <c r="AE61" s="29">
        <f t="shared" si="64"/>
        <v>1837</v>
      </c>
      <c r="AF61" s="18">
        <f t="shared" si="11"/>
        <v>60833</v>
      </c>
      <c r="AG61" s="18"/>
      <c r="AH61" s="17">
        <f t="shared" si="90"/>
        <v>1355</v>
      </c>
      <c r="AI61" s="16">
        <f t="shared" si="91"/>
        <v>482</v>
      </c>
      <c r="AJ61" s="29">
        <f t="shared" si="65"/>
        <v>1837</v>
      </c>
      <c r="AK61" s="18">
        <f t="shared" si="15"/>
        <v>59478</v>
      </c>
      <c r="AL61" s="18"/>
      <c r="AM61" s="17">
        <f t="shared" si="92"/>
        <v>1366</v>
      </c>
      <c r="AN61" s="16">
        <f t="shared" si="93"/>
        <v>471</v>
      </c>
      <c r="AO61" s="29">
        <f t="shared" si="94"/>
        <v>1837</v>
      </c>
      <c r="AP61" s="18">
        <f t="shared" si="95"/>
        <v>58112</v>
      </c>
      <c r="AQ61" s="18"/>
      <c r="AR61" s="17">
        <f t="shared" si="96"/>
        <v>1377</v>
      </c>
      <c r="AS61" s="16">
        <f t="shared" si="99"/>
        <v>460</v>
      </c>
      <c r="AT61" s="29">
        <f t="shared" si="97"/>
        <v>1837</v>
      </c>
      <c r="AU61" s="18">
        <f t="shared" si="98"/>
        <v>56735</v>
      </c>
      <c r="AW61" s="17">
        <f t="shared" si="100"/>
        <v>1388</v>
      </c>
      <c r="AX61" s="16">
        <f t="shared" si="101"/>
        <v>449</v>
      </c>
      <c r="AY61" s="29">
        <f t="shared" si="102"/>
        <v>1837</v>
      </c>
      <c r="AZ61" s="18">
        <f t="shared" si="103"/>
        <v>55347</v>
      </c>
      <c r="BB61" s="17">
        <f t="shared" si="104"/>
        <v>1399</v>
      </c>
      <c r="BC61" s="16">
        <f t="shared" si="105"/>
        <v>438</v>
      </c>
      <c r="BD61" s="21">
        <f t="shared" si="106"/>
        <v>1837</v>
      </c>
      <c r="BE61" s="18">
        <f t="shared" si="107"/>
        <v>53948</v>
      </c>
      <c r="BG61" s="17">
        <f t="shared" si="118"/>
        <v>1410</v>
      </c>
      <c r="BH61" s="16">
        <f t="shared" si="119"/>
        <v>427</v>
      </c>
      <c r="BI61" s="21">
        <f t="shared" si="120"/>
        <v>1837</v>
      </c>
      <c r="BJ61" s="18">
        <f t="shared" si="121"/>
        <v>52538</v>
      </c>
      <c r="BL61" s="15">
        <f t="shared" si="122"/>
        <v>1421</v>
      </c>
      <c r="BM61" s="29">
        <f t="shared" si="128"/>
        <v>416</v>
      </c>
      <c r="BN61" s="21">
        <f t="shared" si="129"/>
        <v>1837</v>
      </c>
      <c r="BO61" s="31">
        <f t="shared" si="130"/>
        <v>51117</v>
      </c>
    </row>
    <row r="62" spans="1:67" ht="17.100000000000001" customHeight="1">
      <c r="A62" s="12">
        <v>52</v>
      </c>
      <c r="B62" s="12">
        <v>3134</v>
      </c>
      <c r="C62" s="12">
        <v>379</v>
      </c>
      <c r="D62" s="13">
        <v>4102</v>
      </c>
      <c r="E62" s="14" t="s">
        <v>51</v>
      </c>
      <c r="F62" s="17">
        <v>1665</v>
      </c>
      <c r="G62" s="16">
        <v>575</v>
      </c>
      <c r="H62" s="29">
        <v>2240</v>
      </c>
      <c r="I62" s="18">
        <v>70947</v>
      </c>
      <c r="J62" s="17">
        <f t="shared" si="78"/>
        <v>1678</v>
      </c>
      <c r="K62" s="16">
        <f t="shared" si="79"/>
        <v>562</v>
      </c>
      <c r="L62" s="29">
        <f t="shared" si="126"/>
        <v>2240</v>
      </c>
      <c r="M62" s="18">
        <f t="shared" si="81"/>
        <v>69269</v>
      </c>
      <c r="N62" s="18"/>
      <c r="O62" s="17">
        <f t="shared" si="60"/>
        <v>1692</v>
      </c>
      <c r="P62" s="16">
        <f t="shared" si="41"/>
        <v>548</v>
      </c>
      <c r="Q62" s="29">
        <f t="shared" si="127"/>
        <v>2240</v>
      </c>
      <c r="R62" s="18">
        <f t="shared" si="45"/>
        <v>67577</v>
      </c>
      <c r="S62" s="17">
        <f t="shared" si="0"/>
        <v>1705</v>
      </c>
      <c r="T62" s="16">
        <f t="shared" si="1"/>
        <v>535</v>
      </c>
      <c r="U62" s="21">
        <f t="shared" si="62"/>
        <v>2240</v>
      </c>
      <c r="V62" s="18">
        <f t="shared" si="3"/>
        <v>65872</v>
      </c>
      <c r="W62" s="18"/>
      <c r="X62" s="17">
        <f t="shared" si="4"/>
        <v>1719</v>
      </c>
      <c r="Y62" s="16">
        <f t="shared" si="88"/>
        <v>521</v>
      </c>
      <c r="Z62" s="29">
        <f t="shared" si="63"/>
        <v>2240</v>
      </c>
      <c r="AA62" s="18">
        <f t="shared" si="7"/>
        <v>64153</v>
      </c>
      <c r="AB62" s="18"/>
      <c r="AC62" s="17">
        <f t="shared" si="8"/>
        <v>1732</v>
      </c>
      <c r="AD62" s="16">
        <f t="shared" si="89"/>
        <v>508</v>
      </c>
      <c r="AE62" s="29">
        <f t="shared" si="64"/>
        <v>2240</v>
      </c>
      <c r="AF62" s="18">
        <f t="shared" si="11"/>
        <v>62421</v>
      </c>
      <c r="AG62" s="18"/>
      <c r="AH62" s="17">
        <f t="shared" si="90"/>
        <v>1746</v>
      </c>
      <c r="AI62" s="16">
        <f t="shared" si="91"/>
        <v>494</v>
      </c>
      <c r="AJ62" s="29">
        <f t="shared" si="65"/>
        <v>2240</v>
      </c>
      <c r="AK62" s="18">
        <f t="shared" si="15"/>
        <v>60675</v>
      </c>
      <c r="AL62" s="18"/>
      <c r="AM62" s="17">
        <f t="shared" si="92"/>
        <v>1760</v>
      </c>
      <c r="AN62" s="16">
        <f t="shared" si="93"/>
        <v>480</v>
      </c>
      <c r="AO62" s="29">
        <f t="shared" si="94"/>
        <v>2240</v>
      </c>
      <c r="AP62" s="18">
        <f t="shared" si="95"/>
        <v>58915</v>
      </c>
      <c r="AQ62" s="18"/>
      <c r="AR62" s="17">
        <f t="shared" si="96"/>
        <v>1774</v>
      </c>
      <c r="AS62" s="16">
        <f t="shared" si="99"/>
        <v>466</v>
      </c>
      <c r="AT62" s="29">
        <f t="shared" si="97"/>
        <v>2240</v>
      </c>
      <c r="AU62" s="18">
        <f t="shared" si="98"/>
        <v>57141</v>
      </c>
      <c r="AW62" s="17">
        <f t="shared" si="100"/>
        <v>1788</v>
      </c>
      <c r="AX62" s="16">
        <f t="shared" si="101"/>
        <v>452</v>
      </c>
      <c r="AY62" s="29">
        <f t="shared" si="102"/>
        <v>2240</v>
      </c>
      <c r="AZ62" s="18">
        <f t="shared" si="103"/>
        <v>55353</v>
      </c>
      <c r="BB62" s="17">
        <f t="shared" si="104"/>
        <v>1802</v>
      </c>
      <c r="BC62" s="16">
        <f t="shared" si="105"/>
        <v>438</v>
      </c>
      <c r="BD62" s="21">
        <f t="shared" si="106"/>
        <v>2240</v>
      </c>
      <c r="BE62" s="18">
        <f t="shared" si="107"/>
        <v>53551</v>
      </c>
      <c r="BG62" s="17">
        <f t="shared" si="118"/>
        <v>1816</v>
      </c>
      <c r="BH62" s="16">
        <f t="shared" si="119"/>
        <v>424</v>
      </c>
      <c r="BI62" s="21">
        <f t="shared" si="120"/>
        <v>2240</v>
      </c>
      <c r="BJ62" s="18">
        <f t="shared" si="121"/>
        <v>51735</v>
      </c>
      <c r="BL62" s="15">
        <f t="shared" si="122"/>
        <v>1830</v>
      </c>
      <c r="BM62" s="29">
        <f t="shared" si="128"/>
        <v>410</v>
      </c>
      <c r="BN62" s="21">
        <f t="shared" si="129"/>
        <v>2240</v>
      </c>
      <c r="BO62" s="31">
        <f t="shared" si="130"/>
        <v>49905</v>
      </c>
    </row>
    <row r="63" spans="1:67" ht="17.100000000000001" customHeight="1">
      <c r="A63" s="46">
        <v>53</v>
      </c>
      <c r="B63" s="46">
        <v>3147</v>
      </c>
      <c r="C63" s="46">
        <v>274</v>
      </c>
      <c r="D63" s="47">
        <v>4130</v>
      </c>
      <c r="E63" s="48" t="s">
        <v>52</v>
      </c>
      <c r="F63" s="49">
        <v>378</v>
      </c>
      <c r="G63" s="50">
        <v>147</v>
      </c>
      <c r="H63" s="51">
        <v>525</v>
      </c>
      <c r="I63" s="52">
        <v>18225</v>
      </c>
      <c r="J63" s="49">
        <f t="shared" si="78"/>
        <v>381</v>
      </c>
      <c r="K63" s="50">
        <f t="shared" si="79"/>
        <v>144</v>
      </c>
      <c r="L63" s="51">
        <f t="shared" si="126"/>
        <v>525</v>
      </c>
      <c r="M63" s="52">
        <f t="shared" si="81"/>
        <v>17844</v>
      </c>
      <c r="N63" s="52"/>
      <c r="O63" s="49">
        <f t="shared" si="60"/>
        <v>384</v>
      </c>
      <c r="P63" s="50">
        <f t="shared" si="41"/>
        <v>141</v>
      </c>
      <c r="Q63" s="51">
        <f t="shared" si="127"/>
        <v>525</v>
      </c>
      <c r="R63" s="52">
        <f t="shared" si="45"/>
        <v>17460</v>
      </c>
      <c r="S63" s="49">
        <f t="shared" si="0"/>
        <v>387</v>
      </c>
      <c r="T63" s="50">
        <f t="shared" si="1"/>
        <v>138</v>
      </c>
      <c r="U63" s="51">
        <f t="shared" si="62"/>
        <v>525</v>
      </c>
      <c r="V63" s="52">
        <f t="shared" si="3"/>
        <v>17073</v>
      </c>
      <c r="W63" s="52"/>
      <c r="X63" s="49">
        <f t="shared" si="4"/>
        <v>390</v>
      </c>
      <c r="Y63" s="50">
        <f t="shared" si="88"/>
        <v>135</v>
      </c>
      <c r="Z63" s="51">
        <f t="shared" si="63"/>
        <v>525</v>
      </c>
      <c r="AA63" s="52">
        <f t="shared" si="7"/>
        <v>16683</v>
      </c>
      <c r="AB63" s="52"/>
      <c r="AC63" s="49">
        <f t="shared" si="8"/>
        <v>393</v>
      </c>
      <c r="AD63" s="50">
        <f t="shared" si="89"/>
        <v>132</v>
      </c>
      <c r="AE63" s="51">
        <f t="shared" si="64"/>
        <v>525</v>
      </c>
      <c r="AF63" s="52">
        <f t="shared" si="11"/>
        <v>16290</v>
      </c>
      <c r="AG63" s="52"/>
      <c r="AH63" s="49">
        <f t="shared" si="90"/>
        <v>396</v>
      </c>
      <c r="AI63" s="50">
        <f t="shared" si="91"/>
        <v>129</v>
      </c>
      <c r="AJ63" s="51">
        <f t="shared" si="65"/>
        <v>525</v>
      </c>
      <c r="AK63" s="52">
        <f t="shared" si="15"/>
        <v>15894</v>
      </c>
      <c r="AL63" s="52"/>
      <c r="AM63" s="49">
        <f t="shared" si="92"/>
        <v>399</v>
      </c>
      <c r="AN63" s="50">
        <f t="shared" si="93"/>
        <v>126</v>
      </c>
      <c r="AO63" s="51">
        <f t="shared" si="94"/>
        <v>525</v>
      </c>
      <c r="AP63" s="52">
        <f t="shared" si="95"/>
        <v>15495</v>
      </c>
      <c r="AQ63" s="52"/>
      <c r="AR63" s="49">
        <f t="shared" si="96"/>
        <v>402</v>
      </c>
      <c r="AS63" s="50">
        <f t="shared" si="99"/>
        <v>123</v>
      </c>
      <c r="AT63" s="51">
        <f t="shared" si="97"/>
        <v>525</v>
      </c>
      <c r="AU63" s="52">
        <f t="shared" si="98"/>
        <v>15093</v>
      </c>
      <c r="AW63" s="49">
        <f t="shared" si="100"/>
        <v>406</v>
      </c>
      <c r="AX63" s="50">
        <f t="shared" si="101"/>
        <v>119</v>
      </c>
      <c r="AY63" s="51">
        <f t="shared" si="102"/>
        <v>525</v>
      </c>
      <c r="AZ63" s="52">
        <f t="shared" si="103"/>
        <v>14687</v>
      </c>
      <c r="BB63" s="49">
        <f t="shared" si="104"/>
        <v>409</v>
      </c>
      <c r="BC63" s="50">
        <f t="shared" si="105"/>
        <v>116</v>
      </c>
      <c r="BD63" s="53">
        <f t="shared" si="106"/>
        <v>525</v>
      </c>
      <c r="BE63" s="52">
        <f t="shared" si="107"/>
        <v>14278</v>
      </c>
      <c r="BG63" s="49">
        <f t="shared" si="118"/>
        <v>412</v>
      </c>
      <c r="BH63" s="50">
        <f t="shared" si="119"/>
        <v>113</v>
      </c>
      <c r="BI63" s="53">
        <f t="shared" si="120"/>
        <v>525</v>
      </c>
      <c r="BJ63" s="52">
        <f t="shared" si="121"/>
        <v>13866</v>
      </c>
      <c r="BL63" s="60">
        <f t="shared" si="122"/>
        <v>415</v>
      </c>
      <c r="BM63" s="51">
        <f t="shared" si="128"/>
        <v>110</v>
      </c>
      <c r="BN63" s="53">
        <f t="shared" si="129"/>
        <v>525</v>
      </c>
      <c r="BO63" s="61">
        <f t="shared" si="130"/>
        <v>13451</v>
      </c>
    </row>
    <row r="64" spans="1:67" ht="17.100000000000001" customHeight="1">
      <c r="A64" s="12">
        <v>54</v>
      </c>
      <c r="B64" s="12">
        <v>3147</v>
      </c>
      <c r="C64" s="12">
        <v>237</v>
      </c>
      <c r="D64" s="13">
        <v>4130</v>
      </c>
      <c r="E64" s="14" t="s">
        <v>52</v>
      </c>
      <c r="F64" s="17">
        <v>2315</v>
      </c>
      <c r="G64" s="16">
        <v>835</v>
      </c>
      <c r="H64" s="29">
        <v>3150</v>
      </c>
      <c r="I64" s="18">
        <v>103155</v>
      </c>
      <c r="J64" s="17">
        <f t="shared" si="78"/>
        <v>2333</v>
      </c>
      <c r="K64" s="16">
        <f t="shared" si="79"/>
        <v>817</v>
      </c>
      <c r="L64" s="29">
        <f t="shared" si="126"/>
        <v>3150</v>
      </c>
      <c r="M64" s="18">
        <f t="shared" si="81"/>
        <v>100822</v>
      </c>
      <c r="N64" s="18"/>
      <c r="O64" s="17">
        <f t="shared" si="60"/>
        <v>2352</v>
      </c>
      <c r="P64" s="16">
        <f t="shared" si="41"/>
        <v>798</v>
      </c>
      <c r="Q64" s="29">
        <f t="shared" si="127"/>
        <v>3150</v>
      </c>
      <c r="R64" s="18">
        <f t="shared" si="45"/>
        <v>98470</v>
      </c>
      <c r="S64" s="17">
        <f t="shared" si="0"/>
        <v>2370</v>
      </c>
      <c r="T64" s="16">
        <f t="shared" si="1"/>
        <v>780</v>
      </c>
      <c r="U64" s="29">
        <f t="shared" si="62"/>
        <v>3150</v>
      </c>
      <c r="V64" s="18">
        <f t="shared" si="3"/>
        <v>96100</v>
      </c>
      <c r="W64" s="18"/>
      <c r="X64" s="17">
        <f t="shared" si="4"/>
        <v>2389</v>
      </c>
      <c r="Y64" s="16">
        <f t="shared" si="88"/>
        <v>761</v>
      </c>
      <c r="Z64" s="29">
        <f t="shared" si="63"/>
        <v>3150</v>
      </c>
      <c r="AA64" s="18">
        <f t="shared" si="7"/>
        <v>93711</v>
      </c>
      <c r="AB64" s="18"/>
      <c r="AC64" s="17">
        <f t="shared" si="8"/>
        <v>2408</v>
      </c>
      <c r="AD64" s="16">
        <f t="shared" si="89"/>
        <v>742</v>
      </c>
      <c r="AE64" s="29">
        <f t="shared" si="64"/>
        <v>3150</v>
      </c>
      <c r="AF64" s="18">
        <f t="shared" si="11"/>
        <v>91303</v>
      </c>
      <c r="AG64" s="18"/>
      <c r="AH64" s="17">
        <f t="shared" si="90"/>
        <v>2427</v>
      </c>
      <c r="AI64" s="16">
        <f t="shared" si="91"/>
        <v>723</v>
      </c>
      <c r="AJ64" s="29">
        <f t="shared" si="65"/>
        <v>3150</v>
      </c>
      <c r="AK64" s="18">
        <f t="shared" si="15"/>
        <v>88876</v>
      </c>
      <c r="AL64" s="18"/>
      <c r="AM64" s="17">
        <f t="shared" si="92"/>
        <v>2446</v>
      </c>
      <c r="AN64" s="16">
        <f t="shared" si="93"/>
        <v>704</v>
      </c>
      <c r="AO64" s="29">
        <f t="shared" si="94"/>
        <v>3150</v>
      </c>
      <c r="AP64" s="18">
        <f t="shared" si="95"/>
        <v>86430</v>
      </c>
      <c r="AQ64" s="18"/>
      <c r="AR64" s="17">
        <f t="shared" si="96"/>
        <v>2466</v>
      </c>
      <c r="AS64" s="16">
        <f t="shared" si="99"/>
        <v>684</v>
      </c>
      <c r="AT64" s="29">
        <f t="shared" si="97"/>
        <v>3150</v>
      </c>
      <c r="AU64" s="18">
        <f t="shared" si="98"/>
        <v>83964</v>
      </c>
      <c r="AV64" s="16"/>
      <c r="AW64" s="17">
        <f t="shared" si="100"/>
        <v>2485</v>
      </c>
      <c r="AX64" s="16">
        <f t="shared" si="101"/>
        <v>665</v>
      </c>
      <c r="AY64" s="29">
        <f t="shared" si="102"/>
        <v>3150</v>
      </c>
      <c r="AZ64" s="18">
        <f t="shared" si="103"/>
        <v>81479</v>
      </c>
      <c r="BA64" s="16"/>
      <c r="BB64" s="17">
        <f t="shared" si="104"/>
        <v>2505</v>
      </c>
      <c r="BC64" s="16">
        <f t="shared" si="105"/>
        <v>645</v>
      </c>
      <c r="BD64" s="21">
        <f t="shared" si="106"/>
        <v>3150</v>
      </c>
      <c r="BE64" s="18">
        <f t="shared" si="107"/>
        <v>78974</v>
      </c>
      <c r="BF64" s="16"/>
      <c r="BG64" s="17">
        <f t="shared" si="118"/>
        <v>2525</v>
      </c>
      <c r="BH64" s="16">
        <f t="shared" si="119"/>
        <v>625</v>
      </c>
      <c r="BI64" s="21">
        <f t="shared" si="120"/>
        <v>3150</v>
      </c>
      <c r="BJ64" s="18">
        <f t="shared" si="121"/>
        <v>76449</v>
      </c>
      <c r="BL64" s="15">
        <f t="shared" si="122"/>
        <v>2545</v>
      </c>
      <c r="BM64" s="29">
        <f t="shared" si="128"/>
        <v>605</v>
      </c>
      <c r="BN64" s="21">
        <f t="shared" si="129"/>
        <v>3150</v>
      </c>
      <c r="BO64" s="31">
        <f t="shared" si="130"/>
        <v>73904</v>
      </c>
    </row>
    <row r="65" spans="1:68" s="28" customFormat="1" ht="14.25" customHeight="1">
      <c r="A65" s="23"/>
      <c r="B65" s="23"/>
      <c r="C65" s="23"/>
      <c r="D65" s="24"/>
      <c r="E65" s="25" t="s">
        <v>5</v>
      </c>
      <c r="F65" s="27">
        <v>60408</v>
      </c>
      <c r="G65" s="27">
        <v>18333</v>
      </c>
      <c r="H65" s="26">
        <v>78741</v>
      </c>
      <c r="I65" s="27">
        <v>2147228</v>
      </c>
      <c r="J65" s="27">
        <f t="shared" ref="J65:AA65" si="131">SUM(J26:J64)</f>
        <v>50170</v>
      </c>
      <c r="K65" s="27">
        <f t="shared" si="131"/>
        <v>16260</v>
      </c>
      <c r="L65" s="26">
        <f t="shared" si="131"/>
        <v>66430</v>
      </c>
      <c r="M65" s="27">
        <f t="shared" si="131"/>
        <v>2003459</v>
      </c>
      <c r="N65" s="27">
        <f t="shared" si="131"/>
        <v>1246</v>
      </c>
      <c r="O65" s="27">
        <f t="shared" si="131"/>
        <v>49321</v>
      </c>
      <c r="P65" s="27">
        <f t="shared" si="131"/>
        <v>15863</v>
      </c>
      <c r="Q65" s="26">
        <f t="shared" si="131"/>
        <v>66430</v>
      </c>
      <c r="R65" s="27">
        <f t="shared" si="131"/>
        <v>1954138</v>
      </c>
      <c r="S65" s="27">
        <f t="shared" si="131"/>
        <v>49340</v>
      </c>
      <c r="T65" s="27">
        <f t="shared" si="131"/>
        <v>15472</v>
      </c>
      <c r="U65" s="26">
        <f t="shared" si="131"/>
        <v>64812</v>
      </c>
      <c r="V65" s="27">
        <f t="shared" si="131"/>
        <v>1904798</v>
      </c>
      <c r="W65" s="27">
        <f t="shared" si="131"/>
        <v>2238</v>
      </c>
      <c r="X65" s="27">
        <f t="shared" si="131"/>
        <v>47795</v>
      </c>
      <c r="Y65" s="27">
        <f t="shared" si="131"/>
        <v>14779</v>
      </c>
      <c r="Z65" s="26">
        <f t="shared" si="131"/>
        <v>64812</v>
      </c>
      <c r="AA65" s="27">
        <f t="shared" si="131"/>
        <v>1857003</v>
      </c>
      <c r="AB65" s="27">
        <f t="shared" ref="AB65:AC65" si="132">SUM(AB26:AB64)</f>
        <v>2238</v>
      </c>
      <c r="AC65" s="27">
        <f t="shared" si="132"/>
        <v>48176</v>
      </c>
      <c r="AD65" s="27">
        <f t="shared" ref="AD65" si="133">SUM(AD26:AD64)</f>
        <v>14398</v>
      </c>
      <c r="AE65" s="26">
        <f t="shared" ref="AE65" si="134">SUM(AE26:AE64)</f>
        <v>64812</v>
      </c>
      <c r="AF65" s="27">
        <f t="shared" ref="AF65:AJ65" si="135">SUM(AF26:AF64)</f>
        <v>1808827</v>
      </c>
      <c r="AG65" s="27">
        <f t="shared" si="135"/>
        <v>0</v>
      </c>
      <c r="AH65" s="27">
        <f t="shared" si="135"/>
        <v>48559</v>
      </c>
      <c r="AI65" s="27">
        <f t="shared" si="135"/>
        <v>14015</v>
      </c>
      <c r="AJ65" s="26">
        <f t="shared" si="135"/>
        <v>62574</v>
      </c>
      <c r="AK65" s="27">
        <f t="shared" ref="AK65:AO65" si="136">SUM(AK26:AK64)</f>
        <v>1722051</v>
      </c>
      <c r="AL65" s="27">
        <f t="shared" si="136"/>
        <v>0</v>
      </c>
      <c r="AM65" s="27">
        <f t="shared" si="136"/>
        <v>48940</v>
      </c>
      <c r="AN65" s="27">
        <f t="shared" si="136"/>
        <v>13634</v>
      </c>
      <c r="AO65" s="26">
        <f t="shared" si="136"/>
        <v>62574</v>
      </c>
      <c r="AP65" s="27">
        <f t="shared" ref="AP65" si="137">SUM(AP26:AP64)</f>
        <v>1673111</v>
      </c>
      <c r="AQ65" s="27">
        <f t="shared" ref="AQ65:AT65" si="138">SUM(AQ26:AQ64)</f>
        <v>0</v>
      </c>
      <c r="AR65" s="27">
        <f t="shared" si="138"/>
        <v>49196</v>
      </c>
      <c r="AS65" s="27">
        <f t="shared" si="138"/>
        <v>13378</v>
      </c>
      <c r="AT65" s="26">
        <f t="shared" si="138"/>
        <v>62574</v>
      </c>
      <c r="AU65" s="27">
        <f t="shared" ref="AU65" si="139">SUM(AU26:AU64)</f>
        <v>1623915</v>
      </c>
      <c r="AV65" s="54"/>
      <c r="AW65" s="27">
        <f t="shared" ref="AW65:AZ65" si="140">SUM(AW26:AW64)</f>
        <v>43574</v>
      </c>
      <c r="AX65" s="27">
        <f t="shared" si="140"/>
        <v>12853</v>
      </c>
      <c r="AY65" s="26">
        <f t="shared" si="140"/>
        <v>56427</v>
      </c>
      <c r="AZ65" s="27">
        <f t="shared" si="140"/>
        <v>1580341</v>
      </c>
      <c r="BA65" s="54"/>
      <c r="BB65" s="27">
        <f t="shared" ref="BB65:BE65" si="141">SUM(BB26:BB64)</f>
        <v>40281</v>
      </c>
      <c r="BC65" s="27">
        <f t="shared" si="141"/>
        <v>12061</v>
      </c>
      <c r="BD65" s="26">
        <f t="shared" si="141"/>
        <v>52342</v>
      </c>
      <c r="BE65" s="27">
        <f t="shared" si="141"/>
        <v>1483145</v>
      </c>
      <c r="BF65" s="54"/>
      <c r="BG65" s="27">
        <f t="shared" ref="BG65:BJ65" si="142">SUM(BG26:BG64)</f>
        <v>38717</v>
      </c>
      <c r="BH65" s="27">
        <f t="shared" si="142"/>
        <v>11010</v>
      </c>
      <c r="BI65" s="26">
        <f t="shared" si="142"/>
        <v>49727</v>
      </c>
      <c r="BJ65" s="27">
        <f t="shared" si="142"/>
        <v>1351986</v>
      </c>
      <c r="BL65" s="26">
        <f t="shared" ref="BL65:BO65" si="143">SUM(BL26:BL64)</f>
        <v>33668</v>
      </c>
      <c r="BM65" s="26">
        <f t="shared" si="143"/>
        <v>9888</v>
      </c>
      <c r="BN65" s="26">
        <f t="shared" si="143"/>
        <v>43556</v>
      </c>
      <c r="BO65" s="26">
        <f t="shared" si="143"/>
        <v>1215480</v>
      </c>
      <c r="BP65" s="62"/>
    </row>
    <row r="66" spans="1:68">
      <c r="A66" s="29"/>
      <c r="B66" s="29"/>
      <c r="C66" s="29"/>
      <c r="D66" s="30"/>
      <c r="E66" s="40" t="s">
        <v>59</v>
      </c>
      <c r="F66" s="16"/>
      <c r="G66" s="16"/>
      <c r="H66" s="29"/>
      <c r="I66" s="16"/>
      <c r="J66" s="16"/>
      <c r="K66" s="16"/>
      <c r="L66" s="16"/>
      <c r="M66" s="16"/>
      <c r="N66" s="16"/>
      <c r="O66" s="16"/>
      <c r="P66" s="29"/>
      <c r="Q66" s="16"/>
      <c r="R66" s="16"/>
      <c r="S66" s="16"/>
      <c r="T66" s="16" t="s">
        <v>57</v>
      </c>
      <c r="U66" s="16">
        <v>15700</v>
      </c>
      <c r="V66" s="16"/>
      <c r="W66" s="16"/>
      <c r="X66" s="16"/>
      <c r="Y66" s="16" t="s">
        <v>58</v>
      </c>
      <c r="Z66" s="29">
        <v>39500</v>
      </c>
      <c r="AA66" s="16"/>
      <c r="AB66" s="16"/>
      <c r="AC66" s="16"/>
      <c r="AD66" s="16"/>
      <c r="AE66" s="16">
        <v>29800</v>
      </c>
      <c r="AF66" s="16"/>
      <c r="AG66" s="16"/>
      <c r="AH66" s="16"/>
      <c r="AI66" s="16"/>
      <c r="AJ66" s="16">
        <v>30000</v>
      </c>
      <c r="AK66" s="16"/>
      <c r="AL66" s="16"/>
      <c r="AM66" s="16"/>
      <c r="AN66" s="16"/>
      <c r="AO66" s="16">
        <v>30000</v>
      </c>
      <c r="AP66" s="16"/>
      <c r="AQ66" s="16"/>
      <c r="AR66" s="16"/>
      <c r="AS66" s="16"/>
      <c r="AT66" s="16">
        <v>32200</v>
      </c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>
        <v>32400</v>
      </c>
      <c r="BF66" s="16"/>
      <c r="BG66" s="16"/>
      <c r="BH66" s="16"/>
      <c r="BI66" s="16"/>
      <c r="BJ66" s="16">
        <v>33000</v>
      </c>
      <c r="BL66" s="29"/>
      <c r="BM66" s="29"/>
      <c r="BN66" s="29"/>
      <c r="BO66" s="29">
        <v>33100</v>
      </c>
    </row>
    <row r="67" spans="1:68" ht="15" hidden="1" customHeight="1">
      <c r="A67" s="29"/>
      <c r="B67" s="12"/>
      <c r="C67" s="12"/>
      <c r="D67" s="13"/>
      <c r="E67" s="14"/>
      <c r="F67" s="16"/>
      <c r="G67" s="16"/>
      <c r="H67" s="29"/>
      <c r="I67" s="16"/>
      <c r="J67" s="16"/>
      <c r="K67" s="16"/>
      <c r="L67" s="16"/>
      <c r="M67" s="16"/>
      <c r="N67" s="16"/>
      <c r="O67" s="16"/>
      <c r="P67" s="29"/>
      <c r="Q67" s="16"/>
      <c r="R67" s="16"/>
      <c r="S67" s="16"/>
      <c r="T67" s="16"/>
      <c r="U67" s="16"/>
      <c r="V67" s="16"/>
      <c r="W67" s="16"/>
      <c r="X67" s="16"/>
      <c r="Y67" s="16"/>
      <c r="Z67" s="29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L67" s="29"/>
      <c r="BM67" s="29"/>
      <c r="BN67" s="29"/>
      <c r="BO67" s="29"/>
    </row>
    <row r="68" spans="1:68" ht="15" hidden="1" customHeight="1">
      <c r="A68" s="29"/>
      <c r="B68" s="12"/>
      <c r="C68" s="12"/>
      <c r="D68" s="13"/>
      <c r="E68" s="14"/>
      <c r="F68" s="16"/>
      <c r="G68" s="16"/>
      <c r="H68" s="29"/>
      <c r="I68" s="16"/>
      <c r="J68" s="16"/>
      <c r="K68" s="16"/>
      <c r="L68" s="16"/>
      <c r="M68" s="16"/>
      <c r="N68" s="16"/>
      <c r="O68" s="16"/>
      <c r="P68" s="29"/>
      <c r="Q68" s="16"/>
      <c r="R68" s="16"/>
      <c r="S68" s="16"/>
      <c r="T68" s="16"/>
      <c r="U68" s="16"/>
      <c r="V68" s="16"/>
      <c r="W68" s="16"/>
      <c r="X68" s="16"/>
      <c r="Y68" s="16"/>
      <c r="Z68" s="29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L68" s="29"/>
      <c r="BM68" s="29"/>
      <c r="BN68" s="29"/>
      <c r="BO68" s="29"/>
    </row>
    <row r="69" spans="1:68" ht="15" hidden="1" customHeight="1">
      <c r="A69" s="29"/>
      <c r="B69" s="12"/>
      <c r="C69" s="12"/>
      <c r="D69" s="13"/>
      <c r="E69" s="14"/>
      <c r="F69" s="16"/>
      <c r="G69" s="16"/>
      <c r="H69" s="29"/>
      <c r="I69" s="16"/>
      <c r="J69" s="16"/>
      <c r="K69" s="16"/>
      <c r="L69" s="16"/>
      <c r="M69" s="16"/>
      <c r="N69" s="16"/>
      <c r="O69" s="16"/>
      <c r="P69" s="29"/>
      <c r="Q69" s="16"/>
      <c r="R69" s="16"/>
      <c r="S69" s="16"/>
      <c r="T69" s="16"/>
      <c r="U69" s="16"/>
      <c r="V69" s="16"/>
      <c r="W69" s="16"/>
      <c r="X69" s="16"/>
      <c r="Y69" s="16"/>
      <c r="Z69" s="29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L69" s="29"/>
      <c r="BM69" s="29"/>
      <c r="BN69" s="29"/>
      <c r="BO69" s="29"/>
    </row>
    <row r="70" spans="1:68" ht="15" hidden="1" customHeight="1">
      <c r="A70" s="29"/>
      <c r="B70" s="12"/>
      <c r="C70" s="12"/>
      <c r="D70" s="13"/>
      <c r="E70" s="14"/>
      <c r="F70" s="16"/>
      <c r="G70" s="16"/>
      <c r="H70" s="29"/>
      <c r="I70" s="16"/>
      <c r="J70" s="16"/>
      <c r="K70" s="16"/>
      <c r="L70" s="16"/>
      <c r="M70" s="16"/>
      <c r="N70" s="16"/>
      <c r="O70" s="16"/>
      <c r="P70" s="29"/>
      <c r="Q70" s="16"/>
      <c r="R70" s="16"/>
      <c r="S70" s="16"/>
      <c r="T70" s="16"/>
      <c r="U70" s="16"/>
      <c r="V70" s="16"/>
      <c r="W70" s="16"/>
      <c r="X70" s="16"/>
      <c r="Y70" s="16"/>
      <c r="Z70" s="29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L70" s="29"/>
      <c r="BM70" s="29"/>
      <c r="BN70" s="29"/>
      <c r="BO70" s="29"/>
    </row>
    <row r="71" spans="1:68" ht="15" hidden="1" customHeight="1">
      <c r="A71" s="29"/>
      <c r="B71" s="12"/>
      <c r="C71" s="12"/>
      <c r="D71" s="13"/>
      <c r="E71" s="14"/>
      <c r="F71" s="16"/>
      <c r="G71" s="16"/>
      <c r="H71" s="29"/>
      <c r="I71" s="16"/>
      <c r="J71" s="16"/>
      <c r="K71" s="16"/>
      <c r="L71" s="16"/>
      <c r="M71" s="16"/>
      <c r="N71" s="16"/>
      <c r="O71" s="16"/>
      <c r="P71" s="29"/>
      <c r="Q71" s="16"/>
      <c r="R71" s="16"/>
      <c r="S71" s="16"/>
      <c r="T71" s="16"/>
      <c r="U71" s="16"/>
      <c r="V71" s="16"/>
      <c r="W71" s="16"/>
      <c r="X71" s="16"/>
      <c r="Y71" s="16"/>
      <c r="Z71" s="29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L71" s="29"/>
      <c r="BM71" s="29"/>
      <c r="BN71" s="29"/>
      <c r="BO71" s="29"/>
    </row>
    <row r="72" spans="1:68" ht="15" hidden="1" customHeight="1">
      <c r="A72" s="29"/>
      <c r="B72" s="12"/>
      <c r="C72" s="12"/>
      <c r="D72" s="13"/>
      <c r="E72" s="14"/>
      <c r="F72" s="16"/>
      <c r="G72" s="16"/>
      <c r="H72" s="29"/>
      <c r="I72" s="16"/>
      <c r="J72" s="16"/>
      <c r="K72" s="16"/>
      <c r="L72" s="16"/>
      <c r="M72" s="16"/>
      <c r="N72" s="16"/>
      <c r="O72" s="16"/>
      <c r="P72" s="29"/>
      <c r="Q72" s="16"/>
      <c r="R72" s="16"/>
      <c r="S72" s="16"/>
      <c r="T72" s="16"/>
      <c r="U72" s="16"/>
      <c r="V72" s="16"/>
      <c r="W72" s="16"/>
      <c r="X72" s="16"/>
      <c r="Y72" s="16"/>
      <c r="Z72" s="29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L72" s="29"/>
      <c r="BM72" s="29"/>
      <c r="BN72" s="29"/>
      <c r="BO72" s="29"/>
    </row>
    <row r="73" spans="1:68" ht="15" hidden="1" customHeight="1">
      <c r="A73" s="29"/>
      <c r="B73" s="12"/>
      <c r="C73" s="12"/>
      <c r="D73" s="13"/>
      <c r="E73" s="14"/>
      <c r="F73" s="16"/>
      <c r="G73" s="16"/>
      <c r="H73" s="29"/>
      <c r="I73" s="16"/>
      <c r="J73" s="16"/>
      <c r="K73" s="16"/>
      <c r="L73" s="16"/>
      <c r="M73" s="16"/>
      <c r="N73" s="16"/>
      <c r="O73" s="16"/>
      <c r="P73" s="29"/>
      <c r="Q73" s="16"/>
      <c r="R73" s="16"/>
      <c r="S73" s="16"/>
      <c r="T73" s="16"/>
      <c r="U73" s="16"/>
      <c r="V73" s="16"/>
      <c r="W73" s="16"/>
      <c r="X73" s="16"/>
      <c r="Y73" s="16"/>
      <c r="Z73" s="29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L73" s="29"/>
      <c r="BM73" s="29"/>
      <c r="BN73" s="29"/>
      <c r="BO73" s="29"/>
    </row>
    <row r="74" spans="1:68" ht="15" hidden="1" customHeight="1">
      <c r="A74" s="29"/>
      <c r="B74" s="12"/>
      <c r="C74" s="12"/>
      <c r="D74" s="13"/>
      <c r="E74" s="14"/>
      <c r="F74" s="16"/>
      <c r="G74" s="16"/>
      <c r="H74" s="29"/>
      <c r="I74" s="16"/>
      <c r="J74" s="16"/>
      <c r="K74" s="16"/>
      <c r="L74" s="16"/>
      <c r="M74" s="16"/>
      <c r="N74" s="16"/>
      <c r="O74" s="16"/>
      <c r="P74" s="29"/>
      <c r="Q74" s="16"/>
      <c r="R74" s="16"/>
      <c r="S74" s="16"/>
      <c r="T74" s="16"/>
      <c r="U74" s="16"/>
      <c r="V74" s="16"/>
      <c r="W74" s="16"/>
      <c r="X74" s="16"/>
      <c r="Y74" s="16"/>
      <c r="Z74" s="29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L74" s="29"/>
      <c r="BM74" s="29"/>
      <c r="BN74" s="29"/>
      <c r="BO74" s="29"/>
    </row>
    <row r="75" spans="1:68" ht="15" hidden="1" customHeight="1">
      <c r="A75" s="29"/>
      <c r="B75" s="12"/>
      <c r="C75" s="12"/>
      <c r="D75" s="13"/>
      <c r="E75" s="14"/>
      <c r="F75" s="16"/>
      <c r="G75" s="16"/>
      <c r="H75" s="29"/>
      <c r="I75" s="16"/>
      <c r="J75" s="16"/>
      <c r="K75" s="16"/>
      <c r="L75" s="16"/>
      <c r="M75" s="16"/>
      <c r="N75" s="16"/>
      <c r="O75" s="16"/>
      <c r="P75" s="29"/>
      <c r="Q75" s="16"/>
      <c r="R75" s="16"/>
      <c r="S75" s="16"/>
      <c r="T75" s="16"/>
      <c r="U75" s="16"/>
      <c r="V75" s="16"/>
      <c r="W75" s="16"/>
      <c r="X75" s="16"/>
      <c r="Y75" s="16"/>
      <c r="Z75" s="29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L75" s="29"/>
      <c r="BM75" s="29"/>
      <c r="BN75" s="29"/>
      <c r="BO75" s="29"/>
    </row>
    <row r="76" spans="1:68" ht="15" hidden="1" customHeight="1">
      <c r="A76" s="29"/>
      <c r="B76" s="12"/>
      <c r="C76" s="12"/>
      <c r="D76" s="13"/>
      <c r="E76" s="14"/>
      <c r="F76" s="16"/>
      <c r="G76" s="16"/>
      <c r="H76" s="29"/>
      <c r="I76" s="16"/>
      <c r="J76" s="16"/>
      <c r="K76" s="16"/>
      <c r="L76" s="16"/>
      <c r="M76" s="16"/>
      <c r="N76" s="16"/>
      <c r="O76" s="16"/>
      <c r="P76" s="29"/>
      <c r="Q76" s="16"/>
      <c r="R76" s="16"/>
      <c r="S76" s="16"/>
      <c r="T76" s="16"/>
      <c r="U76" s="16"/>
      <c r="V76" s="16"/>
      <c r="W76" s="16"/>
      <c r="X76" s="16"/>
      <c r="Y76" s="16"/>
      <c r="Z76" s="29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L76" s="29"/>
      <c r="BM76" s="29"/>
      <c r="BN76" s="29"/>
      <c r="BO76" s="29"/>
    </row>
    <row r="77" spans="1:68" ht="15" hidden="1" customHeight="1">
      <c r="A77" s="29"/>
      <c r="B77" s="12"/>
      <c r="C77" s="12"/>
      <c r="D77" s="13"/>
      <c r="E77" s="14"/>
      <c r="F77" s="16"/>
      <c r="G77" s="16"/>
      <c r="H77" s="29"/>
      <c r="I77" s="16"/>
      <c r="J77" s="16"/>
      <c r="K77" s="16"/>
      <c r="L77" s="16"/>
      <c r="M77" s="16"/>
      <c r="N77" s="16"/>
      <c r="O77" s="16"/>
      <c r="P77" s="29"/>
      <c r="Q77" s="16"/>
      <c r="R77" s="16"/>
      <c r="S77" s="16"/>
      <c r="T77" s="16"/>
      <c r="U77" s="16"/>
      <c r="V77" s="16"/>
      <c r="W77" s="16"/>
      <c r="X77" s="16"/>
      <c r="Y77" s="16"/>
      <c r="Z77" s="29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L77" s="29"/>
      <c r="BM77" s="29"/>
      <c r="BN77" s="29"/>
      <c r="BO77" s="29"/>
    </row>
    <row r="78" spans="1:68" ht="15" hidden="1" customHeight="1">
      <c r="A78" s="29"/>
      <c r="B78" s="12"/>
      <c r="C78" s="12"/>
      <c r="D78" s="13"/>
      <c r="E78" s="14"/>
      <c r="F78" s="16"/>
      <c r="G78" s="16"/>
      <c r="H78" s="29"/>
      <c r="I78" s="16"/>
      <c r="J78" s="16"/>
      <c r="K78" s="16"/>
      <c r="L78" s="16"/>
      <c r="M78" s="16"/>
      <c r="N78" s="16"/>
      <c r="O78" s="16"/>
      <c r="P78" s="29"/>
      <c r="Q78" s="16"/>
      <c r="R78" s="16"/>
      <c r="S78" s="16"/>
      <c r="T78" s="16"/>
      <c r="U78" s="16"/>
      <c r="V78" s="16"/>
      <c r="W78" s="16"/>
      <c r="X78" s="16"/>
      <c r="Y78" s="16"/>
      <c r="Z78" s="29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L78" s="29"/>
      <c r="BM78" s="29"/>
      <c r="BN78" s="29"/>
      <c r="BO78" s="29"/>
    </row>
    <row r="79" spans="1:68" ht="15" hidden="1" customHeight="1">
      <c r="A79" s="29"/>
      <c r="B79" s="12"/>
      <c r="C79" s="12"/>
      <c r="D79" s="13"/>
      <c r="E79" s="14"/>
      <c r="F79" s="16"/>
      <c r="G79" s="16"/>
      <c r="H79" s="29"/>
      <c r="I79" s="16"/>
      <c r="J79" s="16"/>
      <c r="K79" s="16"/>
      <c r="L79" s="16"/>
      <c r="M79" s="16"/>
      <c r="N79" s="16"/>
      <c r="O79" s="16"/>
      <c r="P79" s="29"/>
      <c r="Q79" s="16"/>
      <c r="R79" s="16"/>
      <c r="S79" s="16"/>
      <c r="T79" s="16"/>
      <c r="U79" s="16"/>
      <c r="V79" s="16"/>
      <c r="W79" s="16"/>
      <c r="X79" s="16"/>
      <c r="Y79" s="16"/>
      <c r="Z79" s="29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L79" s="29"/>
      <c r="BM79" s="29"/>
      <c r="BN79" s="29"/>
      <c r="BO79" s="29"/>
    </row>
    <row r="80" spans="1:68" ht="15" hidden="1" customHeight="1">
      <c r="A80" s="29"/>
      <c r="B80" s="12"/>
      <c r="C80" s="12"/>
      <c r="D80" s="13"/>
      <c r="E80" s="14"/>
      <c r="F80" s="16"/>
      <c r="G80" s="16"/>
      <c r="H80" s="29"/>
      <c r="I80" s="16"/>
      <c r="J80" s="16"/>
      <c r="K80" s="16"/>
      <c r="L80" s="16"/>
      <c r="M80" s="16"/>
      <c r="N80" s="16"/>
      <c r="O80" s="16"/>
      <c r="P80" s="29"/>
      <c r="Q80" s="16"/>
      <c r="R80" s="16"/>
      <c r="S80" s="16"/>
      <c r="T80" s="16"/>
      <c r="U80" s="16"/>
      <c r="V80" s="16"/>
      <c r="W80" s="16"/>
      <c r="X80" s="16"/>
      <c r="Y80" s="16"/>
      <c r="Z80" s="29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L80" s="29"/>
      <c r="BM80" s="29"/>
      <c r="BN80" s="29"/>
      <c r="BO80" s="29"/>
    </row>
    <row r="81" spans="1:67" ht="15" hidden="1" customHeight="1">
      <c r="A81" s="29"/>
      <c r="B81" s="12"/>
      <c r="C81" s="12"/>
      <c r="D81" s="13"/>
      <c r="E81" s="14"/>
      <c r="F81" s="16"/>
      <c r="G81" s="16"/>
      <c r="H81" s="29"/>
      <c r="I81" s="16"/>
      <c r="J81" s="16"/>
      <c r="K81" s="16"/>
      <c r="L81" s="16"/>
      <c r="M81" s="16"/>
      <c r="N81" s="16"/>
      <c r="O81" s="16"/>
      <c r="P81" s="29"/>
      <c r="Q81" s="16"/>
      <c r="R81" s="16"/>
      <c r="S81" s="16"/>
      <c r="T81" s="16"/>
      <c r="U81" s="16"/>
      <c r="V81" s="16"/>
      <c r="W81" s="16"/>
      <c r="X81" s="16"/>
      <c r="Y81" s="16"/>
      <c r="Z81" s="29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L81" s="29"/>
      <c r="BM81" s="29"/>
      <c r="BN81" s="29"/>
      <c r="BO81" s="29"/>
    </row>
    <row r="82" spans="1:67" ht="15" hidden="1" customHeight="1">
      <c r="A82" s="29"/>
      <c r="B82" s="12"/>
      <c r="C82" s="12"/>
      <c r="D82" s="13"/>
      <c r="E82" s="14"/>
      <c r="F82" s="16"/>
      <c r="G82" s="16"/>
      <c r="H82" s="29"/>
      <c r="I82" s="16"/>
      <c r="J82" s="16"/>
      <c r="K82" s="16"/>
      <c r="L82" s="16"/>
      <c r="M82" s="16"/>
      <c r="N82" s="16"/>
      <c r="O82" s="16"/>
      <c r="P82" s="29"/>
      <c r="Q82" s="16"/>
      <c r="R82" s="16"/>
      <c r="S82" s="16"/>
      <c r="T82" s="16"/>
      <c r="U82" s="16"/>
      <c r="V82" s="16"/>
      <c r="W82" s="16"/>
      <c r="X82" s="16"/>
      <c r="Y82" s="16"/>
      <c r="Z82" s="29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L82" s="29"/>
      <c r="BM82" s="29"/>
      <c r="BN82" s="29"/>
      <c r="BO82" s="29"/>
    </row>
    <row r="83" spans="1:67" ht="15" hidden="1" customHeight="1">
      <c r="A83" s="29"/>
      <c r="B83" s="12"/>
      <c r="C83" s="12"/>
      <c r="D83" s="13"/>
      <c r="E83" s="14"/>
      <c r="F83" s="16"/>
      <c r="G83" s="16"/>
      <c r="H83" s="29"/>
      <c r="I83" s="16"/>
      <c r="J83" s="16"/>
      <c r="K83" s="16"/>
      <c r="L83" s="16"/>
      <c r="M83" s="16"/>
      <c r="N83" s="16"/>
      <c r="O83" s="16"/>
      <c r="P83" s="29"/>
      <c r="Q83" s="16"/>
      <c r="R83" s="16"/>
      <c r="S83" s="16"/>
      <c r="T83" s="16"/>
      <c r="U83" s="16"/>
      <c r="V83" s="16"/>
      <c r="W83" s="16"/>
      <c r="X83" s="16"/>
      <c r="Y83" s="16"/>
      <c r="Z83" s="29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L83" s="29"/>
      <c r="BM83" s="29"/>
      <c r="BN83" s="29"/>
      <c r="BO83" s="29"/>
    </row>
    <row r="84" spans="1:67" ht="15" hidden="1" customHeight="1">
      <c r="A84" s="29"/>
      <c r="B84" s="12"/>
      <c r="C84" s="12"/>
      <c r="D84" s="13"/>
      <c r="E84" s="14"/>
      <c r="F84" s="16"/>
      <c r="G84" s="16"/>
      <c r="H84" s="29"/>
      <c r="I84" s="16"/>
      <c r="J84" s="16"/>
      <c r="K84" s="16"/>
      <c r="L84" s="16"/>
      <c r="M84" s="16"/>
      <c r="N84" s="16"/>
      <c r="O84" s="16"/>
      <c r="P84" s="29"/>
      <c r="Q84" s="16"/>
      <c r="R84" s="16"/>
      <c r="S84" s="16"/>
      <c r="T84" s="16"/>
      <c r="U84" s="16"/>
      <c r="V84" s="16"/>
      <c r="W84" s="16"/>
      <c r="X84" s="16"/>
      <c r="Y84" s="16"/>
      <c r="Z84" s="29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L84" s="29"/>
      <c r="BM84" s="29"/>
      <c r="BN84" s="29"/>
      <c r="BO84" s="29"/>
    </row>
    <row r="85" spans="1:67" ht="15" hidden="1" customHeight="1">
      <c r="A85" s="29"/>
      <c r="B85" s="12"/>
      <c r="C85" s="12"/>
      <c r="D85" s="13"/>
      <c r="E85" s="14"/>
      <c r="F85" s="16"/>
      <c r="G85" s="16"/>
      <c r="H85" s="29"/>
      <c r="I85" s="16"/>
      <c r="J85" s="16"/>
      <c r="K85" s="16"/>
      <c r="L85" s="16"/>
      <c r="M85" s="16"/>
      <c r="N85" s="16"/>
      <c r="O85" s="16"/>
      <c r="P85" s="29"/>
      <c r="Q85" s="16"/>
      <c r="R85" s="16"/>
      <c r="S85" s="16"/>
      <c r="T85" s="16"/>
      <c r="U85" s="16"/>
      <c r="V85" s="16"/>
      <c r="W85" s="16"/>
      <c r="X85" s="16"/>
      <c r="Y85" s="16"/>
      <c r="Z85" s="29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L85" s="29"/>
      <c r="BM85" s="29"/>
      <c r="BN85" s="29"/>
      <c r="BO85" s="29"/>
    </row>
    <row r="86" spans="1:67" ht="15" hidden="1" customHeight="1">
      <c r="A86" s="29"/>
      <c r="B86" s="12"/>
      <c r="C86" s="12"/>
      <c r="D86" s="13"/>
      <c r="E86" s="14"/>
      <c r="F86" s="16"/>
      <c r="G86" s="16"/>
      <c r="H86" s="29"/>
      <c r="I86" s="16"/>
      <c r="J86" s="16"/>
      <c r="K86" s="16"/>
      <c r="L86" s="16"/>
      <c r="M86" s="16"/>
      <c r="N86" s="16"/>
      <c r="O86" s="16"/>
      <c r="P86" s="29"/>
      <c r="Q86" s="16"/>
      <c r="R86" s="16"/>
      <c r="S86" s="16"/>
      <c r="T86" s="16"/>
      <c r="U86" s="16"/>
      <c r="V86" s="16"/>
      <c r="W86" s="16"/>
      <c r="X86" s="16"/>
      <c r="Y86" s="16"/>
      <c r="Z86" s="29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L86" s="29"/>
      <c r="BM86" s="29"/>
      <c r="BN86" s="29"/>
      <c r="BO86" s="29"/>
    </row>
    <row r="87" spans="1:67" ht="15" hidden="1" customHeight="1">
      <c r="A87" s="29"/>
      <c r="B87" s="12"/>
      <c r="C87" s="12"/>
      <c r="D87" s="13"/>
      <c r="E87" s="14"/>
      <c r="F87" s="16"/>
      <c r="G87" s="16"/>
      <c r="H87" s="29"/>
      <c r="I87" s="16"/>
      <c r="J87" s="16"/>
      <c r="K87" s="16"/>
      <c r="L87" s="16"/>
      <c r="M87" s="16"/>
      <c r="N87" s="16"/>
      <c r="O87" s="16"/>
      <c r="P87" s="29"/>
      <c r="Q87" s="16"/>
      <c r="R87" s="16"/>
      <c r="S87" s="16"/>
      <c r="T87" s="16"/>
      <c r="U87" s="16"/>
      <c r="V87" s="16"/>
      <c r="W87" s="16"/>
      <c r="X87" s="16"/>
      <c r="Y87" s="16"/>
      <c r="Z87" s="29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L87" s="29"/>
      <c r="BM87" s="29"/>
      <c r="BN87" s="29"/>
      <c r="BO87" s="29"/>
    </row>
    <row r="88" spans="1:67" ht="15" hidden="1" customHeight="1">
      <c r="A88" s="29"/>
      <c r="B88" s="12"/>
      <c r="C88" s="12"/>
      <c r="D88" s="13"/>
      <c r="E88" s="14"/>
      <c r="F88" s="16"/>
      <c r="G88" s="16"/>
      <c r="H88" s="29"/>
      <c r="I88" s="16"/>
      <c r="J88" s="16"/>
      <c r="K88" s="16"/>
      <c r="L88" s="16"/>
      <c r="M88" s="16"/>
      <c r="N88" s="16"/>
      <c r="O88" s="16"/>
      <c r="P88" s="29"/>
      <c r="Q88" s="16"/>
      <c r="R88" s="16"/>
      <c r="S88" s="16"/>
      <c r="T88" s="16"/>
      <c r="U88" s="16"/>
      <c r="V88" s="16"/>
      <c r="W88" s="16"/>
      <c r="X88" s="16"/>
      <c r="Y88" s="16"/>
      <c r="Z88" s="29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L88" s="29"/>
      <c r="BM88" s="29"/>
      <c r="BN88" s="29"/>
      <c r="BO88" s="29"/>
    </row>
    <row r="89" spans="1:67" ht="15" hidden="1" customHeight="1">
      <c r="A89" s="29"/>
      <c r="B89" s="12"/>
      <c r="C89" s="12"/>
      <c r="D89" s="13"/>
      <c r="E89" s="14"/>
      <c r="F89" s="16"/>
      <c r="G89" s="16"/>
      <c r="H89" s="29"/>
      <c r="I89" s="16"/>
      <c r="J89" s="16"/>
      <c r="K89" s="16"/>
      <c r="L89" s="16"/>
      <c r="M89" s="16"/>
      <c r="N89" s="16"/>
      <c r="O89" s="16"/>
      <c r="P89" s="29"/>
      <c r="Q89" s="16"/>
      <c r="R89" s="16"/>
      <c r="S89" s="16"/>
      <c r="T89" s="16"/>
      <c r="U89" s="16"/>
      <c r="V89" s="16"/>
      <c r="W89" s="16"/>
      <c r="X89" s="16"/>
      <c r="Y89" s="16"/>
      <c r="Z89" s="29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L89" s="29"/>
      <c r="BM89" s="29"/>
      <c r="BN89" s="29"/>
      <c r="BO89" s="29"/>
    </row>
    <row r="90" spans="1:67" ht="15" hidden="1" customHeight="1">
      <c r="A90" s="29"/>
      <c r="B90" s="12"/>
      <c r="C90" s="12"/>
      <c r="D90" s="13"/>
      <c r="E90" s="14"/>
      <c r="F90" s="16"/>
      <c r="G90" s="16"/>
      <c r="H90" s="29"/>
      <c r="I90" s="16"/>
      <c r="J90" s="16"/>
      <c r="K90" s="16"/>
      <c r="L90" s="16"/>
      <c r="M90" s="16"/>
      <c r="N90" s="16"/>
      <c r="O90" s="16"/>
      <c r="P90" s="29"/>
      <c r="Q90" s="16"/>
      <c r="R90" s="16"/>
      <c r="S90" s="16"/>
      <c r="T90" s="16"/>
      <c r="U90" s="16"/>
      <c r="V90" s="16"/>
      <c r="W90" s="16"/>
      <c r="X90" s="16"/>
      <c r="Y90" s="16"/>
      <c r="Z90" s="29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L90" s="29"/>
      <c r="BM90" s="29"/>
      <c r="BN90" s="29"/>
      <c r="BO90" s="29"/>
    </row>
    <row r="91" spans="1:67" ht="15" hidden="1" customHeight="1">
      <c r="A91" s="29"/>
      <c r="B91" s="12"/>
      <c r="C91" s="12"/>
      <c r="D91" s="13"/>
      <c r="E91" s="14"/>
      <c r="F91" s="16"/>
      <c r="G91" s="16"/>
      <c r="H91" s="29"/>
      <c r="I91" s="16"/>
      <c r="J91" s="16"/>
      <c r="K91" s="16"/>
      <c r="L91" s="16"/>
      <c r="M91" s="16"/>
      <c r="N91" s="16"/>
      <c r="O91" s="16"/>
      <c r="P91" s="29"/>
      <c r="Q91" s="16"/>
      <c r="R91" s="16"/>
      <c r="S91" s="16"/>
      <c r="T91" s="16"/>
      <c r="U91" s="16"/>
      <c r="V91" s="16"/>
      <c r="W91" s="16"/>
      <c r="X91" s="16"/>
      <c r="Y91" s="16"/>
      <c r="Z91" s="29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L91" s="29"/>
      <c r="BM91" s="29"/>
      <c r="BN91" s="29"/>
      <c r="BO91" s="29"/>
    </row>
    <row r="92" spans="1:67" ht="15" hidden="1" customHeight="1">
      <c r="A92" s="29"/>
      <c r="B92" s="12"/>
      <c r="C92" s="12"/>
      <c r="D92" s="13"/>
      <c r="E92" s="14"/>
      <c r="F92" s="16"/>
      <c r="G92" s="16"/>
      <c r="H92" s="29"/>
      <c r="I92" s="16"/>
      <c r="J92" s="16"/>
      <c r="K92" s="16"/>
      <c r="L92" s="16"/>
      <c r="M92" s="16"/>
      <c r="N92" s="16"/>
      <c r="O92" s="16"/>
      <c r="P92" s="29"/>
      <c r="Q92" s="16"/>
      <c r="R92" s="16"/>
      <c r="S92" s="16"/>
      <c r="T92" s="16"/>
      <c r="U92" s="16"/>
      <c r="V92" s="16"/>
      <c r="W92" s="16"/>
      <c r="X92" s="16"/>
      <c r="Y92" s="16"/>
      <c r="Z92" s="29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L92" s="29"/>
      <c r="BM92" s="29"/>
      <c r="BN92" s="29"/>
      <c r="BO92" s="29"/>
    </row>
    <row r="93" spans="1:67" ht="15" hidden="1" customHeight="1">
      <c r="A93" s="29"/>
      <c r="B93" s="12"/>
      <c r="C93" s="12"/>
      <c r="D93" s="13"/>
      <c r="E93" s="14"/>
      <c r="F93" s="16"/>
      <c r="G93" s="16"/>
      <c r="H93" s="29"/>
      <c r="I93" s="16"/>
      <c r="J93" s="16"/>
      <c r="K93" s="16"/>
      <c r="L93" s="16"/>
      <c r="M93" s="16"/>
      <c r="N93" s="16"/>
      <c r="O93" s="16"/>
      <c r="P93" s="29"/>
      <c r="Q93" s="16"/>
      <c r="R93" s="16"/>
      <c r="S93" s="16"/>
      <c r="T93" s="16"/>
      <c r="U93" s="16"/>
      <c r="V93" s="16"/>
      <c r="W93" s="16"/>
      <c r="X93" s="16"/>
      <c r="Y93" s="16"/>
      <c r="Z93" s="29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L93" s="29"/>
      <c r="BM93" s="29"/>
      <c r="BN93" s="29"/>
      <c r="BO93" s="29"/>
    </row>
    <row r="94" spans="1:67" ht="21" hidden="1" customHeight="1">
      <c r="A94" s="29"/>
      <c r="B94" s="12"/>
      <c r="C94" s="12"/>
      <c r="D94" s="13"/>
      <c r="E94" s="14"/>
      <c r="F94" s="16"/>
      <c r="G94" s="16"/>
      <c r="H94" s="29"/>
      <c r="I94" s="16"/>
      <c r="J94" s="16"/>
      <c r="K94" s="16"/>
      <c r="L94" s="16"/>
      <c r="M94" s="16"/>
      <c r="N94" s="16"/>
      <c r="O94" s="16"/>
      <c r="P94" s="29"/>
      <c r="Q94" s="16"/>
      <c r="R94" s="16"/>
      <c r="S94" s="16"/>
      <c r="T94" s="16"/>
      <c r="U94" s="16"/>
      <c r="V94" s="16"/>
      <c r="W94" s="16"/>
      <c r="X94" s="16"/>
      <c r="Y94" s="16"/>
      <c r="Z94" s="29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L94" s="29"/>
      <c r="BM94" s="29"/>
      <c r="BN94" s="29"/>
      <c r="BO94" s="29"/>
    </row>
    <row r="95" spans="1:67" ht="15" hidden="1" customHeight="1">
      <c r="A95" s="29"/>
      <c r="B95" s="12"/>
      <c r="C95" s="12"/>
      <c r="D95" s="13"/>
      <c r="E95" s="14"/>
      <c r="F95" s="16"/>
      <c r="G95" s="16"/>
      <c r="H95" s="29"/>
      <c r="I95" s="16"/>
      <c r="J95" s="16"/>
      <c r="K95" s="16"/>
      <c r="L95" s="16"/>
      <c r="M95" s="16"/>
      <c r="N95" s="16"/>
      <c r="O95" s="16"/>
      <c r="P95" s="29"/>
      <c r="Q95" s="16"/>
      <c r="R95" s="16"/>
      <c r="S95" s="16"/>
      <c r="T95" s="16"/>
      <c r="U95" s="16"/>
      <c r="V95" s="16"/>
      <c r="W95" s="16"/>
      <c r="X95" s="16"/>
      <c r="Y95" s="16"/>
      <c r="Z95" s="29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L95" s="29"/>
      <c r="BM95" s="29"/>
      <c r="BN95" s="29"/>
      <c r="BO95" s="29"/>
    </row>
    <row r="96" spans="1:67" ht="15" hidden="1" customHeight="1">
      <c r="A96" s="29"/>
      <c r="B96" s="12"/>
      <c r="C96" s="12"/>
      <c r="D96" s="13"/>
      <c r="E96" s="14"/>
      <c r="F96" s="16"/>
      <c r="G96" s="16"/>
      <c r="H96" s="29"/>
      <c r="I96" s="16"/>
      <c r="J96" s="16"/>
      <c r="K96" s="16"/>
      <c r="L96" s="16"/>
      <c r="M96" s="16"/>
      <c r="N96" s="16"/>
      <c r="O96" s="16"/>
      <c r="P96" s="29"/>
      <c r="Q96" s="16"/>
      <c r="R96" s="16"/>
      <c r="S96" s="16"/>
      <c r="T96" s="16"/>
      <c r="U96" s="16"/>
      <c r="V96" s="16"/>
      <c r="W96" s="16"/>
      <c r="X96" s="16"/>
      <c r="Y96" s="16"/>
      <c r="Z96" s="29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L96" s="29"/>
      <c r="BM96" s="29"/>
      <c r="BN96" s="29"/>
      <c r="BO96" s="29"/>
    </row>
    <row r="97" spans="1:67" s="32" customFormat="1" ht="15" hidden="1" customHeight="1">
      <c r="A97" s="29"/>
      <c r="B97" s="20"/>
      <c r="C97" s="12"/>
      <c r="D97" s="13"/>
      <c r="E97" s="14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L97" s="29"/>
      <c r="BM97" s="29"/>
      <c r="BN97" s="29"/>
      <c r="BO97" s="29"/>
    </row>
    <row r="98" spans="1:67" hidden="1">
      <c r="A98" s="29"/>
      <c r="B98" s="29"/>
      <c r="C98" s="29"/>
      <c r="D98" s="13"/>
      <c r="E98" s="14"/>
      <c r="F98" s="16"/>
      <c r="G98" s="16"/>
      <c r="H98" s="29"/>
      <c r="I98" s="16"/>
      <c r="J98" s="16"/>
      <c r="K98" s="16"/>
      <c r="L98" s="16"/>
      <c r="M98" s="16"/>
      <c r="N98" s="16"/>
      <c r="O98" s="16"/>
      <c r="P98" s="29"/>
      <c r="Q98" s="16"/>
      <c r="R98" s="16"/>
      <c r="S98" s="16"/>
      <c r="T98" s="16" t="s">
        <v>5</v>
      </c>
      <c r="U98" s="18">
        <f>SUM(U65:U97)</f>
        <v>80512</v>
      </c>
      <c r="V98" s="16"/>
      <c r="W98" s="16"/>
      <c r="X98" s="16"/>
      <c r="Y98" s="16"/>
      <c r="Z98" s="31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L98" s="29"/>
      <c r="BM98" s="29"/>
      <c r="BN98" s="29"/>
      <c r="BO98" s="29"/>
    </row>
    <row r="99" spans="1:67">
      <c r="A99" s="29"/>
      <c r="B99" s="29"/>
      <c r="C99" s="29"/>
      <c r="D99" s="13"/>
      <c r="E99" s="45" t="s">
        <v>5</v>
      </c>
      <c r="F99" s="16"/>
      <c r="G99" s="16"/>
      <c r="H99" s="29">
        <v>78741</v>
      </c>
      <c r="I99" s="16"/>
      <c r="J99" s="16"/>
      <c r="K99" s="16"/>
      <c r="L99" s="16"/>
      <c r="M99" s="16"/>
      <c r="N99" s="16"/>
      <c r="O99" s="16"/>
      <c r="P99" s="31"/>
      <c r="Q99" s="16"/>
      <c r="R99" s="16"/>
      <c r="S99" s="16"/>
      <c r="T99" s="16" t="s">
        <v>53</v>
      </c>
      <c r="U99" s="16">
        <v>3174</v>
      </c>
      <c r="V99" s="16"/>
      <c r="W99" s="16"/>
      <c r="X99" s="16"/>
      <c r="Y99" s="16"/>
      <c r="Z99" s="29"/>
      <c r="AA99" s="16"/>
      <c r="AB99" s="16"/>
      <c r="AC99" s="16"/>
      <c r="AD99" s="16"/>
      <c r="AE99" s="16"/>
      <c r="AF99" s="16"/>
      <c r="AG99" s="18">
        <f>AE65-AJ65</f>
        <v>2238</v>
      </c>
      <c r="AH99" s="16"/>
      <c r="AI99" s="16"/>
      <c r="AJ99" s="16"/>
      <c r="AK99" s="16"/>
      <c r="AL99" s="16"/>
      <c r="AM99" s="16"/>
      <c r="AN99" s="16"/>
      <c r="AO99" s="18">
        <f>SUM(AO65:AO98)</f>
        <v>92574</v>
      </c>
      <c r="AP99" s="18"/>
      <c r="AQ99" s="16"/>
      <c r="AR99" s="16"/>
      <c r="AS99" s="16"/>
      <c r="AT99" s="18">
        <f>SUM(AT65:AT98)</f>
        <v>94774</v>
      </c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8">
        <f>SUM(BE65:BE98)</f>
        <v>1515545</v>
      </c>
      <c r="BF99" s="16"/>
      <c r="BG99" s="16"/>
      <c r="BH99" s="16"/>
      <c r="BI99" s="18">
        <f>+BG65+BH65+BJ66</f>
        <v>82727</v>
      </c>
      <c r="BJ99" s="18">
        <f>SUM(BJ65:BJ98)</f>
        <v>1384986</v>
      </c>
      <c r="BL99" s="29"/>
      <c r="BM99" s="29"/>
      <c r="BN99" s="31">
        <f>+BL65+BM65+BO66</f>
        <v>76656</v>
      </c>
      <c r="BO99" s="31">
        <f>SUM(BO65:BO98)</f>
        <v>1248580</v>
      </c>
    </row>
    <row r="100" spans="1:67">
      <c r="A100" s="29"/>
      <c r="B100" s="29"/>
      <c r="C100" s="29"/>
      <c r="D100" s="13"/>
      <c r="E100" s="14"/>
      <c r="F100" s="16"/>
      <c r="G100" s="16"/>
      <c r="H100" s="31">
        <v>0</v>
      </c>
      <c r="I100" s="16"/>
      <c r="J100" s="16"/>
      <c r="K100" s="16"/>
      <c r="L100" s="16"/>
      <c r="M100" s="16"/>
      <c r="N100" s="16"/>
      <c r="O100" s="16"/>
      <c r="P100" s="29"/>
      <c r="Q100" s="16"/>
      <c r="R100" s="16"/>
      <c r="S100" s="16"/>
      <c r="T100" s="16" t="s">
        <v>54</v>
      </c>
      <c r="U100" s="16">
        <v>77338</v>
      </c>
      <c r="V100" s="16"/>
      <c r="W100" s="16"/>
      <c r="X100" s="16"/>
      <c r="Y100" s="16" t="s">
        <v>5</v>
      </c>
      <c r="Z100" s="31">
        <f>SUM(Z65:Z99)</f>
        <v>104312</v>
      </c>
      <c r="AA100" s="16"/>
      <c r="AB100" s="16"/>
      <c r="AC100" s="16"/>
      <c r="AD100" s="16"/>
      <c r="AE100" s="18">
        <f>SUM(AE65:AE99)</f>
        <v>94612</v>
      </c>
      <c r="AF100" s="16"/>
      <c r="AG100" s="16"/>
      <c r="AH100" s="16"/>
      <c r="AI100" s="16"/>
      <c r="AJ100" s="18">
        <f>SUM(AJ65:AJ99)</f>
        <v>92574</v>
      </c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>
        <v>82727</v>
      </c>
      <c r="BJ100" s="16"/>
      <c r="BL100" s="29"/>
      <c r="BM100" s="29"/>
      <c r="BN100" s="29">
        <v>82727</v>
      </c>
      <c r="BO100" s="29"/>
    </row>
    <row r="101" spans="1:67">
      <c r="A101" s="41"/>
      <c r="B101" s="41"/>
      <c r="C101" s="41"/>
      <c r="D101" s="42"/>
      <c r="E101" s="43"/>
      <c r="F101" s="44"/>
      <c r="G101" s="44"/>
      <c r="H101" s="41"/>
      <c r="I101" s="44"/>
      <c r="J101" s="44"/>
      <c r="K101" s="44"/>
      <c r="L101" s="44"/>
      <c r="M101" s="44"/>
      <c r="N101" s="44"/>
      <c r="O101" s="44"/>
      <c r="P101" s="41"/>
      <c r="Q101" s="44"/>
      <c r="R101" s="44"/>
      <c r="S101" s="44"/>
      <c r="T101" s="44" t="s">
        <v>5</v>
      </c>
      <c r="U101" s="44">
        <f>SUM(U99:U100)</f>
        <v>80512</v>
      </c>
      <c r="V101" s="44"/>
      <c r="W101" s="44"/>
      <c r="X101" s="44"/>
      <c r="Y101" s="44"/>
      <c r="Z101" s="41"/>
      <c r="AA101" s="44"/>
      <c r="AB101" s="39"/>
      <c r="BB101" s="44"/>
      <c r="BC101" s="44"/>
      <c r="BD101" s="44"/>
      <c r="BE101" s="44"/>
    </row>
    <row r="102" spans="1:67">
      <c r="U102" s="19">
        <f>+U101-U98</f>
        <v>0</v>
      </c>
      <c r="AE102" s="19">
        <f>SUM(AE100:AE101)</f>
        <v>94612</v>
      </c>
    </row>
    <row r="103" spans="1:67">
      <c r="Z103" s="34"/>
      <c r="AE103" s="1">
        <v>2238</v>
      </c>
      <c r="BI103" s="1">
        <v>77253</v>
      </c>
    </row>
    <row r="104" spans="1:67">
      <c r="BI104" s="1">
        <v>5474</v>
      </c>
    </row>
    <row r="105" spans="1:67">
      <c r="AE105" s="19">
        <f>AE102-AE103</f>
        <v>92374</v>
      </c>
      <c r="BI105" s="1">
        <f>SUM(BI103:BI104)</f>
        <v>82727</v>
      </c>
    </row>
    <row r="107" spans="1:67">
      <c r="AE107" s="1">
        <v>92574</v>
      </c>
    </row>
    <row r="108" spans="1:67">
      <c r="AE108" s="19">
        <f>AE105-AE107</f>
        <v>-200</v>
      </c>
    </row>
    <row r="131" spans="2:5">
      <c r="B131" s="20">
        <v>2466</v>
      </c>
      <c r="C131" s="12">
        <v>289</v>
      </c>
      <c r="D131" s="13">
        <v>2385</v>
      </c>
      <c r="E131" s="14" t="s">
        <v>17</v>
      </c>
    </row>
    <row r="132" spans="2:5">
      <c r="B132" s="12">
        <v>2532</v>
      </c>
      <c r="C132" s="12">
        <v>139</v>
      </c>
      <c r="D132" s="13">
        <v>2650</v>
      </c>
      <c r="E132" s="14" t="s">
        <v>21</v>
      </c>
    </row>
    <row r="133" spans="2:5">
      <c r="B133" s="12">
        <v>2305</v>
      </c>
      <c r="C133" s="12">
        <v>420</v>
      </c>
      <c r="D133" s="13">
        <v>3071</v>
      </c>
      <c r="E133" s="14" t="s">
        <v>11</v>
      </c>
    </row>
    <row r="134" spans="2:5">
      <c r="B134" s="12">
        <v>2964</v>
      </c>
      <c r="C134" s="12">
        <v>416</v>
      </c>
      <c r="D134" s="13">
        <v>3964</v>
      </c>
      <c r="E134" s="14" t="s">
        <v>40</v>
      </c>
    </row>
    <row r="135" spans="2:5">
      <c r="B135" s="12">
        <v>2454</v>
      </c>
      <c r="C135" s="12">
        <v>448</v>
      </c>
      <c r="D135" s="13">
        <v>2229</v>
      </c>
      <c r="E135" s="14" t="s">
        <v>14</v>
      </c>
    </row>
    <row r="136" spans="2:5">
      <c r="B136" s="12">
        <v>2916</v>
      </c>
      <c r="C136" s="12">
        <v>466</v>
      </c>
      <c r="D136" s="13">
        <v>3999</v>
      </c>
      <c r="E136" s="14" t="s">
        <v>33</v>
      </c>
    </row>
    <row r="137" spans="2:5">
      <c r="B137" s="12">
        <v>2929</v>
      </c>
      <c r="C137" s="12">
        <v>197</v>
      </c>
      <c r="D137" s="13">
        <v>4261</v>
      </c>
      <c r="E137" s="14" t="s">
        <v>35</v>
      </c>
    </row>
    <row r="138" spans="2:5">
      <c r="B138" s="12">
        <v>2435</v>
      </c>
      <c r="C138" s="12">
        <v>319</v>
      </c>
      <c r="D138" s="13">
        <v>858</v>
      </c>
      <c r="E138" s="14" t="s">
        <v>13</v>
      </c>
    </row>
    <row r="139" spans="2:5">
      <c r="B139" s="12">
        <v>2435</v>
      </c>
      <c r="C139" s="12">
        <v>153</v>
      </c>
      <c r="D139" s="13">
        <v>858</v>
      </c>
      <c r="E139" s="14" t="s">
        <v>13</v>
      </c>
    </row>
    <row r="140" spans="2:5">
      <c r="B140" s="12">
        <v>3047</v>
      </c>
      <c r="C140" s="12">
        <v>353</v>
      </c>
      <c r="D140" s="13">
        <v>4097</v>
      </c>
      <c r="E140" s="14" t="s">
        <v>43</v>
      </c>
    </row>
    <row r="141" spans="2:5">
      <c r="B141" s="12">
        <v>2708</v>
      </c>
      <c r="C141" s="12">
        <v>207</v>
      </c>
      <c r="D141" s="13">
        <v>3189</v>
      </c>
      <c r="E141" s="14" t="s">
        <v>29</v>
      </c>
    </row>
    <row r="150" spans="4:5">
      <c r="D150" s="13">
        <v>2385</v>
      </c>
      <c r="E150" s="33">
        <v>41388</v>
      </c>
    </row>
    <row r="151" spans="4:5">
      <c r="D151" s="13">
        <v>2650</v>
      </c>
      <c r="E151" s="33">
        <v>41411</v>
      </c>
    </row>
    <row r="152" spans="4:5">
      <c r="D152" s="13">
        <v>3071</v>
      </c>
      <c r="E152" s="33">
        <v>41444</v>
      </c>
    </row>
    <row r="153" spans="4:5">
      <c r="D153" s="13">
        <v>3964</v>
      </c>
      <c r="E153" s="33">
        <v>41528</v>
      </c>
    </row>
    <row r="154" spans="4:5">
      <c r="D154" s="13">
        <v>2229</v>
      </c>
      <c r="E154" s="33">
        <v>41551</v>
      </c>
    </row>
    <row r="155" spans="4:5">
      <c r="D155" s="13">
        <v>3999</v>
      </c>
      <c r="E155" s="33">
        <v>41606</v>
      </c>
    </row>
    <row r="156" spans="4:5">
      <c r="D156" s="13">
        <v>4261</v>
      </c>
      <c r="E156" s="33">
        <v>41652</v>
      </c>
    </row>
    <row r="157" spans="4:5">
      <c r="D157" s="13">
        <v>858</v>
      </c>
      <c r="E157" s="33">
        <v>41668</v>
      </c>
    </row>
    <row r="158" spans="4:5">
      <c r="D158" s="13">
        <v>858</v>
      </c>
      <c r="E158" s="33">
        <v>41668</v>
      </c>
    </row>
    <row r="159" spans="4:5">
      <c r="D159" s="13">
        <v>4097</v>
      </c>
      <c r="E159" s="33">
        <v>41710</v>
      </c>
    </row>
    <row r="160" spans="4:5">
      <c r="D160" s="13">
        <v>3189</v>
      </c>
      <c r="E160" s="33">
        <v>41715</v>
      </c>
    </row>
  </sheetData>
  <sortState ref="A26:FK64">
    <sortCondition ref="B26:B64"/>
  </sortState>
  <mergeCells count="4">
    <mergeCell ref="A1:BJ1"/>
    <mergeCell ref="A2:E2"/>
    <mergeCell ref="BG2:BJ2"/>
    <mergeCell ref="BL2:BO2"/>
  </mergeCells>
  <pageMargins left="0.75" right="0.75" top="1" bottom="1" header="0.5" footer="0.5"/>
  <pageSetup paperSize="9" orientation="portrait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6" sqref="D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2014-2015</vt:lpstr>
      <vt:lpstr>Sheet1</vt:lpstr>
      <vt:lpstr>Sheet2</vt:lpstr>
      <vt:lpstr>Sheet3</vt:lpstr>
      <vt:lpstr>'2014-2015'!Print_Titles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2016-03-24T05:34:41Z</dcterms:modified>
</cp:coreProperties>
</file>