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7"/>
  <workbookPr defaultThemeVersion="202300"/>
  <mc:AlternateContent xmlns:mc="http://schemas.openxmlformats.org/markup-compatibility/2006">
    <mc:Choice Requires="x15">
      <x15ac:absPath xmlns:x15ac="http://schemas.microsoft.com/office/spreadsheetml/2010/11/ac" url="/Users/hansel/Documents/CIMB/notebook-test/ disposiition code/testing/dello/ground_truth_dirty/"/>
    </mc:Choice>
  </mc:AlternateContent>
  <xr:revisionPtr revIDLastSave="0" documentId="13_ncr:1_{DDEA9442-C8F1-134C-BABA-07A9DDF0367B}" xr6:coauthVersionLast="47" xr6:coauthVersionMax="47" xr10:uidLastSave="{00000000-0000-0000-0000-000000000000}"/>
  <bookViews>
    <workbookView xWindow="-20" yWindow="500" windowWidth="28800" windowHeight="17500" xr2:uid="{ED7F8FF0-52BC-6D4D-93A2-748A82D7B83C}"/>
  </bookViews>
  <sheets>
    <sheet name="ground_truth" sheetId="4" r:id="rId1"/>
  </sheets>
  <externalReferences>
    <externalReference r:id="rId2"/>
    <externalReference r:id="rId3"/>
    <externalReference r:id="rId4"/>
  </externalReferences>
  <definedNames>
    <definedName name="AllDels">#REF!</definedName>
    <definedName name="Issue_Type">'[1]Data Mgmt'!$B$4:$B$16</definedName>
    <definedName name="Keep_delete">[2]EVDOracle_TaskLocalTextInputs!$W$3:$W$6</definedName>
    <definedName name="KeepDeleteMod">[2]EVDOracle_TaskLocalNames!$J$3:$J$5</definedName>
    <definedName name="Make_KC">[2]EVDOracle_TaskLocalTextInputs!$V$3:$V$5</definedName>
    <definedName name="reviewers">#REF!</definedName>
    <definedName name="reviewers2">#REF!</definedName>
    <definedName name="Team">'[3]Form '!$O$49:$O$54</definedName>
    <definedName name="TestDeliverables">#REF!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 i="4" l="1"/>
  <c r="M5" i="4" s="1"/>
  <c r="H3" i="4"/>
  <c r="H4" i="4"/>
  <c r="H5" i="4"/>
  <c r="H6" i="4"/>
  <c r="H7" i="4"/>
  <c r="H8" i="4"/>
  <c r="H9" i="4"/>
  <c r="H10" i="4"/>
  <c r="H11" i="4"/>
  <c r="H12" i="4"/>
  <c r="H13" i="4"/>
  <c r="H14" i="4"/>
  <c r="H15" i="4"/>
  <c r="H16" i="4"/>
  <c r="H17" i="4"/>
  <c r="H18" i="4"/>
  <c r="H19" i="4"/>
  <c r="H20" i="4"/>
  <c r="H21" i="4"/>
  <c r="H22" i="4"/>
  <c r="H23" i="4"/>
  <c r="H24" i="4"/>
  <c r="H25" i="4"/>
  <c r="H26" i="4"/>
  <c r="H27" i="4"/>
  <c r="H28" i="4"/>
  <c r="H29" i="4"/>
  <c r="H30" i="4"/>
  <c r="H31" i="4"/>
  <c r="H32" i="4"/>
  <c r="H33" i="4"/>
  <c r="H34" i="4"/>
  <c r="H35" i="4"/>
  <c r="H36" i="4"/>
  <c r="H37" i="4"/>
  <c r="H38" i="4"/>
  <c r="H39" i="4"/>
  <c r="H40" i="4"/>
  <c r="H41" i="4"/>
  <c r="H42" i="4"/>
  <c r="H43" i="4"/>
  <c r="H44" i="4"/>
  <c r="H45" i="4"/>
  <c r="H46" i="4"/>
  <c r="H47" i="4"/>
  <c r="H48" i="4"/>
  <c r="H49" i="4"/>
  <c r="H50" i="4"/>
  <c r="M6" i="4" l="1"/>
  <c r="M7" i="4" s="1"/>
  <c r="M8" i="4" s="1"/>
</calcChain>
</file>

<file path=xl/sharedStrings.xml><?xml version="1.0" encoding="utf-8"?>
<sst xmlns="http://schemas.openxmlformats.org/spreadsheetml/2006/main" count="348" uniqueCount="161">
  <si>
    <t>Complain (General Customer)|Branchless|BLB: ATM Gagal Tarik</t>
  </si>
  <si>
    <t>Complain (General Customer)|Credit Card|CRD: Credit Cards Sanggahan Transaksi</t>
  </si>
  <si>
    <t>Complain (General Customer)|Branchless|BLB: OCTO Mobile Kendala Transaksi</t>
  </si>
  <si>
    <t>Complain (General Customer)|Branchless|BLB: OCTO Mobile Kendala Login</t>
  </si>
  <si>
    <t>Inquiry (General Customer)|Funding (FND)|FND: Tabungan Others</t>
  </si>
  <si>
    <t>Inquiry (General Customer)|Lending|LND: KPR Others</t>
  </si>
  <si>
    <t>Inquiry (General Customer)|Credit Card|CRD: Credit Cards Limit</t>
  </si>
  <si>
    <t>Inquiry (General Customer)|Credit Card|CRD: Pembayaran Tagihan Kartu Kredit</t>
  </si>
  <si>
    <t>Feedback/Report (General Customer)|Credit Card|CRD: Credit Cards</t>
  </si>
  <si>
    <t>Complain (General Customer)|Credit Card|CRD: Credit Cards Penutupan Kartu</t>
  </si>
  <si>
    <t>Complain (General Customer)|Other|OTH: Telesales Penawaran Tidak Sesuai</t>
  </si>
  <si>
    <t>Complain (General Customer)|Credit Card|CRD: Biaya/ Bunga/ Denda</t>
  </si>
  <si>
    <t>Complain (General Customer)|Lending|LND: KTA/PL Cicilan (Bunga/ Jumlah/ Tenor)</t>
  </si>
  <si>
    <t>Complain (General Customer)|Other|OTH:Collection Cara Penagihan</t>
  </si>
  <si>
    <t>Complain (General Customer)|Credit Card|CRD: Pembayaran Tagihan Kartu Kredit</t>
  </si>
  <si>
    <t>Complain (General Customer)|Lending|LND: KPR Pelunasan Keseluruhan</t>
  </si>
  <si>
    <t>Inquiry (General Customer)|Credit Card|CRD: Credit Cards Fitur</t>
  </si>
  <si>
    <t>Inquiry (General Customer)|Credit Card|CRD: Cicilan (Bunga/ Jumlah/ Tenor)</t>
  </si>
  <si>
    <t>Complain (General Customer)|Credit Card|CRD: Credit Protector</t>
  </si>
  <si>
    <t>Request (General Customer)|Credit Card|CRD: Credit Protector</t>
  </si>
  <si>
    <t>Request (General Customer)|Credit Card|CRD: Credit Cards Reversal Payment</t>
  </si>
  <si>
    <t>Complain (General Customer)|Credit Card|CRD: Cicilan (Bunga/ Jumlah/ Tenor)</t>
  </si>
  <si>
    <t>Complain (General Customer)|Branchless|BLB: OCTO Mobile Registrasi</t>
  </si>
  <si>
    <t>Complain (General Customer)|Branchless|BLB: OCTO Clicks Kendala Login</t>
  </si>
  <si>
    <t>Complain (General Customer)|Branchless|BLB: OCTO Clicks Kendala Transaksi</t>
  </si>
  <si>
    <t>Complain (General Customer)|Credit Card|CRD: Tagihan (Belum Terima/ Selisih)</t>
  </si>
  <si>
    <t>Request (General Customer)|Credit Card|CRD: Credit Cards Penutupan</t>
  </si>
  <si>
    <t>Request (General Customer)|Others|OTH: Poin Xtra Others</t>
  </si>
  <si>
    <t>Request (General Customer)|Credit Card|CRD: Credit Cards Blokir/Buka Blokir</t>
  </si>
  <si>
    <t>Complain (General Customer)|Credit Card|CRD: Credit Cards Tagihan</t>
  </si>
  <si>
    <t>Complain (General Customer)|Credit Card|CRD: Credit Cards Kirim Ulang Kartu</t>
  </si>
  <si>
    <t>Complain (General Customer)|Credit Card|CRD: Aktivasi dan PIN</t>
  </si>
  <si>
    <t>Request (General Customer)|Credit Card|CRD: Credit Cards</t>
  </si>
  <si>
    <t>Request (General Customer)|Credit Card|CRD: Credit Cards Pendaftaran dan Pembatalan E-Statement</t>
  </si>
  <si>
    <t xml:space="preserve">Complain (General Customer)|Branchless |BLB: OCTO Mobile Others </t>
  </si>
  <si>
    <t>Complain (General Customer)|Credit Card|CRD: Credit Cards Perubahan Prosentase Autodebet (SI)</t>
  </si>
  <si>
    <t>None</t>
  </si>
  <si>
    <t>Penjelasan klasifikasi: Nasabah menanyakan limit kartu kredit dan meminta perubahan autodebet menjadi full payment. Transkripsi relevan: "mau tanya kalau untuk eh kartu kredit Platinum Mastercard itu limitnya berapa ya", "eh bisa eh melakukan pengecekannya melalui Otomobile juga Bu", "Kan saya kan auto debet kan ya Baik Auto debetnya bisa diganti ke ini enggak full payment gitu enggak 100% gitu". Alasan Nilai_Kesesuaian: Percakapan difokuskan pada pertanyaan tentang limit kartu kredit dan permintaan perubahan metode pembayaran autodebet.</t>
  </si>
  <si>
    <t>9151919416110000100'</t>
  </si>
  <si>
    <t>Complain (General Customer)|Credit Card|CRD: Credit Cards Aktivasi dan PIN</t>
  </si>
  <si>
    <t>Penjelasan klasifikasi: Nasabah mengalami kendala dalam memasukkan kode verifikasi enam angka yang diterima melalui SMS untuk proses pendaftaran cicilan kartu kredit.  Transkripsi relevan:  'Belum, enggak, belum ya.', 'Kok enggak bisa Pak? Paspornya ada, saya masukkan. Salah?', 'Saya sudah masukan sesuai dengan yang saya terima SMS-nya', 'Anu Mbak nggak sesuai yang yang diminta tadi', 'Ibu sudah terima kode verifikasi dari kami berupa enam angka', 'Masukkan SMS paspor Anda'. Alasan Nilai_Kesesuaian: Topik utama percakapan berpusat pada upaya nasabah dan agen untuk menyelesaikan masalah input kode verifikasi SMS, yang berulang kali gagal. Hal ini paling relevan dengan kategori complain terkait kendala transaksi kartu kredit.</t>
  </si>
  <si>
    <t>9151919416110000099'</t>
  </si>
  <si>
    <t>Request (General Customer)|Credit Cards|CRD: Pengajuan</t>
  </si>
  <si>
    <t>Penjelasan klasifikasi: Nasabah meminta pengajuan kartu kredit tambahan.  Transkripsi relevan: "Sore Calvin Saya mau menanyakan kartu kredit saya satu lagi bisa enggak", "Ini untuk konfirmasi pembuatan eh pelaporan", "Iya untuk pengajuan kartu tambahannya". Alasan Nilai_Kesesuaian: Percakapan berpusat pada permintaan dan proses pengajuan kartu kredit tambahan, termasuk verifikasi data dan pengiriman dokumen.</t>
  </si>
  <si>
    <t>9151919416110000098'</t>
  </si>
  <si>
    <t>Request (General Customer)|Lending|LND: KTA/PL Cicilan (Bunga/ Jumlah/ Tenor)</t>
  </si>
  <si>
    <t>Penjelasan klasifikasi: Nasabah meminta konversi transaksi menjadi cicilan.  Transkripsi relevan: 'Jadi, saya kan ada transaksi. Itu bisa dijadikan cicilan enggak?', 'Enam bulan saja ya. Baik.', 'untuk konfirmasi transaksi bahwa hari ini 23 Juni 2024 dengan saya Fatma sesuai pertujuhan Ibu akan melakukan proses perubahan transaksi menjadi cicilan.', 'untuk perubahan ke-cicilannya'. Alasan Nilai_Kesesuaian: Percakapan berpusat pada permintaan dan proses konversi transaksi menjadi cicilan dengan jangka waktu dan suku bunga yang disepakati.</t>
  </si>
  <si>
    <t>9151919416110000097'</t>
  </si>
  <si>
    <t>Inquiry (General Customer)|Credit Card|CRD: Credit Cards Cash Plus</t>
  </si>
  <si>
    <t>Penjelasan klasifikasi: Nasabah menanyakan mengenai konversi transaksi tarik tunai kartu kredit menjadi cicilan dan selanjutnya melakukan pengajuan Cash Plus. Transkripsi relevan: "Mau nanya Mbak, kan waktu itu aku pengambilan tunainya 1 juta, mau di gesek. Kalau persen bisa enggak Bu?" ... "Ibu ini untuk dari transaksi tarik tunai itu tidak bisa Ibu untuk diubah menjadi cicilan" ... "Baik, terima kasih. Ini untuk dari proses pencairan dana tunainya saya tanyakan beberapa hal terlebih dahulu ya Ibu ya."  Alasan Nilai_Kesesuaian: Percakapan difokuskan pada pertanyaan nasabah mengenai konversi transaksi tarik tunai kartu kredit dan diakhiri dengan persetujuan pengajuan Cash Plus.</t>
  </si>
  <si>
    <t>9151919416110000096'</t>
  </si>
  <si>
    <t>Penjelasan klasifikasi: Nasabah komplain mengenai inkonsistensi informasi minimum payment tagihan kartu kredit setelah adanya kenaikan limit sementara.  Transkripsi relevan: 'Selalu saya selalu Minggu lalu lalu saya sudah telepon ya Itu di billing bisa dibayar dengan minimum payment dari di total outstanding enggak? ...pembayaran minimum harus Rp24 juta... Karena kalau saya bilang enggak bisa bayar sedikit Itu saya bisa minimum payment kurang Kalau di sekitar 5 jutaan... kenapa call center yang sebelumnya enggak dijelasin Ya, bisa dilakukan pembayaran minimum sekitar Rp5 jutaan gitu loh', Alasan Nilai_Kesesuaian: Percakapan berpusat pada ketidaksesuaian informasi minimum payment yang diterima nasabah dari petugas contact center sebelumnya dan saat ini, terkait dengan tagihan kartu kredit.</t>
  </si>
  <si>
    <t>9151919416110000095'</t>
  </si>
  <si>
    <t>Penjelasan klasifikasi: Nasabah komplain mengenai inkonsistensi informasi minimum payment tagihan kartu kreditnya.  Transkripsi relevan:  Nasabah mempertanyakan mengapa minimum payment tagihannya tiba-tiba menjadi 24 juta, berbeda dengan informasi sebelumnya dari call center yang menyatakan minimum payment dapat dilakukan.  Alasan Nilai_Kesesuaian: Percakapan berpusat pada ketidaksesuaian informasi minimum payment tagihan kartu kredit dan merupakan keluhan utama nasabah.</t>
  </si>
  <si>
    <t>9151919416110000094'</t>
  </si>
  <si>
    <t>Penjelasan klasifikasi: Nasabah mengalami masalah dengan kartu kreditnya yang tidak terdaftar saat mencoba melakukan transaksi online.  Transkripsi relevan: "Baru saja saya eh mencoba masukkan nomor kartu kredit saya, disebut tidak terdaftar ya."  "Itu pun nomor kredit tidak terdaftar." Alasan Nilai_Kesesuaian: Topik utama percakapan berpusat pada pemecahan masalah kartu kredit nasabah yang tidak terdaftar di sistem, termasuk upaya verifikasi PIN dan informasi terkait.</t>
  </si>
  <si>
    <t>9151919416110000093'</t>
  </si>
  <si>
    <t>Penjelasan klasifikasi: Nasabah menanyakan status 3 kartu kreditnya yang belum diterimanya setelah pengajuan penggantian kartu pada 31 Maret 2024.  Transkripsi relevan: "Saya ada tiga kartu...tanggal 31 Maret saya minta tiga kartu saya diblokir...dua kartu lain saya tidak terima...Kartu ini muncul di OVO mobile tapi saya enggak pernah terima...Kartu yang ketiga tidak muncul di OVO mobile dan saya enggak pernah terima juga...dari dijanjikan akhir April sekarang kan udah apa nih udah awal Juli",  Alasan Nilai_Kesesuaian: Topik utama percakapan adalah keluhan nasabah mengenai penerimaan kartu kredit pengganti yang tertunda dan ketidakjelasan status kartu.</t>
  </si>
  <si>
    <t>9151919416110000092'</t>
  </si>
  <si>
    <t>Penjelasan klasifikasi: Nasabah menanyakan dan memprotes tagihan kartu kreditnya yang jumlahnya sangat besar dan terdapat beberapa transaksi yang mencurigakan.  Transkripsi relevan: 'mau tahu tagihan berjalan saya berapa ya... ada beberapa tagihan yang bukan pemakaian saya... sudah dikembalikan atau belum... tagihan hingga saat ini itu Rp93.953.527,24 Ibu...  ini kok kayaknya ada sering ini ya, eh ada bagian-bagian yang enggak saya ini ya, enggak apa-apa nih. Saya jadi ragu nih makanya.', Alasan Nilai_Kesesuaian: Topik utama percakapan adalah mengenai tagihan kartu kredit yang dirasa tidak sesuai dan adanya transaksi mencurigakan yang perlu diverifikasi.</t>
  </si>
  <si>
    <t>9151919416110000091'</t>
  </si>
  <si>
    <t>Complain (General Customer)|Credit Card|CRD: Credit Cards Blokir/Buka Blokir</t>
  </si>
  <si>
    <t>Penjelasan klasifikasi: Nasabah Melisa mengalami kendala dengan kartu kredit tambahannya yang tidak dapat digunakan.  Transkripsi relevan: "Pagi Pak Bagas. Saya Melisa. Eh, saya mau tanya ini ada kartu tambahan saya enggak bisa dipakai. Kenapa ya? Pengin tahu nih." Agent kemudian melakukan verifikasi dan menemukan bahwa kartu tersebut terblokir oleh tim keamanan. Alasan Nilai_Kesesuaian: Topik utama percakapan berpusat pada pemecahan masalah kartu kredit tambahan yang terblokir, sesuai dengan deskripsi 'Complain (General Customer)|Credit Card|CRD: Credit Cards Blokir/Buka Blokir'.</t>
  </si>
  <si>
    <t>9151919416110000090'</t>
  </si>
  <si>
    <t>Penjelasan klasifikasi: Nasabah menanyakan sisa limit kartu kredit dan meminta kenaikan limit permanen.  Transkripsi relevan: "mau cek sisa limit kartu kredit", "naikkan limit", "Permanen". Alasan Nilai_Kesesuaian: Topik utama percakapan berpusat pada informasi dan permintaan terkait limit kartu kredit, khususnya permintaan kenaikan limit permanen.</t>
  </si>
  <si>
    <t>9151919416110000089'</t>
  </si>
  <si>
    <t xml:space="preserve">Complain (General Customer)|Credit Card|CRD: Credit Cards Penutupan Kartu </t>
  </si>
  <si>
    <t>Penjelasan klasifikasi: Nasabah meminta penutupan kartu kredit karena kendala dalam menggunakan DEA admin dan kartu telah melewati masa berlaku.  Transkripsi relevan: "Ee, Pak. Saya mau nonaktifkan kartu kredit, Pak." ... "Ee, kan waktu di telepon pertama bilangnya enggak ada DEA admin, terus ini ee saya udah pakai dua kali DEA admin-nya enggak bisa juga, Pak." ... "Sudah masa berlaku kartu menunggak." Alasan Nilai_Kesesuaian: Permintaan penutupan kartu kredit merupakan topik utama percakapan, dan masalah DEA admin serta kartu kadaluarsa merupakan alasan utama permintaan tersebut.</t>
  </si>
  <si>
    <t>9151919416110000088'</t>
  </si>
  <si>
    <t>Penjelasan klasifikasi: Nasabah komplain mengenai kesalahan perhitungan cicilan kartu kredit, khususnya terkait bunga/interest.  Transkripsi relevan:  'Laporan terlambat ya Pak?', 'Ini terkaitt dari pelunasan cicilan ini', 'saya takut kalau-kalau saya sudah bayar tapi belum tercatat di sistemnya', 'Cicilan saya berapa ya', 'nominal yang di info di infonya itu berbeda karena enggak terhitung sama installment interest-nya', 'untuk nominal tersebut dibebankan pada 23 Mei-nya kan bukan 23 Juni', 'Itu installment interest-nya ya'. Alasan Nilai_Kesesuaian:  Topik utama percakapan berpusat pada keluhan nasabah mengenai ketidaksesuaian jumlah tagihan cicilan kartu kredit yang disebabkan oleh perhitungan bunga yang salah.  Hal ini dibahas secara ekstensif sepanjang percakapan.</t>
  </si>
  <si>
    <t>9151919416110000087'</t>
  </si>
  <si>
    <t>Penjelasan klasifikasi: Nasabah menanyakan detail tagihan kartu kreditnya, terutama perbedaan antara subtotal dan total tagihan, serta rincian penggunaan kartu utama dan tambahan.  Transkripsi relevan: "Saya mau nanya tentang tagihan kartu kredit saya nih Pak...  Total tagihan di 101 juta... saya mau nanya untuk pemakaian saya itu totalnya gimana sih ngeliatnya... ending balance-nya 101 juta ya Mbak... Itu ada tulisan subtotal 50 juta pemakaian istri saya". Alasan Nilai_Kesesuaian: Percakapan berpusat pada ketidakpahaman nasabah terhadap tagihan kartu kredit, termasuk rincian tagihan dan selisih antara subtotal dan total tagihan.  Topik utama percakapan adalah klarifikasi tagihan kartu kredit.</t>
  </si>
  <si>
    <t>9151919416110000086'</t>
  </si>
  <si>
    <t>Penjelasan klasifikasi: Nasabah mengeluhkan besarnya minimum payment kartu kredit dan lamanya proses pelaporan yang sudah dilakukan empat kali.  Transkripsi relevan: "Ini yang kemarin untuk kartu kredit saya di...Kan saya minta itu minimum payment nya...Terlalu besar...Saya sudah laporan dari tanggal 24 Juni ini sudah laporan follow up keempat...Belum selesai-selesai juga, sedangkan jatuh tempo saya tanggal 18 ini besok". Alasan Nilai_Kesesuaian: Topik utama percakapan berpusat pada keluhan nasabah mengenai minimum payment kartu kredit dan ketidakpuasan terhadap proses penanganan laporan yang berlarut-larut.</t>
  </si>
  <si>
    <t>9151919416110000085'</t>
  </si>
  <si>
    <t>Penjelasan klasifikasi: Nasabah menanyakan kendala transaksi transfer via OctoClick ke Bank DKI yang beberapa kali gagal.  Transkripsi relevan: "Saya mau nanya saya kok kalau eh transfer ke sebentar saya transfer ke Bank DKI Bank DKI kemudian kok enggak bisa ya?", "Dia pertama pertama kali tulisannya eh bisa gitu tapi akhirnya dapat pemberitahuan tidak berhasil gitu loh Sebelumnya sebelumnya lancar tapi enggak sekali Pak maksudnya udah satu kali dua kali ada tiga sampai empat kali saya udah coba begitu enggak bisa". Alasan Nilai_Kesesuaian: Topik utama percakapan adalah kendala transaksi melalui OctoClick, khususnya transfer ke Bank DKI.  Meskipun ada pembahasan tentang biaya telepon, itu merupakan konteks tambahan bukan topik utama.</t>
  </si>
  <si>
    <t>9151919416110000084'</t>
  </si>
  <si>
    <t>Complain (General Customer)|Branchless|BLB: OCTO Clicks Tidak Terima OTP</t>
  </si>
  <si>
    <t>Penjelasan klasifikasi: Nasabah mengalami kendala transaksi Octo Clicks karena tidak menerima OTP, dan akunnya terblokir. Transkripsi relevan: 'Nah kok klik saya enggak ngeklik...terus habis itu saya kirim ulang belum masuk saya kirim ulang...terus akhirnya ke blokir'. Alasan Nilai_Kesesuaian: Percakapan berpusat pada masalah tidak menerima OTP dan mengakibatkan pemblokiran akun Octo Clicks.</t>
  </si>
  <si>
    <t>9151919416110000083'</t>
  </si>
  <si>
    <t>Penjelasan klasifikasi: Nasabah mengalami gagal transaksi transfer melalui mobile banking.  Transkripsi relevan: "Itu gagal transaksinya, alamat transfer tapi kalau di informasi internet bisa."  "Setelah memasukkan PIN muncul ketahuan sudah muncul berarti sudah terproses setelah itu baru muncul keterangan gagal di tahap ini berarti ya." Alasan Nilai_Kesesuaian: Topik utama percakapan berpusat pada masalah gagal transaksi transfer dana melalui mobile banking, bukan masalah dengan ATM atau layanan lain.</t>
  </si>
  <si>
    <t>9151919416110000082'</t>
  </si>
  <si>
    <t>Complain (General Customer)|Branchless|BLB: OCTO Mobile Terblokir</t>
  </si>
  <si>
    <t>Penjelasan klasifikasi: Nasabah mengalami kendala dengan aplikasi Octo Mobile yang terblokir karena kesalahan memasukkan PIN.  Agen membantu membuka blokir dan memberikan informasi tambahan mengenai penggunaan Octo Mobile dan reset PIN. Transkripsi relevan: 'aplikasi Octo Mobile-nya ke-blokir karena saya salah masukin nomor', 'proses buka blokirnya', 'reset melalui aplikasi otop mobilnya'. Alasan Nilai_Kesesuaian: Topik utama percakapan berpusat pada pembukaan blokir Octo Mobile dan pemecahan masalah terkait PIN, sesuai dengan deskripsi 'BLB: OCTO Mobile Terblokir'.</t>
  </si>
  <si>
    <t>9151919416110000081'</t>
  </si>
  <si>
    <t>Penjelasan klasifikasi: Nasabah mengalami kendala dengan aplikasi OCTO Mobile di handphone barunya,  khususnya terkait dengan akses dan kemungkinan terblokir. Transkripsi relevan:  'Ini kan kebetulan ganti HP mau mau ini kan nomor HP yang baru... Bapak ingin menginstal eh aplikasi dari OctoMobile M-Banking ya Pak... M-Banking di handphone barunya ya... Ini sudah dilakukan atau belum... Ini sudah di depan sudah. Terblokir... Kondisinye sudah terblokir Bapak Agus Bek'. Alasan Nilai_Kesesuaian: Percakapan berfokus pada masalah akses dan kemungkinan pemblokiran aplikasi OCTO Mobile setelah pergantian nomor handphone.</t>
  </si>
  <si>
    <t>9151919416110000080'</t>
  </si>
  <si>
    <t>Penjelasan klasifikasi: Nasabah menanyakan mengenai tagihan yang masuk dua kali dan detail angsuran pinjaman syariah, termasuk asuransi.  Transkripsi relevan: "Ini, punya saya ini tagihannya. Mau nanya, tagihannya kok sudah masuk dua kali. Padahal kemarin dibilang belum masuk." ... "Pokoknya dari syariahnya yang ini yang namanya, kan ada dua itu syariah yang ee kartu fisik sama yang digital itu" ... Detail percakapan selanjutnya membahas rincian tagihan dan angsuran, termasuk asuransi. Alasan Nilai_Kesesuaian: Topik utama percakapan adalah klarifikasi tagihan ganda dan rincian angsuran pinjaman syariah, yang termasuk dalam kategori Lending.</t>
  </si>
  <si>
    <t>9151919416110000079'</t>
  </si>
  <si>
    <t>Penjelasan klasifikasi: Nasabah meminta pemindahan dana kelebihan pembayaran kartu kredit ke kartu lain. Transkripsi relevan: "Saya mau menanyakan kelebihan pembayaran saya mau dialihkan ke kartu ee lainnya...Saya cek total eh kelebihan pembayarannya di angka 34 juta 377.048,19 ya Pak...Dialihkan semuanya Bapak...Dialihkan ke GCB ya". Alasan Nilai_Kesesuaian: Percakapan berpusat pada permintaan nasabah untuk transfer dana kelebihan pembayaran kartu kredit, yang sesuai dengan deskripsi 'Credit Cards Reversal Payment'.</t>
  </si>
  <si>
    <t>9151919416110000078'</t>
  </si>
  <si>
    <t>Penjelasan klasifikasi: Nasabah ingin membatalkan Credit Protector dari kartu kreditnya. Transkripsi relevan: "Ini saya mau nanya ada kredit protector muncul di bagian itu kayak asuransi ya kalau mau dihilangkan bisa enggak itu", "Nah nanti untuk terkaitan dengan kredit protektor jika tidak berkenan itu bisa dilakukan pembatalan agar ke depannya tidak tertagih kembali Namun untuk premi yang sudah tertagih itu tetap harus dibayarkan dan tidak bisa dikembalikan seperti itu". Alasan Nilai_Kesesuaian: Topik utama percakapan berpusat pada permintaan nasabah untuk membatalkan Credit Protector, yang merupakan layanan asuransi kartu kredit.</t>
  </si>
  <si>
    <t>9151919416110000076'</t>
  </si>
  <si>
    <t>Penjelasan klasifikasi: Nasabah komplain mengenai adanya biaya Credit Protector yang tidak pernah diajukan.  Transkripsi relevan: 'Saya ngecek tagihan kartu kredit saya ya. Ini kok ada kredit protektor apa ya, Mbak? Saya enggak pernah ngedilin asuransi lho, Mbak. ... 56.000, tapi kan itu biasanya kalau kayak gitu tuh ada ada pengajuan, Mbak. Tidak langsung begini dong. ... Saya minta di batalin aja, saya enggak mau.' Alasan Nilai_Kesesuaian: Percakapan berfokus pada keluhan nasabah tentang penambahan biaya Credit Protector tanpa persetujuan, dan diakhiri dengan permintaan pembatalan.</t>
  </si>
  <si>
    <t>9151919416110000075'</t>
  </si>
  <si>
    <t>Penjelasan klasifikasi: Nasabah menghubungi untuk membatalkan Credit Protector.  Transkripsi relevan: "Iya jadi yang bulan ini enggak dihapuskan", "Kok masa tiba-tiba saya enggak ada aksesnya tiba-tiba langsung keluar kredit protektor ya", "mengajukan dari pembatalan kredit protektor". Alasan Nilai_Kesesuaian: Percakapan berfokus pada keluhan nasabah terkait Credit Protector dan permintaan pembatalannya.</t>
  </si>
  <si>
    <t>9151919416110000074'</t>
  </si>
  <si>
    <t>Complain (General Customer)|Lending|LND: KPM Cicilan (Bunga/ Jumlah/ Tenor)</t>
  </si>
  <si>
    <t>Penjelasan klasifikasi: Nasabah mengeluhkan adanya double pemotongan pembayaran cicilan HP dan mempertanyakan perbedaan jumlah tagihan. Transkripsi relevan: "Ee saya ee buat bayaran ambil bulan kemarin April saya ngambil HP cicilan kan 6 bulan Tapi saya sudah kelebihan masuk ini sudah sudah sudah sampai bulan ketiga Jadi ini untuk bulan ini kalau saya enggak bayar gimana", "Kan baru sudah 2 bulan eh bulan tanggal 5 nih harusnya bulan sudah motong saya transfer melalui masukin ke ATM ternyata dia mau motong juga motong sendiri gitu Jadi jangan dipecaya jadi dobel Jadi yang sudah masuk ke harus kedua sekarang nih saya mau masuk ketiga Jadi gimana", "Bulan ini terlebih dahulu saja nanti di ATM tertera ini di sini kalau di Oktober 1.179.500 Pak kan tanpa bunga kok saya bingung kok waktu pengambilan saya 3.770.000 ternyata kok waktu pembayaran ada 1.221.991 Kok bisa beda ya Heeh". Alasan Nilai_Kesesuaian: Percakapan berpusat pada keluhan nasabah terkait pembayaran cicilan dan perbedaan jumlah tagihan, yang termasuk dalam kategori complain terkait lending.</t>
  </si>
  <si>
    <t>9151919416110000073'</t>
  </si>
  <si>
    <t>Penjelasan klasifikasi: Nasabah menanyakan estimasi cicilan kartu kredit syariah untuk tenor 6 dan 12 bulan. Transkripsi relevan: 'kalau saya mau jadikan cicilan 6 dan 12 itu per bulannya kena berapa ya Mbak...yang syariah...cicilan 6 dan 12 itu per bulannya berapa ya'. Alasan Nilai_Kesesuaian: Percakapan berpusat pada perhitungan cicilan kartu kredit syariah, sesuai dengan deskripsi 'CRD: Cicilan (Bunga/ Jumlah/ Tenor)'</t>
  </si>
  <si>
    <t>9151919416110000072'</t>
  </si>
  <si>
    <t>Penjelasan klasifikasi: Nasabah menanyakan detail tagihan kartu kredit dan mengajukan penghapusan Credit Protector. Transkripsi relevan: "saya menanyakan dua kartu...5463 1800 1517 0425...5257 9900 1005 2208...kredit protektor...saya mau nanyakan ini terkait antara bagian kedua sama bagian terakhir sama bagian ketiga keempat dia terus berubah-ubah...saya mau mematikan notifikasi itu bisa...untuk pembatalan kredit protektor". Alasan Nilai_Kesesuaian: Topik utama percakapan adalah klarifikasi tagihan dan permintaan pembatalan Credit Protector, yang termasuk dalam kategori Credit Card.</t>
  </si>
  <si>
    <t>9151919416110000071'</t>
  </si>
  <si>
    <t>Inquiry (General Customer)|Credit Card|CRD: Aktivasi dan PIN</t>
  </si>
  <si>
    <t>Penjelasan klasifikasi: Nasabah menanyakan cara aktivasi kartu kredit dan informasi terkait PIN aktivasi, serta menanyakan tentang dua kartu kredit yang dimilikinya (satu syariah dan satu konvensional), termasuk limit dan fitur masing-masing kartu.  Transkripsi relevan: 'Iya, saya mau ngaktifin kartu kredit nih. Gimana caranya bingung.', 'Yang PIN aktivasi ya? Itu gimana Pak?', 'Kan aku dapat dua kartu ini Pak ya', 'Yang nisapnya Syariah yang saat ini masih EDC biasa ini yang ada biasa', 'Ini ngaktifin dua-duanya atau gimana nih Pak'. Alasan Nilai_Kesesuaian: Topik utama percakapan berpusat pada aktivasi kartu kredit dan  informasi terkait dua kartu kredit yang berbeda jenisnya.</t>
  </si>
  <si>
    <t>9151919416110000070'</t>
  </si>
  <si>
    <t>Penjelasan klasifikasi: Nasabah menanyakan mengenai limit kartu kredit tambahan dan fitur Credit Protector. Transkripsi relevan: "Heeh, yang saya mau tanyakan untuk limit anak-anak saya itu masuk ke limit saya gabungan atau pisah-pisah ya limitnya?", "Kemudian untuk yang Mastercard Syariah, ini untuk kartunya juga eh bebas iuran tahunan. Kalau yang tambahannya ini eh free annual fee bebas iuran tahunan selama kartu utamanya meliputi kredit protektor. Jika kita tidak mengikuti kredit protektor, maka per masing-masing kartunya dikenakan 150 eh ribu rupiah per tahun." Alasan Nilai_Kesesuaian: Percakapan berpusat pada pertanyaan nasabah mengenai limit gabungan kartu kredit utama dan tambahan, serta detail biaya tahunan kartu tambahan yang terkait dengan Credit Protector.</t>
  </si>
  <si>
    <t>9151919416110000069'</t>
  </si>
  <si>
    <t>Penjelasan klasifikasi: Nasabah mengeluhkan lambatnya tindak lanjut dari pengajuan pelunasan KPR yang telah dilakukan dua kali sebelumnya.  Transkripsi relevan: 'Saya sudah dua kali melakukan 41041 kali ke CS mengenai rencana pelunasan KPR... Tapi sampai sekarang sudah 2 minggu berarti belum follow up... untuk rangkaian rincian pembiayaan'. Alasan Nilai_Kesesuaian: Topik utama percakapan adalah keluhan nasabah terkait proses pelunasan KPR yang tidak kunjung mendapat tindak lanjut.</t>
  </si>
  <si>
    <t>9151919416110000068'</t>
  </si>
  <si>
    <t>Penjelasan klasifikasi: Nasabah menghubungi terkait tagihan kartu kredit yang tinggi dan meminta pengurangan cicilan, bukan kenaikan limit.  Transkripsi relevan:  'Ini kan saya kemarin kena limit eh minimalnya besar. Nah, saya itu maksudnya enggak segitu gitu. Enggak enggak sanggup gitu kan karena targetnya kan PHK nih... Saya minta itu eh cicilannya dikurangi, Mbak.' Alasan Nilai_Kesesuaian: Percakapan berpusat pada keluhan nasabah mengenai tagihan kartu kredit yang terlalu tinggi dan permintaan untuk menurunkan cicilan, bukan kenaikan limit seperti yang ditawarkan oleh agen.</t>
  </si>
  <si>
    <t>9151919416110000067'</t>
  </si>
  <si>
    <t>Penjelasan klasifikasi: Nasabah menanyakan keringanan cicilan kartu kredit karena tagihan tertunggak.  Transkripsi relevan: "Mau tanya tagihan kartu kredit saya itu kan udah tertunggak beberapa bulan... Itu kalau mau minta keringanan cicilan gimana ya". Alasan Nilai_Kesesuaian: Topik utama percakapan adalah permintaan keringanan cicilan kartu kredit karena tagihan yang tertunggak.</t>
  </si>
  <si>
    <t>9151919416110000066'</t>
  </si>
  <si>
    <t>Complain (General Customer)|Lending|LND: KTA/PL Bunga/ Biaya/ Denda</t>
  </si>
  <si>
    <t>Penjelasan klasifikasi: Nasabah menanyakan dan memprotes tagihan Personal Loan karena terdapat ketidaksesuaian antara tagihan yang diterima dengan pembayaran yang telah dilakukan. Transkripsi relevan:  Pembahasan panjang mengenai tagihan Personal Loan (PL) bulan Maret-Mei,  pembayaran yang sudah dilakukan,  ketidaksesuaian jumlah tagihan, dan perdebatan mengenai denda keterlambatan.  Agen mencoba menjelaskan sistem perhitungan tagihan dan mencoba menyelesaikan masalah nasabah. Alasan Nilai_Kesesuaian: Topik utama percakapan adalah keluhan nasabah terkait tagihan Personal Loan yang belum sesuai dan terdapat ketidakjelasan terkait pembayaran yang sudah dilakukan.  Hal ini sesuai dengan kategori 'Complain (General Customer)|Lending|LND: KTA/PL Bunga/ Biaya/ Denda'.</t>
  </si>
  <si>
    <t>9151919416110000065'</t>
  </si>
  <si>
    <t>Penjelasan klasifikasi: Nasabah Kristin komplain mengenai denda dan bunga kartu kredit yang dianggap terlalu tinggi.  Transkripsi relevan: "Ee, ini saya kan minta kebijakan untuk atas keterlambatan saya membayar ya. Karena saya lupa. Jadi, keslip, eh, keslip itu saya telat 10 hari ya. Pada prinsipnya saya bayar denda itu oke, asal sesuai yang eh, worth it lah gitu loh ya. Nah, ini eh, saya lihat saya di denda-innya tuh saya telat 10 hari tapi dendanya sebulan. Gitu loh. Jadi, saya mau minta tolong nih, eh, eh, apa namanya? Dendanya bisa di besingin-in?", "Denda keterlambatan Rp100.000 itu oke ya, saya bisa terima gitu loh ya. Tapi interest-nya dikenain Rp1 juta saya keberatan, karena saya terlambatnya 10 hari dan saya bayar full sesuai tagihan gitu loh. Kalau mau di-denda-in, tetap juga di-denda-in, yang penting di-denda-in bulanan gitu ya."</t>
  </si>
  <si>
    <t>9151919416110000064'</t>
  </si>
  <si>
    <t>Penjelasan klasifikasi: Nasabah komplain mengenai tagihan biaya over limit kartu kredit yang tidak sesuai dengan seharusnya (Rp2.000.000, seharusnya Rp250.000) dan ditolaknya pengajuan penghapusan biaya tersebut.  Transkripsi relevan:  'Laporan saya terakhir itu eh kelanjutannya gimana kok saya dapat SMS ditolak sih, jelas-jelaskan? Kemarin saya telepon yang terakhir dibilang itu ada kesalahan sistem di sana... Itu kesalahan. Karena harusnya kan 250.000 biasanya kan. Tapi di situ tercetaknya 2 juta. Kemarin Masnya juga udah bilang itu kesalahan sistem... Kok tertaginya 2 juta untuk dari... Lalu kenapa saya yang harus digagalkan request ya? Bukan saya yang request.' Alasan Nilai_Kesesuaian:  Topik utama percakapan berpusat pada keluhan nasabah tentang tagihan kartu kredit yang salah dan ditolaknya pengajuan koreksi,  menunjukkan complain mengenai biaya/bunga/denda kartu kredit.</t>
  </si>
  <si>
    <t>9151919416110000063'</t>
  </si>
  <si>
    <t>Complain (General Customer)|Other|OTH: Telesales Tidak Berkenan Dihubungi</t>
  </si>
  <si>
    <t>Penjelasan klasifikasi: Nasabah melakukan komplain terkait panggilan yang tidak sopan dan mencurigakan dari nomor yang mengaku sebagai pihak CIMB Niaga.  Transkripsi relevan: 'Jadi saya mau complain. Jadi saya merasa saya dihubungi oleh orang-orang yang mungkin eh eh bertanggung jawab atau bertindak untuk adat atau nama atau orang yang menggunakan eh mencatut nama eh bank Niaga dengan tidak sopan ya, sungguh tidak sopan ya...Dia itu telepon langsung nanya sama saya takutnya kan kita ini fraud ya. Eh dia langsung nanya sama saya Bapak punya kartu kredit nggak gitu kan.' Alasan Nilai_Kesesuaian: Topik utama percakapan adalah komplain nasabah mengenai penipuan (fraud) yang dilakukan oleh pihak yang tidak dikenal mengaku sebagai CIMB Niaga.  Keluhan ini mendominasi sebagian besar percakapan dan  mengarah pada permintaan investigasi nomor telepon tersebut.</t>
  </si>
  <si>
    <t>9151919416110000062'</t>
  </si>
  <si>
    <t>Penjelasan klasifikasi: Nasabah mengeluhkan proses penutupan kartu kredit yang berbelit dan adanya tagihan yang tidak dimengerti.  Transkripsi relevan:  'Heeh tapi sampai sekarang nggak ada saya nggak dihubungi...saya cuma mau ngecek apakah kartu saya sudah ditutup atau belum sama apakah ada tagihan Kok repot banget gitu dari bulan 5 sampai sekarang nggak beres-beres...saya merasa kok susah banget di-plan gitu ke sana ke sini padahal saya kan niatnya baik gitu...Itu yang saya pengin tahu.' Alasan Nilai_Kesesuaian: Percakapan berpusat pada keluhan nasabah tentang ketidakjelasan status penutupan kartu kredit dan tagihan yang muncul, yang sesuai dengan kategori 'Complain (General Customer)|Credit Card|CRD: Credit Cards Penutupan Kartu'.  Meskipun ada pengungkapan tagihan, fokus utama tetap pada proses penutupan yang bermasalah.</t>
  </si>
  <si>
    <t>9151919416110000061'</t>
  </si>
  <si>
    <t>Complain (General Customer)|Credit Card|CRD: Credit Cards Annual Fee</t>
  </si>
  <si>
    <t>Penjelasan klasifikasi: Nasabah menanyakan mengenai penghapusan biaya annual fee kartu kredit.  Transkripsi relevan: "Oh iya, selamat siang Pak. Eh saya Irvan, sebelumnya saya ada pengajuan untuk penghapusan biaya satu annual fee ya, kartu kredit."  Alasan Nilai_Kesesuaian: Topik utama percakapan berpusat pada permintaan penghapusan biaya annual fee kartu kredit, yang sesuai dengan Disposition Code CRD: Credit Cards Annual Fee.</t>
  </si>
  <si>
    <t>9151919416110000060'</t>
  </si>
  <si>
    <t>Complain (General Customer)|Credit Card|CRD: Credit Cards Transaksi</t>
  </si>
  <si>
    <t>Penjelasan klasifikasi: Nasabah menanyakan dan mengeluhkan keterlambatan update saldo setelah melakukan pembayaran kartu kredit.  Transkripsi relevan: 'Pak tadi kok aku kok sudah bayar sih Mbaknya itu tadi belum masuk ya saldo nya ya... Sudah bisa digunakan untuk transaksi begitu... ini udah langsung update apa gimana ya Mbak ya CIMB ini... ini belum e kok belum terupdate gitu'. Alasan Nilai_Kesesuaian: Topik utama percakapan berpusat pada masalah transaksi kartu kredit yang belum terupdate, meskipun ada pembahasan limit tambahan di akhir.</t>
  </si>
  <si>
    <t>9151919416110000059'</t>
  </si>
  <si>
    <t>Penjelasan klasifikasi: Nasabah menanyakan dan memverifikasi sisa limit kartu kreditnya, serta menanyakan dampak kelebihan pembayaran terhadap limit dan transaksi selanjutnya.  Transkripsi relevan: "mau nanya, eh boleh dibantu cek enggak sih sisa limit kartu kredit saya Mbak?", "sisa limit Bapak saat ini di nominal Rp1.387.284", "kalau misalkan saya kelebihan bayar..., bisa atau enggak Mbak ya". Alasan Nilai_Kesesuaian:  Topik utama percakapan berpusat pada informasi dan implikasi dari sisa limit kartu kredit, termasuk  kelebihan pembayaran dan batas transaksi.</t>
  </si>
  <si>
    <t>9151919416110000058'</t>
  </si>
  <si>
    <t>ACC %</t>
  </si>
  <si>
    <t>Inquiry (General Customer)|Lending|LND: KPR Cicilan (Bunga/ Jumlah/ Tenor)</t>
  </si>
  <si>
    <t>Penjelasan klasifikasi: Nasabah menanyakan sisa tagihan KPR yang terhubung dengan rekening BNI.  Transkripsi relevan: "Ee saya kan punya KPR...Nah saya cuma mau mengecek di total KPR saya itu sekarang di debit BNI bisa berapa bisa berapa lagi gitu." Alasan Nilai_Kesesuaian:  Topik utama percakapan berfokus pada pertanyaan nasabah mengenai rincian dan sisa tagihan KPR, bukan keluhan atau permintaan lainnya.</t>
  </si>
  <si>
    <t>9151919416110000057'</t>
  </si>
  <si>
    <t>Inquiry (General Customer)|Branchless|BLB: Kartu Debit Others</t>
  </si>
  <si>
    <t>Penjelasan klasifikasi: Nasabah menanyakan mengenai biaya debit card charges dan e-Alert package yang muncul di rekeningnya.  Transkripsi relevan: "Kok ada debit tas  debit card sudah  cash sama apa ini ya? Sama E-al gitu Mbak, paket gitu. Ada apa ya Mbak ya?", "Ini e-kartu ini terakhir tanggal 28. Yang satunya tadi itu de- eh debit card cash itu di tanggal 1 hari ini.", "Untuk yang satu lagi ini dikenakannya di 28 April untuk e iAlert package ya Pak". Alasan Nilai_Kesesuaian:  Topik utama percakapan adalah penjelasan mengenai dua biaya transaksi yang tidak dipahami nasabah, yaitu biaya kartu debit dan biaya paket notifikasi e-Alert.  Penjelasan agent difokuskan untuk mengklarifikasi kedua biaya tersebut.</t>
  </si>
  <si>
    <t>9151919416110000056'</t>
  </si>
  <si>
    <t>Penjelasan klasifikasi: Nasabah utama mengeluhkan ketidakmampuan login ke aplikasi OCTO Mobile setelah mengganti nomor telepon dan juga menanyakan tentang sanggahan transaksi kartu kredit yang belum terselesaikan selama bertahun-tahun.  Transkripsi relevan: 'Saya kan waktu itu udah ke cabang nih ya, buat bilang kalau saya ganti nomor telepon. Tapi sampai sekarang itu udah berapa bulan yang lalu ada kali lebih daripada 3 bulan. Terus saya mau log in ke mobile banking saya kan jadinya enggak bisa... Itu saya udah ngomong-in tapi sampai sekarang masih enggak bisa gitu lho.'  'Karena ini ada yang soal transaksi saya yang waktu itu, ini udah 2 tahun enggak diproses-proses, gimana ceritanya, apa dan kayak apanya juga enggak ada informasinya. Saya dibilang masih dicek, masih dicek, masih dicek...', Alasan Nilai_Kesesuaian:  Topik utama percakapan adalah keluhan nasabah mengenai kendala login OCTO Mobile yang terkait dengan perubahan nomor telepon dan keluhan transaksi kartu kredit yang lama belum terselesaikan.  Meskipun ada beberapa sub-topik,  kendala OCTO Mobile dan sanggahan transaksi merupakan masalah utama yang didiskusikan secara intensif.</t>
  </si>
  <si>
    <t>9151919416110000055'</t>
  </si>
  <si>
    <t>Penjelasan klasifikasi: Nasabah melaporkan transaksi ganda (double) melalui QRIS dan meminta bantuan untuk verifikasi.  Transkripsi relevan: "Transaksi yang double yang mana? Yang eh Rp80.000 di nomor 728486... Pakai QRIS? Iya. Dua-duanya udah ke tagi, udah ke tagi, tercetak."  Alasan Nilai_Kesesuaian: Topik utama percakapan berpusat pada penyelesaian masalah transaksi ganda yang dilakukan melalui QRIS, sehingga disposition code yang berkaitan dengan komplain transaksi kartu kredit paling relevan.</t>
  </si>
  <si>
    <t>9151919416110000054'</t>
  </si>
  <si>
    <t>Complain (General Customer)|Branchless|BLB: ATM Gagal Transaksi</t>
  </si>
  <si>
    <t>Penjelasan klasifikasi: Nasabah mengalami kendala transaksi Otomobil (mungkin GoPay) yang berulang.  Transkripsi relevan: 'Ini saya udah telepon ketiga, saya kan pakai Otomobil, tadi itu di situ teleponnya suruh katanya tokin tokin, pakin poin poin, dia kemari...enggak ada masalah Pak di STN nya silakan coba lagi, saya kan coba tapi disuruh tekan punyanya 14 kosong ini saya bingung jadi caranya gimana ya?...pengisian gopay-nya... masih gagal untuk penggunaan pengisian gopay-nya'. Alasan Nilai_Kesesuaian: Topik utama percakapan berpusat pada masalah transaksi Otomobil yang gagal berulang kali, meskipun detailnya kurang jelas.</t>
  </si>
  <si>
    <t>9151919416110000053'</t>
  </si>
  <si>
    <t>Penjelasan klasifikasi: Nasabah melaporkan transaksi kartu kredit yang tidak dikenal.  Transkripsi relevan: "Ada, tiba-tiba ada transaksi eh di Ninja Xpress, gitu. Tanggal 14 Juni kemarin, tapi saya enggak rasa pernah eh ngikutin bayar apa pun, sebab itu. Bisa di cek dulu ajah gitu, gimana gitu."  Alasan Nilai_Kesesuaian: Percakapan berpusat pada pelaporan transaksi kartu kredit yang mencurigakan dan diakhiri dengan pemblokiran kartu dan pelaporan investigasi.</t>
  </si>
  <si>
    <t>9151919416110000052'</t>
  </si>
  <si>
    <t>Penjelasan klasifikasi: Nasabah melaporkan transaksi tarik tunai kartu kredit sebesar Rp600.000 gagal, tetapi saldo berkurang.  Transkripsi relevan: 'Saya kan ini, kemarin tarik tunai nih Rp600.000, tapi uangnya tidak keluar dari ATM sementara saldo berkurang... Iya, kartu kredit.' Alasan Nilai_Kesesuaian: Percakapan berfokus pada pengaduan gagal tarik tunai kartu kredit, yang sesuai dengan kategori 'Complain (General Customer)|Credit Card|CRD: Credit Cards Sanggahan Transaksi'.</t>
  </si>
  <si>
    <t>9151919416110000051'</t>
  </si>
  <si>
    <t>MATCH?</t>
  </si>
  <si>
    <t>GroundTruth</t>
  </si>
  <si>
    <t>value</t>
  </si>
  <si>
    <t>field5</t>
  </si>
  <si>
    <t>field4</t>
  </si>
  <si>
    <t>field3</t>
  </si>
  <si>
    <t>field2</t>
  </si>
  <si>
    <t>interaction_id_edit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</si>
</sst>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theme="1"/>
      <name val="Aptos Narrow"/>
      <family val="2"/>
      <scheme val="minor"/>
    </font>
    <font>
      <sz val="11"/>
      <color theme="1"/>
      <name val="Calibri"/>
      <family val="2"/>
    </font>
  </fonts>
  <fills count="3">
    <fill>
      <patternFill patternType="none"/>
    </fill>
    <fill>
      <patternFill patternType="gray125"/>
    </fill>
    <fill>
      <patternFill patternType="solid">
        <fgColor theme="7" tint="0.79998168889431442"/>
        <bgColor indexed="64"/>
      </patternFill>
    </fill>
  </fills>
  <borders count="1">
    <border>
      <left/>
      <right/>
      <top/>
      <bottom/>
      <diagonal/>
    </border>
  </borders>
  <cellStyleXfs count="3">
    <xf numFmtId="0" fontId="0" fillId="0" borderId="0"/>
    <xf numFmtId="0" fontId="1" fillId="0" borderId="0"/>
    <xf numFmtId="9" fontId="1" fillId="0" borderId="0" applyFont="0" applyFill="0" applyBorder="0" applyAlignment="0" applyProtection="0"/>
  </cellStyleXfs>
  <cellXfs count="4">
    <xf numFmtId="0" fontId="0" fillId="0" borderId="0" xfId="0"/>
    <xf numFmtId="0" fontId="1" fillId="0" borderId="0" xfId="1"/>
    <xf numFmtId="0" fontId="1" fillId="2" borderId="0" xfId="1" applyFill="1"/>
    <xf numFmtId="9" fontId="0" fillId="0" borderId="0" xfId="2" applyFont="1"/>
  </cellXfs>
  <cellStyles count="3">
    <cellStyle name="Normal" xfId="0" builtinId="0"/>
    <cellStyle name="Normal 2" xfId="1" xr:uid="{1DEF3CD1-153B-8246-8A8A-80008F63D8F5}"/>
    <cellStyle name="Percent 2" xfId="2" xr:uid="{D2B98F0F-2984-B04A-B1DC-53FCDFE611B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externalLink" Target="externalLinks/externalLink2.xml"/><Relationship Id="rId7" Type="http://schemas.openxmlformats.org/officeDocument/2006/relationships/sharedStrings" Target="sharedStrings.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kx.deloitteresources.com/Users/aepplin/AppData/Local/Microsoft/Windows/Temporary%20Internet%20Files/Content.Outlook/EAXSGADJ/Tem_Project%20Issues%20Register%20(2).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kx.deloitteresources.com/Users/kelclark/AppData/Roaming/Microsoft/Excel/EVDOracle_LocalAnalysis_PathwaysSamples_Mar22_BCS%20Comments.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er12.deloitteonline.com/Documents%20and%20Settings/gaburton/Local%20Settings/Temporary%20Internet%20Files/OLK206/Example%20OTC%20ORD%20001_v1_10102006.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Name val="Doc Control Info"/>
      <sheetName val="Instructions"/>
      <sheetName val="Project Issues Register"/>
      <sheetName val="Stats Report"/>
      <sheetName val="Data Mgmt"/>
    </sheetNames>
    <sheetDataSet>
      <sheetData sheetId="0" refreshError="1"/>
      <sheetData sheetId="1" refreshError="1"/>
      <sheetData sheetId="2"/>
      <sheetData sheetId="3" refreshError="1"/>
      <sheetData sheetId="4" refreshError="1"/>
      <sheetData sheetId="5">
        <row r="4">
          <cell r="B4" t="str">
            <v>Contract</v>
          </cell>
        </row>
        <row r="5">
          <cell r="B5" t="str">
            <v>External</v>
          </cell>
        </row>
        <row r="6">
          <cell r="B6" t="str">
            <v>Financial</v>
          </cell>
        </row>
        <row r="7">
          <cell r="B7" t="str">
            <v>Functional</v>
          </cell>
        </row>
        <row r="8">
          <cell r="B8" t="str">
            <v>Quality</v>
          </cell>
        </row>
        <row r="9">
          <cell r="B9" t="str">
            <v>Organization</v>
          </cell>
        </row>
        <row r="10">
          <cell r="B10" t="str">
            <v>Performance</v>
          </cell>
        </row>
        <row r="11">
          <cell r="B11" t="str">
            <v>Project management</v>
          </cell>
        </row>
        <row r="12">
          <cell r="B12" t="str">
            <v>Resource</v>
          </cell>
        </row>
        <row r="13">
          <cell r="B13" t="str">
            <v>Schedule</v>
          </cell>
        </row>
        <row r="14">
          <cell r="B14" t="str">
            <v>Scope</v>
          </cell>
        </row>
        <row r="15">
          <cell r="B15" t="str">
            <v>Technical</v>
          </cell>
        </row>
        <row r="16">
          <cell r="B16" t="str">
            <v>General</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VDOracle_Pathways"/>
      <sheetName val="EVDOracle_Task Tems &amp; Samp"/>
      <sheetName val="EVDOracle_TaskLocalNames"/>
      <sheetName val="EVDOracle_LocalRoles"/>
      <sheetName val="EVDOracle_TaskLocalTextInputs"/>
      <sheetName val="EVDOracle_Tasks_4Loading"/>
      <sheetName val="EVDOracle_Task Sams_Loading"/>
      <sheetName val="EVDOracle_Task Tems_Loading"/>
      <sheetName val="EVDOracle_Mod Sams_Loading"/>
      <sheetName val="EVDOracle_LocalRoles_Loading"/>
      <sheetName val="EVDOracle_GlobalModDels"/>
      <sheetName val="Sheet1"/>
    </sheetNames>
    <sheetDataSet>
      <sheetData sheetId="0" refreshError="1"/>
      <sheetData sheetId="1" refreshError="1"/>
      <sheetData sheetId="2">
        <row r="3">
          <cell r="J3" t="str">
            <v>Keep</v>
          </cell>
        </row>
        <row r="4">
          <cell r="J4" t="str">
            <v>Delete</v>
          </cell>
        </row>
        <row r="5">
          <cell r="J5" t="str">
            <v>Modify</v>
          </cell>
        </row>
      </sheetData>
      <sheetData sheetId="3" refreshError="1"/>
      <sheetData sheetId="4">
        <row r="3">
          <cell r="V3" t="str">
            <v>Make KC; as is</v>
          </cell>
          <cell r="W3" t="str">
            <v>Keep; as-is</v>
          </cell>
        </row>
        <row r="4">
          <cell r="V4" t="str">
            <v>Make KC; modify</v>
          </cell>
          <cell r="W4" t="str">
            <v>Delete</v>
          </cell>
        </row>
        <row r="5">
          <cell r="V5" t="str">
            <v>Remove</v>
          </cell>
          <cell r="W5" t="str">
            <v>Move</v>
          </cell>
        </row>
        <row r="6">
          <cell r="W6" t="str">
            <v>Keep; modify</v>
          </cell>
        </row>
      </sheetData>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orm "/>
      <sheetName val="Import"/>
    </sheetNames>
    <sheetDataSet>
      <sheetData sheetId="0">
        <row r="49">
          <cell r="O49" t="str">
            <v>F&amp;B Trade</v>
          </cell>
        </row>
        <row r="50">
          <cell r="O50" t="str">
            <v>MD</v>
          </cell>
        </row>
        <row r="51">
          <cell r="O51" t="str">
            <v>OTC</v>
          </cell>
        </row>
        <row r="52">
          <cell r="O52" t="str">
            <v>FTD</v>
          </cell>
        </row>
        <row r="53">
          <cell r="O53" t="str">
            <v>RTR</v>
          </cell>
        </row>
        <row r="54">
          <cell r="O54" t="str">
            <v>FS Trade</v>
          </cell>
        </row>
      </sheetData>
      <sheetData sheetId="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902673-78B2-DB48-BBB5-9A5FFDFE59F7}">
  <dimension ref="A1:M50"/>
  <sheetViews>
    <sheetView tabSelected="1" topLeftCell="B1" zoomScaleNormal="55" workbookViewId="0">
      <selection activeCell="G15" sqref="G15"/>
    </sheetView>
  </sheetViews>
  <sheetFormatPr baseColWidth="10" defaultColWidth="8.83203125" defaultRowHeight="15" x14ac:dyDescent="0.2"/>
  <cols>
    <col min="1" max="1" width="21.33203125" style="1" bestFit="1" customWidth="1"/>
    <col min="2" max="5" width="8.83203125" style="1"/>
    <col min="6" max="6" width="84.5" style="1" bestFit="1" customWidth="1"/>
    <col min="7" max="7" width="87.33203125" style="1" bestFit="1" customWidth="1"/>
    <col min="8" max="8" width="10.83203125" style="1" bestFit="1" customWidth="1"/>
    <col min="9" max="16384" width="8.83203125" style="1"/>
  </cols>
  <sheetData>
    <row r="1" spans="1:13" x14ac:dyDescent="0.2">
      <c r="A1" s="1" t="s">
        <v>160</v>
      </c>
      <c r="B1" s="1" t="s">
        <v>159</v>
      </c>
      <c r="C1" s="1" t="s">
        <v>158</v>
      </c>
      <c r="D1" s="1" t="s">
        <v>157</v>
      </c>
      <c r="E1" s="1" t="s">
        <v>156</v>
      </c>
      <c r="F1" s="1" t="s">
        <v>155</v>
      </c>
      <c r="G1" s="1" t="s">
        <v>154</v>
      </c>
      <c r="H1" s="1" t="s">
        <v>153</v>
      </c>
    </row>
    <row r="2" spans="1:13" x14ac:dyDescent="0.2">
      <c r="A2" s="1" t="s">
        <v>152</v>
      </c>
      <c r="B2" s="1" t="s">
        <v>151</v>
      </c>
      <c r="C2" s="1" t="s">
        <v>36</v>
      </c>
      <c r="D2" s="1" t="s">
        <v>36</v>
      </c>
      <c r="E2" s="1" t="s">
        <v>36</v>
      </c>
      <c r="F2" s="1" t="s">
        <v>1</v>
      </c>
      <c r="G2" s="2" t="s">
        <v>0</v>
      </c>
      <c r="H2" s="1" t="b">
        <f t="shared" ref="H2:H33" si="0">EXACT(F2,G2)</f>
        <v>0</v>
      </c>
    </row>
    <row r="3" spans="1:13" x14ac:dyDescent="0.2">
      <c r="A3" s="1" t="s">
        <v>150</v>
      </c>
      <c r="B3" s="1" t="s">
        <v>149</v>
      </c>
      <c r="C3" s="1" t="s">
        <v>36</v>
      </c>
      <c r="D3" s="1" t="s">
        <v>36</v>
      </c>
      <c r="E3" s="1" t="s">
        <v>36</v>
      </c>
      <c r="F3" s="1" t="s">
        <v>1</v>
      </c>
      <c r="G3" s="2" t="s">
        <v>1</v>
      </c>
      <c r="H3" s="1" t="b">
        <f t="shared" si="0"/>
        <v>1</v>
      </c>
    </row>
    <row r="4" spans="1:13" x14ac:dyDescent="0.2">
      <c r="A4" s="1" t="s">
        <v>148</v>
      </c>
      <c r="B4" s="1" t="s">
        <v>147</v>
      </c>
      <c r="C4" s="1" t="s">
        <v>36</v>
      </c>
      <c r="D4" s="1" t="s">
        <v>36</v>
      </c>
      <c r="E4" s="1" t="s">
        <v>36</v>
      </c>
      <c r="F4" s="1" t="s">
        <v>146</v>
      </c>
      <c r="G4" s="2" t="s">
        <v>2</v>
      </c>
      <c r="H4" s="1" t="b">
        <f t="shared" si="0"/>
        <v>0</v>
      </c>
    </row>
    <row r="5" spans="1:13" x14ac:dyDescent="0.2">
      <c r="A5" s="1" t="s">
        <v>145</v>
      </c>
      <c r="B5" s="1" t="s">
        <v>144</v>
      </c>
      <c r="C5" s="1" t="s">
        <v>36</v>
      </c>
      <c r="D5" s="1" t="s">
        <v>36</v>
      </c>
      <c r="E5" s="1" t="s">
        <v>36</v>
      </c>
      <c r="F5" s="1" t="s">
        <v>1</v>
      </c>
      <c r="G5" s="2" t="s">
        <v>1</v>
      </c>
      <c r="H5" s="1" t="b">
        <f t="shared" si="0"/>
        <v>1</v>
      </c>
      <c r="L5" s="1" t="b">
        <v>1</v>
      </c>
      <c r="M5" s="1">
        <f>COUNTIF(H:H,TRUE)</f>
        <v>16</v>
      </c>
    </row>
    <row r="6" spans="1:13" x14ac:dyDescent="0.2">
      <c r="A6" s="1" t="s">
        <v>143</v>
      </c>
      <c r="B6" s="1" t="s">
        <v>142</v>
      </c>
      <c r="C6" s="1" t="s">
        <v>36</v>
      </c>
      <c r="D6" s="1" t="s">
        <v>36</v>
      </c>
      <c r="E6" s="1" t="s">
        <v>36</v>
      </c>
      <c r="F6" s="1" t="s">
        <v>3</v>
      </c>
      <c r="G6" s="2" t="s">
        <v>3</v>
      </c>
      <c r="H6" s="1" t="b">
        <f t="shared" si="0"/>
        <v>1</v>
      </c>
      <c r="L6" s="1" t="b">
        <v>0</v>
      </c>
      <c r="M6" s="1">
        <f>COUNTIF(H:H,FALSE)</f>
        <v>29</v>
      </c>
    </row>
    <row r="7" spans="1:13" x14ac:dyDescent="0.2">
      <c r="A7" s="1" t="s">
        <v>141</v>
      </c>
      <c r="B7" s="1" t="s">
        <v>140</v>
      </c>
      <c r="C7" s="1" t="s">
        <v>36</v>
      </c>
      <c r="D7" s="1" t="s">
        <v>36</v>
      </c>
      <c r="E7" s="1" t="s">
        <v>36</v>
      </c>
      <c r="F7" s="1" t="s">
        <v>139</v>
      </c>
      <c r="G7" s="2" t="s">
        <v>4</v>
      </c>
      <c r="H7" s="1" t="b">
        <f t="shared" si="0"/>
        <v>0</v>
      </c>
      <c r="M7" s="1">
        <f>SUM(M5:M6)</f>
        <v>45</v>
      </c>
    </row>
    <row r="8" spans="1:13" ht="16" x14ac:dyDescent="0.2">
      <c r="A8" s="1" t="s">
        <v>138</v>
      </c>
      <c r="B8" s="1" t="s">
        <v>137</v>
      </c>
      <c r="C8" s="1" t="s">
        <v>36</v>
      </c>
      <c r="D8" s="1" t="s">
        <v>36</v>
      </c>
      <c r="E8" s="1" t="s">
        <v>36</v>
      </c>
      <c r="F8" s="1" t="s">
        <v>136</v>
      </c>
      <c r="G8" s="2" t="s">
        <v>5</v>
      </c>
      <c r="H8" s="1" t="b">
        <f t="shared" si="0"/>
        <v>0</v>
      </c>
      <c r="L8" s="1" t="s">
        <v>135</v>
      </c>
      <c r="M8" s="3">
        <f>M5/M7</f>
        <v>0.35555555555555557</v>
      </c>
    </row>
    <row r="9" spans="1:13" x14ac:dyDescent="0.2">
      <c r="A9" s="1" t="s">
        <v>134</v>
      </c>
      <c r="B9" s="1" t="s">
        <v>133</v>
      </c>
      <c r="C9" s="1" t="s">
        <v>36</v>
      </c>
      <c r="D9" s="1" t="s">
        <v>36</v>
      </c>
      <c r="E9" s="1" t="s">
        <v>36</v>
      </c>
      <c r="F9" s="1" t="s">
        <v>6</v>
      </c>
      <c r="G9" s="2" t="s">
        <v>6</v>
      </c>
      <c r="H9" s="1" t="b">
        <f t="shared" si="0"/>
        <v>1</v>
      </c>
    </row>
    <row r="10" spans="1:13" x14ac:dyDescent="0.2">
      <c r="A10" s="1" t="s">
        <v>132</v>
      </c>
      <c r="B10" s="1" t="s">
        <v>131</v>
      </c>
      <c r="C10" s="1" t="s">
        <v>36</v>
      </c>
      <c r="D10" s="1" t="s">
        <v>36</v>
      </c>
      <c r="E10" s="1" t="s">
        <v>36</v>
      </c>
      <c r="F10" s="1" t="s">
        <v>130</v>
      </c>
      <c r="G10" s="2" t="s">
        <v>7</v>
      </c>
      <c r="H10" s="1" t="b">
        <f t="shared" si="0"/>
        <v>0</v>
      </c>
    </row>
    <row r="11" spans="1:13" x14ac:dyDescent="0.2">
      <c r="A11" s="1" t="s">
        <v>129</v>
      </c>
      <c r="B11" s="1" t="s">
        <v>128</v>
      </c>
      <c r="C11" s="1" t="s">
        <v>36</v>
      </c>
      <c r="D11" s="1" t="s">
        <v>36</v>
      </c>
      <c r="E11" s="1" t="s">
        <v>36</v>
      </c>
      <c r="F11" s="1" t="s">
        <v>127</v>
      </c>
      <c r="G11" s="2" t="s">
        <v>8</v>
      </c>
      <c r="H11" s="1" t="b">
        <f t="shared" si="0"/>
        <v>0</v>
      </c>
    </row>
    <row r="12" spans="1:13" x14ac:dyDescent="0.2">
      <c r="A12" s="1" t="s">
        <v>126</v>
      </c>
      <c r="B12" s="1" t="s">
        <v>125</v>
      </c>
      <c r="C12" s="1" t="s">
        <v>36</v>
      </c>
      <c r="D12" s="1" t="s">
        <v>36</v>
      </c>
      <c r="E12" s="1" t="s">
        <v>36</v>
      </c>
      <c r="F12" s="1" t="s">
        <v>9</v>
      </c>
      <c r="G12" s="2" t="s">
        <v>9</v>
      </c>
      <c r="H12" s="1" t="b">
        <f t="shared" si="0"/>
        <v>1</v>
      </c>
    </row>
    <row r="13" spans="1:13" x14ac:dyDescent="0.2">
      <c r="A13" s="1" t="s">
        <v>124</v>
      </c>
      <c r="B13" s="1" t="s">
        <v>123</v>
      </c>
      <c r="C13" s="1" t="s">
        <v>36</v>
      </c>
      <c r="D13" s="1" t="s">
        <v>36</v>
      </c>
      <c r="E13" s="1" t="s">
        <v>36</v>
      </c>
      <c r="F13" s="1" t="s">
        <v>122</v>
      </c>
      <c r="G13" s="2" t="s">
        <v>10</v>
      </c>
      <c r="H13" s="1" t="b">
        <f t="shared" si="0"/>
        <v>0</v>
      </c>
    </row>
    <row r="14" spans="1:13" x14ac:dyDescent="0.2">
      <c r="A14" s="1" t="s">
        <v>121</v>
      </c>
      <c r="B14" s="1" t="s">
        <v>120</v>
      </c>
      <c r="C14" s="1" t="s">
        <v>36</v>
      </c>
      <c r="D14" s="1" t="s">
        <v>36</v>
      </c>
      <c r="E14" s="1" t="s">
        <v>36</v>
      </c>
      <c r="F14" s="1" t="s">
        <v>11</v>
      </c>
      <c r="G14" s="2" t="s">
        <v>11</v>
      </c>
      <c r="H14" s="1" t="b">
        <f t="shared" si="0"/>
        <v>1</v>
      </c>
    </row>
    <row r="15" spans="1:13" x14ac:dyDescent="0.2">
      <c r="A15" s="1" t="s">
        <v>119</v>
      </c>
      <c r="B15" s="1" t="s">
        <v>118</v>
      </c>
      <c r="C15" s="1" t="s">
        <v>36</v>
      </c>
      <c r="D15" s="1" t="s">
        <v>36</v>
      </c>
      <c r="E15" s="1" t="s">
        <v>36</v>
      </c>
      <c r="F15" s="1" t="s">
        <v>11</v>
      </c>
      <c r="G15" s="2" t="s">
        <v>11</v>
      </c>
      <c r="H15" s="1" t="b">
        <f t="shared" si="0"/>
        <v>1</v>
      </c>
    </row>
    <row r="16" spans="1:13" x14ac:dyDescent="0.2">
      <c r="A16" s="1" t="s">
        <v>117</v>
      </c>
      <c r="B16" s="1" t="s">
        <v>116</v>
      </c>
      <c r="C16" s="1" t="s">
        <v>36</v>
      </c>
      <c r="D16" s="1" t="s">
        <v>36</v>
      </c>
      <c r="E16" s="1" t="s">
        <v>36</v>
      </c>
      <c r="F16" s="1" t="s">
        <v>115</v>
      </c>
      <c r="G16" s="2" t="s">
        <v>12</v>
      </c>
      <c r="H16" s="1" t="b">
        <f t="shared" si="0"/>
        <v>0</v>
      </c>
    </row>
    <row r="17" spans="1:8" x14ac:dyDescent="0.2">
      <c r="A17" s="1" t="s">
        <v>114</v>
      </c>
      <c r="B17" s="1" t="s">
        <v>113</v>
      </c>
      <c r="C17" s="1" t="s">
        <v>36</v>
      </c>
      <c r="D17" s="1" t="s">
        <v>36</v>
      </c>
      <c r="E17" s="1" t="s">
        <v>36</v>
      </c>
      <c r="F17" s="1" t="s">
        <v>21</v>
      </c>
      <c r="G17" s="2" t="s">
        <v>13</v>
      </c>
      <c r="H17" s="1" t="b">
        <f t="shared" si="0"/>
        <v>0</v>
      </c>
    </row>
    <row r="18" spans="1:8" x14ac:dyDescent="0.2">
      <c r="A18" s="1" t="s">
        <v>112</v>
      </c>
      <c r="B18" s="1" t="s">
        <v>111</v>
      </c>
      <c r="C18" s="1" t="s">
        <v>36</v>
      </c>
      <c r="D18" s="1" t="s">
        <v>36</v>
      </c>
      <c r="E18" s="1" t="s">
        <v>36</v>
      </c>
      <c r="F18" s="1" t="s">
        <v>21</v>
      </c>
      <c r="G18" s="2" t="s">
        <v>14</v>
      </c>
      <c r="H18" s="1" t="b">
        <f t="shared" si="0"/>
        <v>0</v>
      </c>
    </row>
    <row r="19" spans="1:8" x14ac:dyDescent="0.2">
      <c r="A19" s="1" t="s">
        <v>110</v>
      </c>
      <c r="B19" s="1" t="s">
        <v>109</v>
      </c>
      <c r="C19" s="1" t="s">
        <v>36</v>
      </c>
      <c r="D19" s="1" t="s">
        <v>36</v>
      </c>
      <c r="E19" s="1" t="s">
        <v>36</v>
      </c>
      <c r="F19" s="1" t="s">
        <v>15</v>
      </c>
      <c r="G19" s="2" t="s">
        <v>15</v>
      </c>
      <c r="H19" s="1" t="b">
        <f t="shared" si="0"/>
        <v>1</v>
      </c>
    </row>
    <row r="20" spans="1:8" x14ac:dyDescent="0.2">
      <c r="A20" s="1" t="s">
        <v>108</v>
      </c>
      <c r="B20" s="1" t="s">
        <v>107</v>
      </c>
      <c r="C20" s="1" t="s">
        <v>36</v>
      </c>
      <c r="D20" s="1" t="s">
        <v>36</v>
      </c>
      <c r="E20" s="1" t="s">
        <v>36</v>
      </c>
      <c r="F20" s="1" t="s">
        <v>6</v>
      </c>
      <c r="G20" s="2" t="s">
        <v>16</v>
      </c>
      <c r="H20" s="1" t="b">
        <f t="shared" si="0"/>
        <v>0</v>
      </c>
    </row>
    <row r="21" spans="1:8" x14ac:dyDescent="0.2">
      <c r="A21" s="1" t="s">
        <v>106</v>
      </c>
      <c r="B21" s="1" t="s">
        <v>105</v>
      </c>
      <c r="C21" s="1" t="s">
        <v>36</v>
      </c>
      <c r="D21" s="1" t="s">
        <v>36</v>
      </c>
      <c r="E21" s="1" t="s">
        <v>36</v>
      </c>
      <c r="F21" s="1" t="s">
        <v>104</v>
      </c>
      <c r="G21" s="2" t="e">
        <v>#N/A</v>
      </c>
      <c r="H21" s="1" t="e">
        <f t="shared" si="0"/>
        <v>#N/A</v>
      </c>
    </row>
    <row r="22" spans="1:8" x14ac:dyDescent="0.2">
      <c r="A22" s="1" t="s">
        <v>103</v>
      </c>
      <c r="B22" s="1" t="s">
        <v>102</v>
      </c>
      <c r="C22" s="1" t="s">
        <v>36</v>
      </c>
      <c r="D22" s="1" t="s">
        <v>36</v>
      </c>
      <c r="E22" s="1" t="s">
        <v>36</v>
      </c>
      <c r="F22" s="1" t="s">
        <v>18</v>
      </c>
      <c r="G22" s="2" t="s">
        <v>11</v>
      </c>
      <c r="H22" s="1" t="b">
        <f t="shared" si="0"/>
        <v>0</v>
      </c>
    </row>
    <row r="23" spans="1:8" x14ac:dyDescent="0.2">
      <c r="A23" s="1" t="s">
        <v>101</v>
      </c>
      <c r="B23" s="1" t="s">
        <v>100</v>
      </c>
      <c r="C23" s="1" t="s">
        <v>36</v>
      </c>
      <c r="D23" s="1" t="s">
        <v>36</v>
      </c>
      <c r="E23" s="1" t="s">
        <v>36</v>
      </c>
      <c r="F23" s="1" t="s">
        <v>21</v>
      </c>
      <c r="G23" s="2" t="s">
        <v>17</v>
      </c>
      <c r="H23" s="1" t="b">
        <f t="shared" si="0"/>
        <v>0</v>
      </c>
    </row>
    <row r="24" spans="1:8" x14ac:dyDescent="0.2">
      <c r="A24" s="1" t="s">
        <v>99</v>
      </c>
      <c r="B24" s="1" t="s">
        <v>98</v>
      </c>
      <c r="C24" s="1" t="s">
        <v>36</v>
      </c>
      <c r="D24" s="1" t="s">
        <v>36</v>
      </c>
      <c r="E24" s="1" t="s">
        <v>36</v>
      </c>
      <c r="F24" s="1" t="s">
        <v>97</v>
      </c>
      <c r="G24" s="2" t="s">
        <v>14</v>
      </c>
      <c r="H24" s="1" t="b">
        <f t="shared" si="0"/>
        <v>0</v>
      </c>
    </row>
    <row r="25" spans="1:8" x14ac:dyDescent="0.2">
      <c r="A25" s="1" t="s">
        <v>96</v>
      </c>
      <c r="B25" s="1" t="s">
        <v>95</v>
      </c>
      <c r="C25" s="1" t="s">
        <v>36</v>
      </c>
      <c r="D25" s="1" t="s">
        <v>36</v>
      </c>
      <c r="E25" s="1" t="s">
        <v>36</v>
      </c>
      <c r="F25" s="1" t="s">
        <v>18</v>
      </c>
      <c r="G25" s="2" t="s">
        <v>18</v>
      </c>
      <c r="H25" s="1" t="b">
        <f t="shared" si="0"/>
        <v>1</v>
      </c>
    </row>
    <row r="26" spans="1:8" x14ac:dyDescent="0.2">
      <c r="A26" s="1" t="s">
        <v>94</v>
      </c>
      <c r="B26" s="1" t="s">
        <v>93</v>
      </c>
      <c r="C26" s="1" t="s">
        <v>36</v>
      </c>
      <c r="D26" s="1" t="s">
        <v>36</v>
      </c>
      <c r="E26" s="1" t="s">
        <v>36</v>
      </c>
      <c r="F26" s="1" t="s">
        <v>18</v>
      </c>
      <c r="G26" s="2" t="s">
        <v>18</v>
      </c>
      <c r="H26" s="1" t="b">
        <f t="shared" si="0"/>
        <v>1</v>
      </c>
    </row>
    <row r="27" spans="1:8" x14ac:dyDescent="0.2">
      <c r="A27" s="1" t="s">
        <v>92</v>
      </c>
      <c r="B27" s="1" t="s">
        <v>91</v>
      </c>
      <c r="C27" s="1" t="s">
        <v>36</v>
      </c>
      <c r="D27" s="1" t="s">
        <v>36</v>
      </c>
      <c r="E27" s="1" t="s">
        <v>36</v>
      </c>
      <c r="F27" s="1" t="s">
        <v>18</v>
      </c>
      <c r="G27" s="2" t="s">
        <v>19</v>
      </c>
      <c r="H27" s="1" t="b">
        <f t="shared" si="0"/>
        <v>0</v>
      </c>
    </row>
    <row r="28" spans="1:8" x14ac:dyDescent="0.2">
      <c r="A28" s="1" t="s">
        <v>90</v>
      </c>
      <c r="B28" s="1" t="s">
        <v>89</v>
      </c>
      <c r="C28" s="1" t="s">
        <v>36</v>
      </c>
      <c r="D28" s="1" t="s">
        <v>36</v>
      </c>
      <c r="E28" s="1" t="s">
        <v>36</v>
      </c>
      <c r="F28" s="1" t="s">
        <v>20</v>
      </c>
      <c r="G28" s="2" t="s">
        <v>20</v>
      </c>
      <c r="H28" s="1" t="b">
        <f t="shared" si="0"/>
        <v>1</v>
      </c>
    </row>
    <row r="29" spans="1:8" x14ac:dyDescent="0.2">
      <c r="A29" s="1" t="s">
        <v>88</v>
      </c>
      <c r="B29" s="1" t="s">
        <v>87</v>
      </c>
      <c r="C29" s="1" t="s">
        <v>36</v>
      </c>
      <c r="D29" s="1" t="s">
        <v>36</v>
      </c>
      <c r="E29" s="1" t="s">
        <v>36</v>
      </c>
      <c r="F29" s="1" t="s">
        <v>12</v>
      </c>
      <c r="G29" s="2" t="s">
        <v>21</v>
      </c>
      <c r="H29" s="1" t="b">
        <f t="shared" si="0"/>
        <v>0</v>
      </c>
    </row>
    <row r="30" spans="1:8" x14ac:dyDescent="0.2">
      <c r="A30" s="1" t="s">
        <v>86</v>
      </c>
      <c r="B30" s="1" t="s">
        <v>85</v>
      </c>
      <c r="C30" s="1" t="s">
        <v>36</v>
      </c>
      <c r="D30" s="1" t="s">
        <v>36</v>
      </c>
      <c r="E30" s="1" t="s">
        <v>36</v>
      </c>
      <c r="F30" s="1" t="s">
        <v>82</v>
      </c>
      <c r="G30" s="2" t="s">
        <v>22</v>
      </c>
      <c r="H30" s="1" t="b">
        <f t="shared" si="0"/>
        <v>0</v>
      </c>
    </row>
    <row r="31" spans="1:8" x14ac:dyDescent="0.2">
      <c r="A31" s="1" t="s">
        <v>84</v>
      </c>
      <c r="B31" s="1" t="s">
        <v>83</v>
      </c>
      <c r="C31" s="1" t="s">
        <v>36</v>
      </c>
      <c r="D31" s="1" t="s">
        <v>36</v>
      </c>
      <c r="E31" s="1" t="s">
        <v>36</v>
      </c>
      <c r="F31" s="1" t="s">
        <v>82</v>
      </c>
      <c r="G31" s="2" t="e">
        <v>#N/A</v>
      </c>
      <c r="H31" s="1" t="e">
        <f t="shared" si="0"/>
        <v>#N/A</v>
      </c>
    </row>
    <row r="32" spans="1:8" x14ac:dyDescent="0.2">
      <c r="A32" s="1" t="s">
        <v>81</v>
      </c>
      <c r="B32" s="1" t="s">
        <v>80</v>
      </c>
      <c r="C32" s="1" t="s">
        <v>36</v>
      </c>
      <c r="D32" s="1" t="s">
        <v>36</v>
      </c>
      <c r="E32" s="1" t="s">
        <v>36</v>
      </c>
      <c r="F32" s="1" t="s">
        <v>2</v>
      </c>
      <c r="G32" s="2" t="s">
        <v>2</v>
      </c>
      <c r="H32" s="1" t="b">
        <f t="shared" si="0"/>
        <v>1</v>
      </c>
    </row>
    <row r="33" spans="1:8" x14ac:dyDescent="0.2">
      <c r="A33" s="1" t="s">
        <v>79</v>
      </c>
      <c r="B33" s="1" t="s">
        <v>78</v>
      </c>
      <c r="C33" s="1" t="s">
        <v>36</v>
      </c>
      <c r="D33" s="1" t="s">
        <v>36</v>
      </c>
      <c r="E33" s="1" t="s">
        <v>36</v>
      </c>
      <c r="F33" s="1" t="s">
        <v>77</v>
      </c>
      <c r="G33" s="2" t="s">
        <v>23</v>
      </c>
      <c r="H33" s="1" t="b">
        <f t="shared" si="0"/>
        <v>0</v>
      </c>
    </row>
    <row r="34" spans="1:8" x14ac:dyDescent="0.2">
      <c r="A34" s="1" t="s">
        <v>76</v>
      </c>
      <c r="B34" s="1" t="s">
        <v>75</v>
      </c>
      <c r="C34" s="1" t="s">
        <v>36</v>
      </c>
      <c r="D34" s="1" t="s">
        <v>36</v>
      </c>
      <c r="E34" s="1" t="s">
        <v>36</v>
      </c>
      <c r="F34" s="1" t="s">
        <v>24</v>
      </c>
      <c r="G34" s="2" t="s">
        <v>24</v>
      </c>
      <c r="H34" s="1" t="b">
        <f t="shared" ref="H34:H65" si="1">EXACT(F34,G34)</f>
        <v>1</v>
      </c>
    </row>
    <row r="35" spans="1:8" x14ac:dyDescent="0.2">
      <c r="A35" s="1" t="s">
        <v>74</v>
      </c>
      <c r="B35" s="1" t="s">
        <v>73</v>
      </c>
      <c r="C35" s="1" t="s">
        <v>36</v>
      </c>
      <c r="D35" s="1" t="s">
        <v>36</v>
      </c>
      <c r="E35" s="1" t="s">
        <v>36</v>
      </c>
      <c r="F35" s="1" t="s">
        <v>11</v>
      </c>
      <c r="G35" s="2" t="s">
        <v>14</v>
      </c>
      <c r="H35" s="1" t="b">
        <f t="shared" si="1"/>
        <v>0</v>
      </c>
    </row>
    <row r="36" spans="1:8" x14ac:dyDescent="0.2">
      <c r="A36" s="1" t="s">
        <v>72</v>
      </c>
      <c r="B36" s="1" t="s">
        <v>71</v>
      </c>
      <c r="C36" s="1" t="s">
        <v>36</v>
      </c>
      <c r="D36" s="1" t="s">
        <v>36</v>
      </c>
      <c r="E36" s="1" t="s">
        <v>36</v>
      </c>
      <c r="F36" s="1" t="s">
        <v>29</v>
      </c>
      <c r="G36" s="2" t="s">
        <v>25</v>
      </c>
      <c r="H36" s="1" t="b">
        <f t="shared" si="1"/>
        <v>0</v>
      </c>
    </row>
    <row r="37" spans="1:8" x14ac:dyDescent="0.2">
      <c r="A37" s="1" t="s">
        <v>70</v>
      </c>
      <c r="B37" s="1" t="s">
        <v>69</v>
      </c>
      <c r="C37" s="1" t="s">
        <v>36</v>
      </c>
      <c r="D37" s="1" t="s">
        <v>36</v>
      </c>
      <c r="E37" s="1" t="s">
        <v>36</v>
      </c>
      <c r="F37" s="1" t="s">
        <v>21</v>
      </c>
      <c r="G37" s="2" t="s">
        <v>25</v>
      </c>
      <c r="H37" s="1" t="b">
        <f t="shared" si="1"/>
        <v>0</v>
      </c>
    </row>
    <row r="38" spans="1:8" x14ac:dyDescent="0.2">
      <c r="A38" s="1" t="s">
        <v>68</v>
      </c>
      <c r="B38" s="1" t="s">
        <v>67</v>
      </c>
      <c r="C38" s="1" t="s">
        <v>36</v>
      </c>
      <c r="D38" s="1" t="s">
        <v>36</v>
      </c>
      <c r="E38" s="1" t="s">
        <v>36</v>
      </c>
      <c r="F38" s="1" t="s">
        <v>66</v>
      </c>
      <c r="G38" s="2" t="s">
        <v>26</v>
      </c>
      <c r="H38" s="1" t="b">
        <f t="shared" si="1"/>
        <v>0</v>
      </c>
    </row>
    <row r="39" spans="1:8" x14ac:dyDescent="0.2">
      <c r="A39" s="1" t="s">
        <v>65</v>
      </c>
      <c r="B39" s="1" t="s">
        <v>64</v>
      </c>
      <c r="C39" s="1" t="s">
        <v>36</v>
      </c>
      <c r="D39" s="1" t="s">
        <v>36</v>
      </c>
      <c r="E39" s="1" t="s">
        <v>36</v>
      </c>
      <c r="F39" s="1" t="s">
        <v>6</v>
      </c>
      <c r="G39" s="2" t="s">
        <v>27</v>
      </c>
      <c r="H39" s="1" t="b">
        <f t="shared" si="1"/>
        <v>0</v>
      </c>
    </row>
    <row r="40" spans="1:8" x14ac:dyDescent="0.2">
      <c r="A40" s="1" t="s">
        <v>63</v>
      </c>
      <c r="B40" s="1" t="s">
        <v>62</v>
      </c>
      <c r="C40" s="1" t="s">
        <v>36</v>
      </c>
      <c r="D40" s="1" t="s">
        <v>36</v>
      </c>
      <c r="E40" s="1" t="s">
        <v>36</v>
      </c>
      <c r="F40" s="1" t="s">
        <v>61</v>
      </c>
      <c r="G40" s="2" t="s">
        <v>28</v>
      </c>
      <c r="H40" s="1" t="b">
        <f t="shared" si="1"/>
        <v>0</v>
      </c>
    </row>
    <row r="41" spans="1:8" x14ac:dyDescent="0.2">
      <c r="A41" s="1" t="s">
        <v>60</v>
      </c>
      <c r="B41" s="1" t="s">
        <v>59</v>
      </c>
      <c r="C41" s="1" t="s">
        <v>36</v>
      </c>
      <c r="D41" s="1" t="s">
        <v>36</v>
      </c>
      <c r="E41" s="1" t="s">
        <v>36</v>
      </c>
      <c r="F41" s="1" t="s">
        <v>29</v>
      </c>
      <c r="G41" s="2" t="s">
        <v>29</v>
      </c>
      <c r="H41" s="1" t="b">
        <f t="shared" si="1"/>
        <v>1</v>
      </c>
    </row>
    <row r="42" spans="1:8" x14ac:dyDescent="0.2">
      <c r="A42" s="1" t="s">
        <v>58</v>
      </c>
      <c r="B42" s="1" t="s">
        <v>57</v>
      </c>
      <c r="C42" s="1" t="s">
        <v>36</v>
      </c>
      <c r="D42" s="1" t="s">
        <v>36</v>
      </c>
      <c r="E42" s="1" t="s">
        <v>36</v>
      </c>
      <c r="F42" s="1" t="s">
        <v>30</v>
      </c>
      <c r="G42" s="2" t="s">
        <v>30</v>
      </c>
      <c r="H42" s="1" t="b">
        <f t="shared" si="1"/>
        <v>1</v>
      </c>
    </row>
    <row r="43" spans="1:8" x14ac:dyDescent="0.2">
      <c r="A43" s="1" t="s">
        <v>56</v>
      </c>
      <c r="B43" s="1" t="s">
        <v>55</v>
      </c>
      <c r="C43" s="1" t="s">
        <v>36</v>
      </c>
      <c r="D43" s="1" t="s">
        <v>36</v>
      </c>
      <c r="E43" s="1" t="s">
        <v>36</v>
      </c>
      <c r="F43" s="1" t="s">
        <v>31</v>
      </c>
      <c r="G43" s="2" t="s">
        <v>31</v>
      </c>
      <c r="H43" s="1" t="b">
        <f t="shared" si="1"/>
        <v>1</v>
      </c>
    </row>
    <row r="44" spans="1:8" x14ac:dyDescent="0.2">
      <c r="A44" s="1" t="s">
        <v>54</v>
      </c>
      <c r="B44" s="1" t="s">
        <v>53</v>
      </c>
      <c r="C44" s="1" t="s">
        <v>36</v>
      </c>
      <c r="D44" s="1" t="s">
        <v>36</v>
      </c>
      <c r="E44" s="1" t="s">
        <v>36</v>
      </c>
      <c r="F44" s="1" t="s">
        <v>29</v>
      </c>
      <c r="G44" s="2" t="e">
        <v>#N/A</v>
      </c>
      <c r="H44" s="1" t="e">
        <f t="shared" si="1"/>
        <v>#N/A</v>
      </c>
    </row>
    <row r="45" spans="1:8" x14ac:dyDescent="0.2">
      <c r="A45" s="1" t="s">
        <v>52</v>
      </c>
      <c r="B45" s="1" t="s">
        <v>51</v>
      </c>
      <c r="C45" s="1" t="s">
        <v>36</v>
      </c>
      <c r="D45" s="1" t="s">
        <v>36</v>
      </c>
      <c r="E45" s="1" t="s">
        <v>36</v>
      </c>
      <c r="F45" s="1" t="s">
        <v>29</v>
      </c>
      <c r="G45" s="2" t="e">
        <v>#N/A</v>
      </c>
      <c r="H45" s="1" t="e">
        <f t="shared" si="1"/>
        <v>#N/A</v>
      </c>
    </row>
    <row r="46" spans="1:8" x14ac:dyDescent="0.2">
      <c r="A46" s="1" t="s">
        <v>50</v>
      </c>
      <c r="B46" s="1" t="s">
        <v>49</v>
      </c>
      <c r="C46" s="1" t="s">
        <v>36</v>
      </c>
      <c r="D46" s="1" t="s">
        <v>36</v>
      </c>
      <c r="E46" s="1" t="s">
        <v>36</v>
      </c>
      <c r="F46" s="1" t="s">
        <v>48</v>
      </c>
      <c r="G46" s="2" t="s">
        <v>17</v>
      </c>
      <c r="H46" s="1" t="b">
        <f t="shared" si="1"/>
        <v>0</v>
      </c>
    </row>
    <row r="47" spans="1:8" x14ac:dyDescent="0.2">
      <c r="A47" s="1" t="s">
        <v>47</v>
      </c>
      <c r="B47" s="1" t="s">
        <v>46</v>
      </c>
      <c r="C47" s="1" t="s">
        <v>36</v>
      </c>
      <c r="D47" s="1" t="s">
        <v>36</v>
      </c>
      <c r="E47" s="1" t="s">
        <v>36</v>
      </c>
      <c r="F47" s="1" t="s">
        <v>45</v>
      </c>
      <c r="G47" s="2" t="s">
        <v>32</v>
      </c>
      <c r="H47" s="1" t="b">
        <f t="shared" si="1"/>
        <v>0</v>
      </c>
    </row>
    <row r="48" spans="1:8" x14ac:dyDescent="0.2">
      <c r="A48" s="1" t="s">
        <v>44</v>
      </c>
      <c r="B48" s="1" t="s">
        <v>43</v>
      </c>
      <c r="C48" s="1" t="s">
        <v>36</v>
      </c>
      <c r="D48" s="1" t="s">
        <v>36</v>
      </c>
      <c r="E48" s="1" t="s">
        <v>36</v>
      </c>
      <c r="F48" s="1" t="s">
        <v>42</v>
      </c>
      <c r="G48" s="2" t="s">
        <v>32</v>
      </c>
      <c r="H48" s="1" t="b">
        <f t="shared" si="1"/>
        <v>0</v>
      </c>
    </row>
    <row r="49" spans="1:8" x14ac:dyDescent="0.2">
      <c r="A49" s="1" t="s">
        <v>41</v>
      </c>
      <c r="B49" s="1" t="s">
        <v>40</v>
      </c>
      <c r="C49" s="1" t="s">
        <v>36</v>
      </c>
      <c r="D49" s="1" t="s">
        <v>36</v>
      </c>
      <c r="E49" s="1" t="s">
        <v>36</v>
      </c>
      <c r="F49" s="1" t="s">
        <v>39</v>
      </c>
      <c r="G49" s="2" t="s">
        <v>33</v>
      </c>
      <c r="H49" s="1" t="b">
        <f t="shared" si="1"/>
        <v>0</v>
      </c>
    </row>
    <row r="50" spans="1:8" x14ac:dyDescent="0.2">
      <c r="A50" s="1" t="s">
        <v>38</v>
      </c>
      <c r="B50" s="1" t="s">
        <v>37</v>
      </c>
      <c r="C50" s="1" t="s">
        <v>36</v>
      </c>
      <c r="D50" s="1" t="s">
        <v>36</v>
      </c>
      <c r="E50" s="1" t="s">
        <v>36</v>
      </c>
      <c r="F50" s="1" t="s">
        <v>35</v>
      </c>
      <c r="G50" s="2" t="s">
        <v>34</v>
      </c>
      <c r="H50" s="1" t="b">
        <f t="shared" si="1"/>
        <v>0</v>
      </c>
    </row>
  </sheetData>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ground_truth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Hansel  Loshaless</dc:creator>
  <cp:lastModifiedBy>Bff 1549</cp:lastModifiedBy>
  <dcterms:created xsi:type="dcterms:W3CDTF">2024-12-10T10:47:16Z</dcterms:created>
  <dcterms:modified xsi:type="dcterms:W3CDTF">2024-12-31T17:07:07Z</dcterms:modified>
</cp:coreProperties>
</file>