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pinarozo\Dropbox\Beetle Project\Laura - 2018\Core\2.Results\3. Raw\Microscopy\2022HITACHISU\"/>
    </mc:Choice>
  </mc:AlternateContent>
  <xr:revisionPtr revIDLastSave="0" documentId="13_ncr:1_{40D316E9-17B4-4FF2-A001-15F2A6104691}" xr6:coauthVersionLast="45" xr6:coauthVersionMax="45" xr10:uidLastSave="{00000000-0000-0000-0000-000000000000}"/>
  <bookViews>
    <workbookView xWindow="3990" yWindow="1340" windowWidth="13520" windowHeight="7810" activeTab="1" xr2:uid="{3E0EBBEF-53A4-42F2-9386-652EB869A6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E19" i="1"/>
  <c r="G19" i="1"/>
  <c r="H19" i="1"/>
  <c r="D18" i="1"/>
  <c r="E18" i="1"/>
  <c r="G18" i="1"/>
  <c r="H18" i="1"/>
  <c r="D17" i="1"/>
  <c r="F17" i="1"/>
  <c r="G17" i="1"/>
  <c r="H17" i="1"/>
  <c r="C18" i="1"/>
  <c r="C19" i="1"/>
  <c r="C17" i="1"/>
  <c r="D15" i="1"/>
  <c r="E15" i="1"/>
  <c r="G15" i="1"/>
  <c r="H15" i="1"/>
  <c r="D14" i="1"/>
  <c r="C15" i="1"/>
  <c r="E14" i="1"/>
  <c r="G14" i="1"/>
  <c r="H14" i="1"/>
  <c r="C14" i="1"/>
  <c r="D13" i="1"/>
  <c r="F13" i="1"/>
  <c r="G13" i="1"/>
  <c r="H13" i="1"/>
  <c r="C13" i="1"/>
</calcChain>
</file>

<file path=xl/sharedStrings.xml><?xml version="1.0" encoding="utf-8"?>
<sst xmlns="http://schemas.openxmlformats.org/spreadsheetml/2006/main" count="77" uniqueCount="24">
  <si>
    <t>spp</t>
  </si>
  <si>
    <t>replica</t>
  </si>
  <si>
    <t>A.pras</t>
  </si>
  <si>
    <t>X.euca</t>
  </si>
  <si>
    <t>P.oliv</t>
  </si>
  <si>
    <t>max.thickness</t>
  </si>
  <si>
    <t>min.thickness</t>
  </si>
  <si>
    <t>air.sacs</t>
  </si>
  <si>
    <t>trackea</t>
  </si>
  <si>
    <t>upper.lamination</t>
  </si>
  <si>
    <t>Exocuticle.thickness</t>
  </si>
  <si>
    <t>not seen</t>
  </si>
  <si>
    <t>closed</t>
  </si>
  <si>
    <t>mean</t>
  </si>
  <si>
    <t>sd</t>
  </si>
  <si>
    <t>A. prasinus</t>
  </si>
  <si>
    <t>X. eucalyptus</t>
  </si>
  <si>
    <t>P. olivaceous</t>
  </si>
  <si>
    <t>Maximum thickness of the elytra</t>
  </si>
  <si>
    <t>Minimum thickness of the elytra</t>
  </si>
  <si>
    <t>Air sacs</t>
  </si>
  <si>
    <t>Trackea</t>
  </si>
  <si>
    <t>Upper lamination</t>
  </si>
  <si>
    <t>Exocuticle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</si>
</sst>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CAD3-C3A0-466E-A9CD-7C49E6ACA131}">
  <dimension ref="A1:H27"/>
  <sheetViews>
    <sheetView workbookViewId="0">
      <selection activeCell="B1" sqref="B1:H1"/>
    </sheetView>
  </sheetViews>
  <sheetFormatPr defaultRowHeight="14.5" x14ac:dyDescent="0.35"/>
  <cols>
    <col min="3" max="3" width="13" customWidth="1"/>
    <col min="4" max="4" width="12.7265625" customWidth="1"/>
    <col min="7" max="8" width="13.26953125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5">
      <c r="A2" t="s">
        <v>2</v>
      </c>
      <c r="B2">
        <v>1</v>
      </c>
      <c r="C2">
        <v>158.416</v>
      </c>
      <c r="D2">
        <v>134.68600000000001</v>
      </c>
      <c r="E2" t="s">
        <v>12</v>
      </c>
      <c r="F2">
        <v>53.502000000000002</v>
      </c>
      <c r="G2">
        <v>32.738</v>
      </c>
      <c r="H2">
        <v>11.507999999999999</v>
      </c>
    </row>
    <row r="3" spans="1:8" x14ac:dyDescent="0.35">
      <c r="A3" t="s">
        <v>2</v>
      </c>
      <c r="B3">
        <v>2</v>
      </c>
      <c r="C3">
        <v>155.458</v>
      </c>
      <c r="D3">
        <v>134.65299999999999</v>
      </c>
      <c r="E3" t="s">
        <v>12</v>
      </c>
      <c r="F3">
        <v>38.627000000000002</v>
      </c>
      <c r="G3">
        <v>35.344999999999999</v>
      </c>
      <c r="H3">
        <v>12.167999999999999</v>
      </c>
    </row>
    <row r="4" spans="1:8" x14ac:dyDescent="0.35">
      <c r="A4" t="s">
        <v>2</v>
      </c>
      <c r="B4">
        <v>3</v>
      </c>
      <c r="C4">
        <v>157.43799999999999</v>
      </c>
      <c r="D4">
        <v>134.65700000000001</v>
      </c>
      <c r="E4" t="s">
        <v>12</v>
      </c>
      <c r="F4">
        <v>50.484999999999999</v>
      </c>
      <c r="G4">
        <v>33.061999999999998</v>
      </c>
      <c r="H4">
        <v>11.891999999999999</v>
      </c>
    </row>
    <row r="5" spans="1:8" x14ac:dyDescent="0.35">
      <c r="A5" t="s">
        <v>3</v>
      </c>
      <c r="B5">
        <v>1</v>
      </c>
      <c r="C5">
        <v>239.50800000000001</v>
      </c>
      <c r="D5">
        <v>145.89599999999999</v>
      </c>
      <c r="E5">
        <v>184.239</v>
      </c>
      <c r="F5" t="s">
        <v>11</v>
      </c>
      <c r="G5">
        <v>58.893999999999998</v>
      </c>
      <c r="H5">
        <v>17.390999999999998</v>
      </c>
    </row>
    <row r="6" spans="1:8" x14ac:dyDescent="0.35">
      <c r="A6" t="s">
        <v>3</v>
      </c>
      <c r="B6">
        <v>2</v>
      </c>
      <c r="C6">
        <v>185.35</v>
      </c>
      <c r="D6">
        <v>145.816</v>
      </c>
      <c r="E6">
        <v>134.005</v>
      </c>
      <c r="F6" t="s">
        <v>11</v>
      </c>
      <c r="G6">
        <v>56.521999999999998</v>
      </c>
      <c r="H6">
        <v>13.048999999999999</v>
      </c>
    </row>
    <row r="7" spans="1:8" x14ac:dyDescent="0.35">
      <c r="A7" t="s">
        <v>3</v>
      </c>
      <c r="B7">
        <v>3</v>
      </c>
      <c r="C7">
        <v>231.08</v>
      </c>
      <c r="D7">
        <v>144.881</v>
      </c>
      <c r="E7">
        <v>150.89699999999999</v>
      </c>
      <c r="F7" t="s">
        <v>11</v>
      </c>
      <c r="G7">
        <v>57.707999999999998</v>
      </c>
      <c r="H7">
        <v>12.847</v>
      </c>
    </row>
    <row r="8" spans="1:8" x14ac:dyDescent="0.35">
      <c r="A8" t="s">
        <v>4</v>
      </c>
      <c r="B8">
        <v>1</v>
      </c>
      <c r="C8">
        <v>133.33000000000001</v>
      </c>
      <c r="D8">
        <v>98.765000000000001</v>
      </c>
      <c r="E8">
        <v>97.778000000000006</v>
      </c>
      <c r="F8" t="s">
        <v>11</v>
      </c>
      <c r="G8">
        <v>21.824999999999999</v>
      </c>
      <c r="H8">
        <v>8.33</v>
      </c>
    </row>
    <row r="9" spans="1:8" x14ac:dyDescent="0.35">
      <c r="A9" t="s">
        <v>4</v>
      </c>
      <c r="B9">
        <v>2</v>
      </c>
      <c r="C9">
        <v>138.27199999999999</v>
      </c>
      <c r="D9">
        <v>97.778000000000006</v>
      </c>
      <c r="E9">
        <v>64.197999999999993</v>
      </c>
      <c r="F9" t="s">
        <v>11</v>
      </c>
      <c r="G9">
        <v>23.413</v>
      </c>
      <c r="H9">
        <v>10.516</v>
      </c>
    </row>
    <row r="10" spans="1:8" x14ac:dyDescent="0.35">
      <c r="A10" t="s">
        <v>4</v>
      </c>
      <c r="B10">
        <v>3</v>
      </c>
      <c r="C10">
        <v>149.143</v>
      </c>
      <c r="D10">
        <v>90.37</v>
      </c>
      <c r="E10">
        <v>96.79</v>
      </c>
      <c r="F10" t="s">
        <v>11</v>
      </c>
      <c r="G10">
        <v>23.213999999999999</v>
      </c>
      <c r="H10">
        <v>10.714</v>
      </c>
    </row>
    <row r="13" spans="1:8" x14ac:dyDescent="0.35">
      <c r="A13" t="s">
        <v>2</v>
      </c>
      <c r="B13" t="s">
        <v>13</v>
      </c>
      <c r="C13">
        <f>AVERAGE(C2:C4)</f>
        <v>157.10400000000001</v>
      </c>
      <c r="D13">
        <f>AVERAGE(D2:D4)</f>
        <v>134.66533333333334</v>
      </c>
      <c r="E13" t="s">
        <v>12</v>
      </c>
      <c r="F13">
        <f t="shared" ref="D13:J13" si="0">AVERAGE(F2:F4)</f>
        <v>47.538000000000004</v>
      </c>
      <c r="G13">
        <f t="shared" si="0"/>
        <v>33.714999999999996</v>
      </c>
      <c r="H13">
        <f t="shared" si="0"/>
        <v>11.856</v>
      </c>
    </row>
    <row r="14" spans="1:8" x14ac:dyDescent="0.35">
      <c r="A14" t="s">
        <v>3</v>
      </c>
      <c r="B14" t="s">
        <v>13</v>
      </c>
      <c r="C14">
        <f>AVERAGE(C5:C7)</f>
        <v>218.64599999999999</v>
      </c>
      <c r="D14">
        <f>AVERAGE(D5:D7)</f>
        <v>145.53099999999998</v>
      </c>
      <c r="E14">
        <f t="shared" ref="D14:H14" si="1">AVERAGE(E5:E7)</f>
        <v>156.38033333333334</v>
      </c>
      <c r="F14" t="s">
        <v>11</v>
      </c>
      <c r="G14">
        <f t="shared" si="1"/>
        <v>57.707999999999998</v>
      </c>
      <c r="H14">
        <f t="shared" si="1"/>
        <v>14.429</v>
      </c>
    </row>
    <row r="15" spans="1:8" x14ac:dyDescent="0.35">
      <c r="A15" t="s">
        <v>4</v>
      </c>
      <c r="B15" t="s">
        <v>13</v>
      </c>
      <c r="C15">
        <f>AVERAGE(C8:C10)</f>
        <v>140.24833333333333</v>
      </c>
      <c r="D15">
        <f t="shared" ref="D15:H15" si="2">AVERAGE(D8:D10)</f>
        <v>95.637666666666675</v>
      </c>
      <c r="E15">
        <f t="shared" si="2"/>
        <v>86.25533333333334</v>
      </c>
      <c r="F15" t="s">
        <v>11</v>
      </c>
      <c r="G15">
        <f t="shared" si="2"/>
        <v>22.817333333333334</v>
      </c>
      <c r="H15">
        <f t="shared" si="2"/>
        <v>9.8533333333333335</v>
      </c>
    </row>
    <row r="17" spans="1:8" x14ac:dyDescent="0.35">
      <c r="A17" t="s">
        <v>2</v>
      </c>
      <c r="B17" t="s">
        <v>14</v>
      </c>
      <c r="C17">
        <f>STDEV(C2:C4)</f>
        <v>1.507019575188058</v>
      </c>
      <c r="D17">
        <f t="shared" ref="D17:H17" si="3">STDEV(D2:D4)</f>
        <v>1.8009256878991253E-2</v>
      </c>
      <c r="E17" t="s">
        <v>12</v>
      </c>
      <c r="F17">
        <f t="shared" si="3"/>
        <v>7.8632062798835012</v>
      </c>
      <c r="G17">
        <f t="shared" si="3"/>
        <v>1.4208866949901391</v>
      </c>
      <c r="H17">
        <f t="shared" si="3"/>
        <v>0.33146945560639529</v>
      </c>
    </row>
    <row r="18" spans="1:8" x14ac:dyDescent="0.35">
      <c r="A18" t="s">
        <v>3</v>
      </c>
      <c r="B18" t="s">
        <v>14</v>
      </c>
      <c r="C18">
        <f>STDEV(C5:C7)</f>
        <v>29.141474018998913</v>
      </c>
      <c r="D18">
        <f t="shared" ref="D18:H18" si="4">STDEV(D5:D7)</f>
        <v>0.56433589288649333</v>
      </c>
      <c r="E18">
        <f t="shared" si="4"/>
        <v>25.561961922617208</v>
      </c>
      <c r="F18" t="s">
        <v>11</v>
      </c>
      <c r="G18">
        <f t="shared" si="4"/>
        <v>1.1859999999999999</v>
      </c>
      <c r="H18">
        <f t="shared" si="4"/>
        <v>2.5671548453492128</v>
      </c>
    </row>
    <row r="19" spans="1:8" x14ac:dyDescent="0.35">
      <c r="A19" t="s">
        <v>4</v>
      </c>
      <c r="B19" t="s">
        <v>14</v>
      </c>
      <c r="C19">
        <f>STDEV(C8:C10)</f>
        <v>8.0896330159861556</v>
      </c>
      <c r="D19">
        <f t="shared" ref="D19:H19" si="5">STDEV(D8:D10)</f>
        <v>4.5885483906496312</v>
      </c>
      <c r="E19">
        <f t="shared" si="5"/>
        <v>19.108597576309233</v>
      </c>
      <c r="F19" t="s">
        <v>11</v>
      </c>
      <c r="G19">
        <f t="shared" si="5"/>
        <v>0.86512677298378271</v>
      </c>
      <c r="H19">
        <f t="shared" si="5"/>
        <v>1.3229547737293761</v>
      </c>
    </row>
    <row r="21" spans="1:8" x14ac:dyDescent="0.35">
      <c r="A21" t="s">
        <v>2</v>
      </c>
      <c r="B21" t="s">
        <v>13</v>
      </c>
      <c r="C21">
        <v>157.10400000000001</v>
      </c>
      <c r="D21" s="1">
        <v>134.66533333333334</v>
      </c>
      <c r="E21" s="1" t="s">
        <v>12</v>
      </c>
      <c r="F21" s="1">
        <v>47.538000000000004</v>
      </c>
      <c r="G21" s="1">
        <v>33.714999999999996</v>
      </c>
      <c r="H21" s="1">
        <v>11.856</v>
      </c>
    </row>
    <row r="22" spans="1:8" x14ac:dyDescent="0.35">
      <c r="A22" t="s">
        <v>3</v>
      </c>
      <c r="B22" t="s">
        <v>13</v>
      </c>
      <c r="C22">
        <v>218.64599999999999</v>
      </c>
      <c r="D22" s="1">
        <v>145.53099999999998</v>
      </c>
      <c r="E22" s="1">
        <v>156.38033333333334</v>
      </c>
      <c r="F22" s="1" t="s">
        <v>11</v>
      </c>
      <c r="G22" s="1">
        <v>57.707999999999998</v>
      </c>
      <c r="H22" s="1">
        <v>14.429</v>
      </c>
    </row>
    <row r="23" spans="1:8" x14ac:dyDescent="0.35">
      <c r="A23" t="s">
        <v>4</v>
      </c>
      <c r="B23" t="s">
        <v>13</v>
      </c>
      <c r="C23">
        <v>140.24799999999999</v>
      </c>
      <c r="D23" s="1">
        <v>95.637666666666675</v>
      </c>
      <c r="E23" s="1">
        <v>86.25533333333334</v>
      </c>
      <c r="F23" s="1" t="s">
        <v>11</v>
      </c>
      <c r="G23" s="1">
        <v>22.817333333333334</v>
      </c>
      <c r="H23" s="1">
        <v>9.8533333333333335</v>
      </c>
    </row>
    <row r="25" spans="1:8" x14ac:dyDescent="0.35">
      <c r="A25" s="1" t="s">
        <v>2</v>
      </c>
      <c r="B25" s="1" t="s">
        <v>14</v>
      </c>
      <c r="C25" s="1">
        <v>1.507019575188058</v>
      </c>
      <c r="D25" s="1">
        <v>1.8009256878991253E-2</v>
      </c>
      <c r="E25" s="1" t="s">
        <v>12</v>
      </c>
      <c r="F25" s="1">
        <v>7.8632062798835012</v>
      </c>
      <c r="G25" s="1">
        <v>1.4208866949901391</v>
      </c>
      <c r="H25" s="1">
        <v>0.33146945560639529</v>
      </c>
    </row>
    <row r="26" spans="1:8" x14ac:dyDescent="0.35">
      <c r="A26" s="1" t="s">
        <v>3</v>
      </c>
      <c r="B26" s="1" t="s">
        <v>14</v>
      </c>
      <c r="C26" s="1">
        <v>29.141474018998913</v>
      </c>
      <c r="D26" s="1">
        <v>0.56433589288649333</v>
      </c>
      <c r="E26" s="1">
        <v>25.561961922617208</v>
      </c>
      <c r="F26" s="1" t="s">
        <v>11</v>
      </c>
      <c r="G26" s="1">
        <v>1.1859999999999999</v>
      </c>
      <c r="H26" s="1">
        <v>2.5671548453492128</v>
      </c>
    </row>
    <row r="27" spans="1:8" x14ac:dyDescent="0.35">
      <c r="A27" s="1" t="s">
        <v>4</v>
      </c>
      <c r="B27" s="1" t="s">
        <v>14</v>
      </c>
      <c r="C27" s="1">
        <v>8.0896330159861556</v>
      </c>
      <c r="D27" s="1">
        <v>4.5885483906496312</v>
      </c>
      <c r="E27" s="1">
        <v>19.108597576309233</v>
      </c>
      <c r="F27" s="1" t="s">
        <v>11</v>
      </c>
      <c r="G27" s="1">
        <v>0.86512677298378271</v>
      </c>
      <c r="H27" s="1">
        <v>1.3229547737293761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EB90-43A3-4EAB-94F7-86859144F6FE}">
  <dimension ref="B2:K15"/>
  <sheetViews>
    <sheetView tabSelected="1" topLeftCell="A5" workbookViewId="0">
      <selection activeCell="B2" sqref="B2:K15"/>
    </sheetView>
  </sheetViews>
  <sheetFormatPr defaultRowHeight="14.5" x14ac:dyDescent="0.35"/>
  <cols>
    <col min="1" max="1" width="3.81640625" customWidth="1"/>
    <col min="2" max="2" width="27.7265625" customWidth="1"/>
    <col min="3" max="3" width="1.08984375" customWidth="1"/>
    <col min="6" max="6" width="1.08984375" customWidth="1"/>
    <col min="9" max="9" width="1.08984375" customWidth="1"/>
    <col min="12" max="12" width="2.1796875" customWidth="1"/>
  </cols>
  <sheetData>
    <row r="2" spans="2:11" x14ac:dyDescent="0.35">
      <c r="B2" s="2"/>
      <c r="C2" s="2"/>
      <c r="D2" s="3" t="s">
        <v>15</v>
      </c>
      <c r="E2" s="3"/>
      <c r="F2" s="2"/>
      <c r="G2" s="3" t="s">
        <v>16</v>
      </c>
      <c r="H2" s="3"/>
      <c r="I2" s="2"/>
      <c r="J2" s="3" t="s">
        <v>17</v>
      </c>
      <c r="K2" s="3"/>
    </row>
    <row r="3" spans="2:11" ht="6" customHeight="1" x14ac:dyDescent="0.35">
      <c r="B3" s="2"/>
      <c r="C3" s="2"/>
      <c r="D3" s="5"/>
      <c r="E3" s="5"/>
      <c r="F3" s="2"/>
      <c r="G3" s="5"/>
      <c r="H3" s="5"/>
      <c r="I3" s="2"/>
      <c r="J3" s="5"/>
      <c r="K3" s="5"/>
    </row>
    <row r="4" spans="2:11" ht="25" customHeight="1" x14ac:dyDescent="0.35">
      <c r="B4" s="4" t="s">
        <v>18</v>
      </c>
      <c r="C4" s="2"/>
      <c r="D4" s="6">
        <v>157.10400000000001</v>
      </c>
      <c r="E4" s="6">
        <v>1.507019575188058</v>
      </c>
      <c r="F4" s="6"/>
      <c r="G4" s="6">
        <v>218.64599999999999</v>
      </c>
      <c r="H4" s="6">
        <v>29.141474018998913</v>
      </c>
      <c r="I4" s="6"/>
      <c r="J4" s="6">
        <v>140.24799999999999</v>
      </c>
      <c r="K4" s="6">
        <v>8.0896330159861556</v>
      </c>
    </row>
    <row r="5" spans="2:11" ht="6" customHeight="1" x14ac:dyDescent="0.35">
      <c r="B5" s="2"/>
      <c r="C5" s="2"/>
      <c r="D5" s="6"/>
      <c r="E5" s="6"/>
      <c r="F5" s="6"/>
      <c r="G5" s="6"/>
      <c r="H5" s="6"/>
      <c r="I5" s="6"/>
      <c r="J5" s="6"/>
      <c r="K5" s="6"/>
    </row>
    <row r="6" spans="2:11" ht="25" customHeight="1" x14ac:dyDescent="0.35">
      <c r="B6" s="4" t="s">
        <v>19</v>
      </c>
      <c r="C6" s="2"/>
      <c r="D6" s="6">
        <v>134.66533333333334</v>
      </c>
      <c r="E6" s="6">
        <v>1.8009256878991253E-2</v>
      </c>
      <c r="F6" s="6"/>
      <c r="G6" s="6">
        <v>145.53099999999998</v>
      </c>
      <c r="H6" s="6">
        <v>0.56433589288649333</v>
      </c>
      <c r="I6" s="6"/>
      <c r="J6" s="6">
        <v>95.637666666666675</v>
      </c>
      <c r="K6" s="6">
        <v>4.5885483906496312</v>
      </c>
    </row>
    <row r="7" spans="2:11" ht="6" customHeight="1" x14ac:dyDescent="0.35">
      <c r="B7" s="2"/>
      <c r="C7" s="2"/>
      <c r="D7" s="6"/>
      <c r="E7" s="6"/>
      <c r="F7" s="6"/>
      <c r="G7" s="6"/>
      <c r="H7" s="6"/>
      <c r="I7" s="6"/>
      <c r="J7" s="6"/>
      <c r="K7" s="6"/>
    </row>
    <row r="8" spans="2:11" ht="25" customHeight="1" x14ac:dyDescent="0.35">
      <c r="B8" s="2" t="s">
        <v>20</v>
      </c>
      <c r="C8" s="2"/>
      <c r="D8" s="6" t="s">
        <v>12</v>
      </c>
      <c r="E8" s="6" t="s">
        <v>12</v>
      </c>
      <c r="F8" s="6"/>
      <c r="G8" s="6">
        <v>156.38033333333334</v>
      </c>
      <c r="H8" s="6">
        <v>25.561961922617208</v>
      </c>
      <c r="I8" s="6"/>
      <c r="J8" s="6">
        <v>86.25533333333334</v>
      </c>
      <c r="K8" s="6">
        <v>19.108597576309233</v>
      </c>
    </row>
    <row r="9" spans="2:11" ht="6" customHeight="1" x14ac:dyDescent="0.35">
      <c r="B9" s="2"/>
      <c r="C9" s="2"/>
      <c r="D9" s="6"/>
      <c r="E9" s="6"/>
      <c r="F9" s="6"/>
      <c r="G9" s="6"/>
      <c r="H9" s="6"/>
      <c r="I9" s="6"/>
      <c r="J9" s="6"/>
      <c r="K9" s="6"/>
    </row>
    <row r="10" spans="2:11" ht="25" customHeight="1" x14ac:dyDescent="0.35">
      <c r="B10" s="2" t="s">
        <v>21</v>
      </c>
      <c r="C10" s="2"/>
      <c r="D10" s="6">
        <v>47.538000000000004</v>
      </c>
      <c r="E10" s="6">
        <v>7.8632062798835012</v>
      </c>
      <c r="F10" s="6"/>
      <c r="G10" s="6" t="s">
        <v>11</v>
      </c>
      <c r="H10" s="6" t="s">
        <v>11</v>
      </c>
      <c r="I10" s="6"/>
      <c r="J10" s="6" t="s">
        <v>11</v>
      </c>
      <c r="K10" s="6" t="s">
        <v>11</v>
      </c>
    </row>
    <row r="11" spans="2:11" ht="6" customHeight="1" x14ac:dyDescent="0.35">
      <c r="B11" s="2"/>
      <c r="C11" s="2"/>
      <c r="D11" s="6"/>
      <c r="E11" s="6"/>
      <c r="F11" s="6"/>
      <c r="G11" s="6"/>
      <c r="H11" s="6"/>
      <c r="I11" s="6"/>
      <c r="J11" s="6"/>
      <c r="K11" s="6"/>
    </row>
    <row r="12" spans="2:11" ht="25" customHeight="1" x14ac:dyDescent="0.35">
      <c r="B12" s="2" t="s">
        <v>22</v>
      </c>
      <c r="C12" s="2"/>
      <c r="D12" s="6">
        <v>33.714999999999996</v>
      </c>
      <c r="E12" s="6">
        <v>1.4208866949901391</v>
      </c>
      <c r="F12" s="6"/>
      <c r="G12" s="6">
        <v>57.707999999999998</v>
      </c>
      <c r="H12" s="6">
        <v>1.1859999999999999</v>
      </c>
      <c r="I12" s="6"/>
      <c r="J12" s="6">
        <v>22.817333333333334</v>
      </c>
      <c r="K12" s="6">
        <v>0.86512677298378271</v>
      </c>
    </row>
    <row r="13" spans="2:11" ht="6" customHeight="1" x14ac:dyDescent="0.35">
      <c r="B13" s="2"/>
      <c r="C13" s="2"/>
      <c r="D13" s="6"/>
      <c r="E13" s="6"/>
      <c r="F13" s="6"/>
      <c r="G13" s="6"/>
      <c r="H13" s="6"/>
      <c r="I13" s="6"/>
      <c r="J13" s="6"/>
      <c r="K13" s="6"/>
    </row>
    <row r="14" spans="2:11" ht="25" customHeight="1" x14ac:dyDescent="0.35">
      <c r="B14" s="2" t="s">
        <v>23</v>
      </c>
      <c r="C14" s="2"/>
      <c r="D14" s="6">
        <v>11.856</v>
      </c>
      <c r="E14" s="6">
        <v>0.33146945560639529</v>
      </c>
      <c r="F14" s="6"/>
      <c r="G14" s="6">
        <v>14.429</v>
      </c>
      <c r="H14" s="6">
        <v>2.5671548453492128</v>
      </c>
      <c r="I14" s="6"/>
      <c r="J14" s="6">
        <v>9.8533333333333335</v>
      </c>
      <c r="K14" s="6">
        <v>1.3229547737293761</v>
      </c>
    </row>
    <row r="15" spans="2:11" ht="6" customHeight="1" x14ac:dyDescent="0.35"/>
  </sheetData>
  <mergeCells count="3">
    <mergeCell ref="D2:E2"/>
    <mergeCell ref="G2:H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Ospina Rozo</dc:creator>
  <cp:lastModifiedBy>Laura Ospina Rozo</cp:lastModifiedBy>
  <dcterms:created xsi:type="dcterms:W3CDTF">2022-04-21T11:06:38Z</dcterms:created>
  <dcterms:modified xsi:type="dcterms:W3CDTF">2022-04-21T13:17:20Z</dcterms:modified>
</cp:coreProperties>
</file>