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+ 04" sheetId="1" r:id="rId3"/>
    <sheet state="visible" name="2 + 04" sheetId="2" r:id="rId4"/>
    <sheet state="visible" name="2 +52" sheetId="3" r:id="rId5"/>
    <sheet state="visible" name="3 + 63" sheetId="4" r:id="rId6"/>
    <sheet state="visible" name="3 + 98" sheetId="5" r:id="rId7"/>
    <sheet state="visible" name="5 + 00" sheetId="6" r:id="rId8"/>
    <sheet state="visible" name="5 + 09" sheetId="7" r:id="rId9"/>
    <sheet state="visible" name="5 + 62" sheetId="8" r:id="rId10"/>
    <sheet state="visible" name="6 + 13" sheetId="9" r:id="rId11"/>
    <sheet state="visible" name="6 + 97" sheetId="10" r:id="rId12"/>
    <sheet state="visible" name="7 + 30" sheetId="11" r:id="rId13"/>
    <sheet state="visible" name="7 + 50" sheetId="12" r:id="rId14"/>
    <sheet state="visible" name="7 + 97" sheetId="13" r:id="rId15"/>
    <sheet state="visible" name="9 + 05" sheetId="14" r:id="rId16"/>
    <sheet state="visible" name="9 +26" sheetId="15" r:id="rId17"/>
    <sheet state="visible" name="9 + 68" sheetId="16" r:id="rId18"/>
    <sheet state="visible" name="10 + 80" sheetId="17" r:id="rId19"/>
    <sheet state="visible" name="stats" sheetId="18" r:id="rId20"/>
  </sheets>
  <definedNames/>
  <calcPr/>
</workbook>
</file>

<file path=xl/sharedStrings.xml><?xml version="1.0" encoding="utf-8"?>
<sst xmlns="http://schemas.openxmlformats.org/spreadsheetml/2006/main" count="3048" uniqueCount="292">
  <si>
    <t>Altar Valley Conservation Alliance</t>
  </si>
  <si>
    <t>Cover Classes</t>
  </si>
  <si>
    <t>Elkhorn/Las Delicias Demonstration Project</t>
  </si>
  <si>
    <t>0-1%</t>
  </si>
  <si>
    <t>1-5%</t>
  </si>
  <si>
    <t>5-25%</t>
  </si>
  <si>
    <t>25-50%</t>
  </si>
  <si>
    <t>50-75%</t>
  </si>
  <si>
    <t>75-95%</t>
  </si>
  <si>
    <t>95-100%</t>
  </si>
  <si>
    <t>Channel 19</t>
  </si>
  <si>
    <t>1 + 04</t>
  </si>
  <si>
    <t>Year/Quadrat</t>
  </si>
  <si>
    <t>Nov 2021</t>
  </si>
  <si>
    <t>Nov 2018</t>
  </si>
  <si>
    <t>Mar-2012</t>
  </si>
  <si>
    <t>Nov-2012</t>
  </si>
  <si>
    <t>Nov-2013</t>
  </si>
  <si>
    <t>Nov-2014</t>
  </si>
  <si>
    <t>Nov-2015</t>
  </si>
  <si>
    <t>Species</t>
  </si>
  <si>
    <t>2 L</t>
  </si>
  <si>
    <t>1 L</t>
  </si>
  <si>
    <t>1 R</t>
  </si>
  <si>
    <t>2 R</t>
  </si>
  <si>
    <t>3 L</t>
  </si>
  <si>
    <t>3 R</t>
  </si>
  <si>
    <t>Average Per Year</t>
  </si>
  <si>
    <t>Data Sheet Missing</t>
  </si>
  <si>
    <t>Perennial Grass</t>
  </si>
  <si>
    <t>Lehmann lovegrass</t>
  </si>
  <si>
    <t>Eragrostis lehmanniana</t>
  </si>
  <si>
    <t>Annual Grass</t>
  </si>
  <si>
    <t>Arizona cottontop</t>
  </si>
  <si>
    <t>Digitaria californica</t>
  </si>
  <si>
    <t>Perennial Forbs</t>
  </si>
  <si>
    <t>Spidergrass</t>
  </si>
  <si>
    <t>Aristida ternipes var. ternipes/gentilis</t>
  </si>
  <si>
    <t>Annual Forbs</t>
  </si>
  <si>
    <t>Purple threeawn</t>
  </si>
  <si>
    <t>Aristida purpurea var. purpurea</t>
  </si>
  <si>
    <t>Shrubs</t>
  </si>
  <si>
    <t>Plains bristlegrass</t>
  </si>
  <si>
    <t>Setaria vulpiseta</t>
  </si>
  <si>
    <t>Trees</t>
  </si>
  <si>
    <t>Tanglehead</t>
  </si>
  <si>
    <t>Heteropogon contortus</t>
  </si>
  <si>
    <t>Total Vegetation</t>
  </si>
  <si>
    <t>Sideoats grama</t>
  </si>
  <si>
    <t>Bouteloua curtipendula</t>
  </si>
  <si>
    <t>Rock</t>
  </si>
  <si>
    <t>Bush muhly</t>
  </si>
  <si>
    <t>Muhlenbergia porteri</t>
  </si>
  <si>
    <t>Gravel</t>
  </si>
  <si>
    <t>Cane beardgrass</t>
  </si>
  <si>
    <t>Bothriochloa barbinodis</t>
  </si>
  <si>
    <t>Soil</t>
  </si>
  <si>
    <t>Fluffgrass</t>
  </si>
  <si>
    <t>Erioneuron pulchellum</t>
  </si>
  <si>
    <t>Slender grama</t>
  </si>
  <si>
    <t>Bouteloua repens</t>
  </si>
  <si>
    <t>Buffelgrass</t>
  </si>
  <si>
    <t>Pennisetum ciliare</t>
  </si>
  <si>
    <t>Total Perennial Grass</t>
  </si>
  <si>
    <t>Needle grama</t>
  </si>
  <si>
    <t>Bouteloua aristidoides</t>
  </si>
  <si>
    <t>Sixweek threeawn</t>
  </si>
  <si>
    <t>Aristida adscensionis</t>
  </si>
  <si>
    <t>Cup grass</t>
  </si>
  <si>
    <t>Eriochloa</t>
  </si>
  <si>
    <t>Annual panic</t>
  </si>
  <si>
    <t>Panicum</t>
  </si>
  <si>
    <t>Unknown annual grass 2021</t>
  </si>
  <si>
    <t>Total Annual Grass</t>
  </si>
  <si>
    <t>Arizona blue eyes</t>
  </si>
  <si>
    <t>Evolvulus arizonicus</t>
  </si>
  <si>
    <t>Ayenia</t>
  </si>
  <si>
    <t>Ayenia microphylla</t>
  </si>
  <si>
    <t>Spreading fantails</t>
  </si>
  <si>
    <t>Sida abutifolia</t>
  </si>
  <si>
    <t>Ragweed</t>
  </si>
  <si>
    <t>Ambrosia confertifolia</t>
  </si>
  <si>
    <t>Slender janusia</t>
  </si>
  <si>
    <t>Janusia gracilis</t>
  </si>
  <si>
    <t>Annual Forb 2021</t>
  </si>
  <si>
    <t>Total Perennial Forbs</t>
  </si>
  <si>
    <t>Pigweed</t>
  </si>
  <si>
    <t>Amaranthus palmeri/fimbriatus</t>
  </si>
  <si>
    <t>Unknown aster</t>
  </si>
  <si>
    <t>Total Annual Forb</t>
  </si>
  <si>
    <t>False mesquite</t>
  </si>
  <si>
    <t>Calliandra eriophylla</t>
  </si>
  <si>
    <t>Snakeweed</t>
  </si>
  <si>
    <t>Gutierrezia sarothrae</t>
  </si>
  <si>
    <t>Burroweed</t>
  </si>
  <si>
    <t>Isocoma tenuisecta</t>
  </si>
  <si>
    <t>Desert zinnia</t>
  </si>
  <si>
    <t>Zinnia acerosa</t>
  </si>
  <si>
    <t>Ocotillo</t>
  </si>
  <si>
    <t>Fouquieria splendens</t>
  </si>
  <si>
    <t>AZ wrightwort</t>
  </si>
  <si>
    <t>Carlowrightia arizonica</t>
  </si>
  <si>
    <t>Total Shrubs</t>
  </si>
  <si>
    <t>Velvet mesquite</t>
  </si>
  <si>
    <t>Prosopis velutina</t>
  </si>
  <si>
    <t>Foothill palo verde</t>
  </si>
  <si>
    <t>Parkinsonia microphylla</t>
  </si>
  <si>
    <t>Total Trees</t>
  </si>
  <si>
    <t>Ground Cover</t>
  </si>
  <si>
    <t>&gt; 3 inches</t>
  </si>
  <si>
    <t>&gt; 1/4 inch</t>
  </si>
  <si>
    <t xml:space="preserve">Soil </t>
  </si>
  <si>
    <t>&lt; 1/4 inch</t>
  </si>
  <si>
    <t>Litter</t>
  </si>
  <si>
    <t>Biocrust</t>
  </si>
  <si>
    <t>2 + 04</t>
  </si>
  <si>
    <t>Data sheet missing</t>
  </si>
  <si>
    <t>annual panic</t>
  </si>
  <si>
    <t>brown panic</t>
  </si>
  <si>
    <t>Unknown 2018</t>
  </si>
  <si>
    <t>t</t>
  </si>
  <si>
    <t>Buckwheat</t>
  </si>
  <si>
    <t>Eriogonum inflatum</t>
  </si>
  <si>
    <t>Indian mallow</t>
  </si>
  <si>
    <t>Abutilon</t>
  </si>
  <si>
    <t>Cottsia gracilis</t>
  </si>
  <si>
    <t>Rock hybiscus</t>
  </si>
  <si>
    <t>Total Annual Forbs</t>
  </si>
  <si>
    <t>Hedgehog cactus</t>
  </si>
  <si>
    <t>Echinocereus</t>
  </si>
  <si>
    <t>AZ Wrightwort</t>
  </si>
  <si>
    <t>Annual forb 2021</t>
  </si>
  <si>
    <t>2 + 52</t>
  </si>
  <si>
    <t>Brown panic</t>
  </si>
  <si>
    <t>Feather fingergrass</t>
  </si>
  <si>
    <t>Chloris virgata</t>
  </si>
  <si>
    <t>Annual bristlegrass</t>
  </si>
  <si>
    <t>Setaria</t>
  </si>
  <si>
    <t>lambsquarters</t>
  </si>
  <si>
    <t>Chenopodium album</t>
  </si>
  <si>
    <t>trumpetflower</t>
  </si>
  <si>
    <t>Erioglonum inflatum</t>
  </si>
  <si>
    <t>snake cotton</t>
  </si>
  <si>
    <t>Erigonum sp.</t>
  </si>
  <si>
    <t>Cattsia gracilis</t>
  </si>
  <si>
    <t>Is this AZ Wrightwort, Carlowrightia arizonica?</t>
  </si>
  <si>
    <t>Arizona Carlo Wrightii</t>
  </si>
  <si>
    <t>Annual grass 2021</t>
  </si>
  <si>
    <t>Total Perennial Forb</t>
  </si>
  <si>
    <t>spiderling</t>
  </si>
  <si>
    <t>Boerhavia</t>
  </si>
  <si>
    <t>sorrel buckwheat</t>
  </si>
  <si>
    <t>Eriogonum polycladon</t>
  </si>
  <si>
    <t>Tansey mustard</t>
  </si>
  <si>
    <t>Pick-me-not</t>
  </si>
  <si>
    <t xml:space="preserve">Anual </t>
  </si>
  <si>
    <t>Carlowrightii arizonica</t>
  </si>
  <si>
    <t>3 + 63</t>
  </si>
  <si>
    <t>Unknown</t>
  </si>
  <si>
    <t>Pepperweed</t>
  </si>
  <si>
    <t xml:space="preserve">Annual forb </t>
  </si>
  <si>
    <t>chenopodcezemisc</t>
  </si>
  <si>
    <t>Staghorn cholla</t>
  </si>
  <si>
    <t>Cylindropuntia versicolor</t>
  </si>
  <si>
    <t>Shrubby Buckwheat</t>
  </si>
  <si>
    <t>Eriogonum fasciculatum</t>
  </si>
  <si>
    <t>Trixis</t>
  </si>
  <si>
    <t xml:space="preserve">Trixis </t>
  </si>
  <si>
    <t>3 + 98</t>
  </si>
  <si>
    <t>Sprucetop grama</t>
  </si>
  <si>
    <t>Bouteloua chondrosoides</t>
  </si>
  <si>
    <t>Rothrock grama</t>
  </si>
  <si>
    <t>Bouteloua rothrockii</t>
  </si>
  <si>
    <t>Cupgrass</t>
  </si>
  <si>
    <t>Eriogonum</t>
  </si>
  <si>
    <t>Brittlebush</t>
  </si>
  <si>
    <t>Encelia farinosa</t>
  </si>
  <si>
    <t>Desert marigold</t>
  </si>
  <si>
    <t>Baileya multiradiata</t>
  </si>
  <si>
    <t>Brickellia</t>
  </si>
  <si>
    <t>Brickellia coulteri</t>
  </si>
  <si>
    <t>Prickly pear</t>
  </si>
  <si>
    <t>Opuntia engelmannii</t>
  </si>
  <si>
    <t>prickly pear</t>
  </si>
  <si>
    <t>Opuntia sp.</t>
  </si>
  <si>
    <t>5 + 00</t>
  </si>
  <si>
    <t>Spike dropseed</t>
  </si>
  <si>
    <t>Sporobolus contractus</t>
  </si>
  <si>
    <t>Sixweek grama</t>
  </si>
  <si>
    <t>Bouteloua barbata</t>
  </si>
  <si>
    <t>Seniorita Threeawn</t>
  </si>
  <si>
    <t>Shrubby buckwheat</t>
  </si>
  <si>
    <t>Shortleaf baccharis</t>
  </si>
  <si>
    <t>Baccharis brachyphylla</t>
  </si>
  <si>
    <t>Opuntia spp.</t>
  </si>
  <si>
    <t>5 + 09</t>
  </si>
  <si>
    <t>Bermudagrass</t>
  </si>
  <si>
    <t>Cynodon dactylon</t>
  </si>
  <si>
    <t>Stinkgrass</t>
  </si>
  <si>
    <t>Eragrostis cilianensis</t>
  </si>
  <si>
    <t>enfa</t>
  </si>
  <si>
    <t>5 + 62</t>
  </si>
  <si>
    <t>Chloris vigata</t>
  </si>
  <si>
    <t>buckwheat trumpetflower</t>
  </si>
  <si>
    <t>Spurge</t>
  </si>
  <si>
    <t>Euphorbia</t>
  </si>
  <si>
    <t>Buckwheat (no spec. if trumpetflower)</t>
  </si>
  <si>
    <t>Unknown annual forb 2021</t>
  </si>
  <si>
    <t>cholla</t>
  </si>
  <si>
    <t>Cylindropuntia</t>
  </si>
  <si>
    <t>6 + 13</t>
  </si>
  <si>
    <t>Mesa threeawn</t>
  </si>
  <si>
    <t>Aristida hamulosa</t>
  </si>
  <si>
    <t>Flameflower</t>
  </si>
  <si>
    <t>Tilinum</t>
  </si>
  <si>
    <t>Buckwheat/Trumpetflower</t>
  </si>
  <si>
    <t>Catclaw acacia</t>
  </si>
  <si>
    <t>Acacia greggii</t>
  </si>
  <si>
    <t>shrubby buckwheat</t>
  </si>
  <si>
    <t>6 + 97</t>
  </si>
  <si>
    <t>Annual Grass 2021</t>
  </si>
  <si>
    <t>7 + 30</t>
  </si>
  <si>
    <t>cupgrass</t>
  </si>
  <si>
    <t>Morning glory</t>
  </si>
  <si>
    <t>Evolvulus / Ipomoea?</t>
  </si>
  <si>
    <t>Cholla</t>
  </si>
  <si>
    <t>7 + 50</t>
  </si>
  <si>
    <t>Green sprangletop</t>
  </si>
  <si>
    <t>Leptochloa dubia</t>
  </si>
  <si>
    <t>Rough menodora</t>
  </si>
  <si>
    <t>Monodora scabra</t>
  </si>
  <si>
    <t>Gutierrezia sarothra</t>
  </si>
  <si>
    <t>Barrel cactus</t>
  </si>
  <si>
    <t>Ferocactus wislizeni</t>
  </si>
  <si>
    <t>7 + 97</t>
  </si>
  <si>
    <t>Purple pansyaster</t>
  </si>
  <si>
    <t>Unknown forb</t>
  </si>
  <si>
    <t>Atraphaxis muschketowi</t>
  </si>
  <si>
    <t/>
  </si>
  <si>
    <t>9 + 05</t>
  </si>
  <si>
    <t>annual lovegrass</t>
  </si>
  <si>
    <t>Eragrostis</t>
  </si>
  <si>
    <t>Unknown ann forb 2018</t>
  </si>
  <si>
    <t>9 + 26</t>
  </si>
  <si>
    <t>Desert broom</t>
  </si>
  <si>
    <t>Baccharis sarothrae</t>
  </si>
  <si>
    <t>Baccharis seritnroides</t>
  </si>
  <si>
    <t>9 + 68</t>
  </si>
  <si>
    <t xml:space="preserve">Total Vegetation </t>
  </si>
  <si>
    <t>Arizona Wrightwort</t>
  </si>
  <si>
    <t>Carlo wrightiii</t>
  </si>
  <si>
    <t>10 + 80</t>
  </si>
  <si>
    <t>Nov 2018]</t>
  </si>
  <si>
    <t>Unknown 2021</t>
  </si>
  <si>
    <t>Trumpetflower</t>
  </si>
  <si>
    <t>Arizona wrightwort</t>
  </si>
  <si>
    <t>Carlowrightii</t>
  </si>
  <si>
    <t>Unknown ann forb</t>
  </si>
  <si>
    <t>Channel 19 Data Analysis</t>
  </si>
  <si>
    <t>Percent Cover (Daubenmire classes midpoints)</t>
  </si>
  <si>
    <t>PERENNIAL GRASS</t>
  </si>
  <si>
    <t>Transect/Site #</t>
  </si>
  <si>
    <t>Mar-12</t>
  </si>
  <si>
    <t>1+04</t>
  </si>
  <si>
    <t>2+04</t>
  </si>
  <si>
    <t>2+52</t>
  </si>
  <si>
    <t>3+63</t>
  </si>
  <si>
    <t>3+98</t>
  </si>
  <si>
    <t>5+00</t>
  </si>
  <si>
    <t>5+09</t>
  </si>
  <si>
    <t>5+62</t>
  </si>
  <si>
    <t>6+13</t>
  </si>
  <si>
    <t>6+97</t>
  </si>
  <si>
    <t>7+30</t>
  </si>
  <si>
    <t>7+50</t>
  </si>
  <si>
    <t>7+97</t>
  </si>
  <si>
    <t>9+05</t>
  </si>
  <si>
    <t>9+26</t>
  </si>
  <si>
    <t>9+68</t>
  </si>
  <si>
    <t>10+80</t>
  </si>
  <si>
    <t>AVERAGE</t>
  </si>
  <si>
    <t>Standard Deviation</t>
  </si>
  <si>
    <t>Coeff of Variation</t>
  </si>
  <si>
    <t>ANNUAL GRASS</t>
  </si>
  <si>
    <t>PERENNIAL FORBS</t>
  </si>
  <si>
    <t>ANNUAL FORBS</t>
  </si>
  <si>
    <t>SHRUBS</t>
  </si>
  <si>
    <t>TREES</t>
  </si>
  <si>
    <t>TOTAL VEGETATIVE COVER</t>
  </si>
  <si>
    <t>ROCK</t>
  </si>
  <si>
    <t>GRAVEL</t>
  </si>
  <si>
    <t>SOIL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</si>
</sst>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  <font>
      <sz val="11.0"/>
      <name val="Calibri"/>
    </font>
    <font>
      <b/>
      <i/>
      <sz val="11.0"/>
      <color rgb="FF000000"/>
      <name val="Calibri"/>
    </font>
    <font>
      <color rgb="FFFFFF00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center" vertical="bottom"/>
    </xf>
    <xf borderId="3" fillId="0" fontId="2" numFmtId="49" xfId="0" applyAlignment="1" applyBorder="1" applyFont="1" applyNumberFormat="1">
      <alignment horizontal="center" vertical="bottom"/>
    </xf>
    <xf borderId="4" fillId="0" fontId="2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2" fillId="0" fontId="2" numFmtId="49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3" fillId="0" fontId="2" numFmtId="49" xfId="0" applyAlignment="1" applyBorder="1" applyFont="1" applyNumberFormat="1">
      <alignment horizontal="center"/>
    </xf>
    <xf borderId="5" fillId="0" fontId="0" numFmtId="0" xfId="0" applyAlignment="1" applyBorder="1" applyFont="1">
      <alignment horizontal="left"/>
    </xf>
    <xf borderId="6" fillId="0" fontId="3" numFmtId="0" xfId="0" applyBorder="1" applyFont="1"/>
    <xf borderId="7" fillId="0" fontId="0" numFmtId="0" xfId="0" applyAlignment="1" applyBorder="1" applyFont="1">
      <alignment vertical="bottom"/>
    </xf>
    <xf borderId="8" fillId="0" fontId="0" numFmtId="0" xfId="0" applyBorder="1" applyFont="1"/>
    <xf borderId="9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10" fillId="0" fontId="4" numFmtId="0" xfId="0" applyBorder="1" applyFont="1"/>
    <xf borderId="11" fillId="0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0" fillId="0" fontId="0" numFmtId="0" xfId="0" applyFont="1"/>
    <xf borderId="10" fillId="0" fontId="0" numFmtId="0" xfId="0" applyBorder="1" applyFont="1"/>
    <xf borderId="14" fillId="0" fontId="0" numFmtId="0" xfId="0" applyBorder="1" applyFont="1"/>
    <xf borderId="0" fillId="0" fontId="0" numFmtId="49" xfId="0" applyFont="1" applyNumberFormat="1"/>
    <xf borderId="0" fillId="0" fontId="2" numFmtId="0" xfId="0" applyFont="1"/>
    <xf borderId="10" fillId="0" fontId="6" numFmtId="0" xfId="0" applyBorder="1" applyFont="1"/>
    <xf borderId="10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10" fillId="0" fontId="5" numFmtId="0" xfId="0" applyAlignment="1" applyBorder="1" applyFont="1">
      <alignment readingOrder="0" vertical="bottom"/>
    </xf>
    <xf borderId="10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0" fillId="0" fontId="0" numFmtId="0" xfId="0" applyAlignment="1" applyBorder="1" applyFont="1">
      <alignment readingOrder="0"/>
    </xf>
    <xf borderId="15" fillId="2" fontId="2" numFmtId="0" xfId="0" applyBorder="1" applyFill="1" applyFont="1"/>
    <xf borderId="15" fillId="2" fontId="0" numFmtId="0" xfId="0" applyBorder="1" applyFont="1"/>
    <xf borderId="14" fillId="0" fontId="0" numFmtId="0" xfId="0" applyAlignment="1" applyBorder="1" applyFont="1">
      <alignment readingOrder="0"/>
    </xf>
    <xf borderId="16" fillId="3" fontId="2" numFmtId="0" xfId="0" applyBorder="1" applyFill="1" applyFont="1"/>
    <xf borderId="17" fillId="3" fontId="4" numFmtId="0" xfId="0" applyBorder="1" applyFont="1"/>
    <xf borderId="16" fillId="3" fontId="0" numFmtId="0" xfId="0" applyBorder="1" applyFont="1"/>
    <xf borderId="18" fillId="3" fontId="0" numFmtId="0" xfId="0" applyBorder="1" applyFont="1"/>
    <xf borderId="19" fillId="3" fontId="0" numFmtId="0" xfId="0" applyBorder="1" applyFont="1"/>
    <xf borderId="20" fillId="3" fontId="0" numFmtId="0" xfId="0" applyBorder="1" applyFont="1"/>
    <xf borderId="21" fillId="3" fontId="0" numFmtId="0" xfId="0" applyBorder="1" applyFont="1"/>
    <xf borderId="22" fillId="3" fontId="0" numFmtId="0" xfId="0" applyBorder="1" applyFont="1"/>
    <xf borderId="23" fillId="3" fontId="0" numFmtId="0" xfId="0" applyBorder="1" applyFont="1"/>
    <xf borderId="24" fillId="3" fontId="0" numFmtId="0" xfId="0" applyBorder="1" applyFont="1"/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10" fillId="0" fontId="3" numFmtId="0" xfId="0" applyBorder="1" applyFont="1"/>
    <xf borderId="13" fillId="0" fontId="5" numFmtId="0" xfId="0" applyAlignment="1" applyBorder="1" applyFont="1">
      <alignment vertical="bottom"/>
    </xf>
    <xf borderId="19" fillId="0" fontId="0" numFmtId="0" xfId="0" applyBorder="1" applyFont="1"/>
    <xf borderId="20" fillId="0" fontId="0" numFmtId="0" xfId="0" applyBorder="1" applyFont="1"/>
    <xf borderId="21" fillId="0" fontId="0" numFmtId="0" xfId="0" applyBorder="1" applyFont="1"/>
    <xf borderId="2" fillId="0" fontId="2" numFmtId="0" xfId="0" applyBorder="1" applyFont="1"/>
    <xf borderId="2" fillId="0" fontId="0" numFmtId="0" xfId="0" applyAlignment="1" applyBorder="1" applyFont="1">
      <alignment shrinkToFit="0" wrapText="1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14" fillId="0" fontId="5" numFmtId="0" xfId="0" applyAlignment="1" applyBorder="1" applyFont="1">
      <alignment readingOrder="0" vertical="bottom"/>
    </xf>
    <xf borderId="11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13" fillId="0" fontId="0" numFmtId="0" xfId="0" applyAlignment="1" applyBorder="1" applyFont="1">
      <alignment readingOrder="0"/>
    </xf>
    <xf borderId="7" fillId="0" fontId="4" numFmtId="0" xfId="0" applyBorder="1" applyFont="1"/>
    <xf borderId="7" fillId="0" fontId="6" numFmtId="0" xfId="0" applyBorder="1" applyFont="1"/>
    <xf borderId="14" fillId="0" fontId="3" numFmtId="0" xfId="0" applyAlignment="1" applyBorder="1" applyFont="1">
      <alignment readingOrder="0"/>
    </xf>
    <xf borderId="25" fillId="3" fontId="4" numFmtId="0" xfId="0" applyBorder="1" applyFont="1"/>
    <xf borderId="10" fillId="3" fontId="0" numFmtId="0" xfId="0" applyAlignment="1" applyBorder="1" applyFont="1">
      <alignment horizontal="right" vertical="bottom"/>
    </xf>
    <xf borderId="0" fillId="3" fontId="0" numFmtId="0" xfId="0" applyAlignment="1" applyFont="1">
      <alignment horizontal="right" vertical="bottom"/>
    </xf>
    <xf borderId="26" fillId="3" fontId="0" numFmtId="0" xfId="0" applyBorder="1" applyFont="1"/>
    <xf borderId="27" fillId="3" fontId="0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0" fillId="0" fontId="4" numFmtId="0" xfId="0" applyAlignment="1" applyBorder="1" applyFont="1">
      <alignment readingOrder="0"/>
    </xf>
    <xf borderId="14" fillId="0" fontId="3" numFmtId="0" xfId="0" applyBorder="1" applyFont="1"/>
    <xf borderId="0" fillId="4" fontId="0" numFmtId="0" xfId="0" applyAlignment="1" applyFont="1">
      <alignment readingOrder="0"/>
    </xf>
    <xf borderId="1" fillId="0" fontId="0" numFmtId="0" xfId="0" applyAlignment="1" applyBorder="1" applyFont="1">
      <alignment shrinkToFit="0" wrapText="1"/>
    </xf>
    <xf borderId="7" fillId="0" fontId="0" numFmtId="0" xfId="0" applyBorder="1" applyFont="1"/>
    <xf borderId="28" fillId="0" fontId="0" numFmtId="0" xfId="0" applyBorder="1" applyFont="1"/>
    <xf borderId="10" fillId="0" fontId="0" numFmtId="0" xfId="0" applyAlignment="1" applyBorder="1" applyFont="1">
      <alignment horizontal="right" readingOrder="0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14" fillId="0" fontId="0" numFmtId="0" xfId="0" applyAlignment="1" applyBorder="1" applyFont="1">
      <alignment horizontal="right" readingOrder="0" vertical="bottom"/>
    </xf>
    <xf borderId="10" fillId="4" fontId="4" numFmtId="0" xfId="0" applyAlignment="1" applyBorder="1" applyFont="1">
      <alignment readingOrder="0"/>
    </xf>
    <xf borderId="0" fillId="4" fontId="7" numFmtId="0" xfId="0" applyFont="1"/>
    <xf borderId="19" fillId="3" fontId="0" numFmtId="0" xfId="0" applyAlignment="1" applyBorder="1" applyFont="1">
      <alignment horizontal="right" vertical="bottom"/>
    </xf>
    <xf borderId="20" fillId="3" fontId="0" numFmtId="0" xfId="0" applyAlignment="1" applyBorder="1" applyFont="1">
      <alignment horizontal="right" vertical="bottom"/>
    </xf>
    <xf borderId="7" fillId="4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19" fillId="0" fontId="0" numFmtId="0" xfId="0" applyAlignment="1" applyBorder="1" applyFont="1">
      <alignment readingOrder="0"/>
    </xf>
    <xf borderId="2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14" fillId="3" fontId="0" numFmtId="0" xfId="0" applyAlignment="1" applyBorder="1" applyFont="1">
      <alignment horizontal="right" vertical="bottom"/>
    </xf>
    <xf borderId="17" fillId="3" fontId="0" numFmtId="0" xfId="0" applyBorder="1" applyFont="1"/>
    <xf borderId="21" fillId="3" fontId="0" numFmtId="0" xfId="0" applyAlignment="1" applyBorder="1" applyFont="1">
      <alignment horizontal="right" vertical="bottom"/>
    </xf>
    <xf borderId="11" fillId="0" fontId="5" numFmtId="0" xfId="0" applyAlignment="1" applyBorder="1" applyFont="1">
      <alignment readingOrder="0" vertical="bottom"/>
    </xf>
    <xf borderId="12" fillId="0" fontId="5" numFmtId="0" xfId="0" applyAlignment="1" applyBorder="1" applyFont="1">
      <alignment readingOrder="0" vertical="bottom"/>
    </xf>
    <xf borderId="13" fillId="0" fontId="5" numFmtId="0" xfId="0" applyAlignment="1" applyBorder="1" applyFont="1">
      <alignment readingOrder="0" vertical="bottom"/>
    </xf>
    <xf borderId="21" fillId="0" fontId="3" numFmtId="0" xfId="0" applyBorder="1" applyFont="1"/>
    <xf borderId="10" fillId="0" fontId="3" numFmtId="0" xfId="0" applyAlignment="1" applyBorder="1" applyFont="1">
      <alignment readingOrder="0"/>
    </xf>
    <xf borderId="10" fillId="4" fontId="4" numFmtId="0" xfId="0" applyBorder="1" applyFont="1"/>
    <xf borderId="10" fillId="3" fontId="0" numFmtId="0" xfId="0" applyBorder="1" applyFont="1"/>
    <xf borderId="0" fillId="3" fontId="0" numFmtId="0" xfId="0" applyFont="1"/>
    <xf borderId="14" fillId="3" fontId="0" numFmtId="0" xfId="0" applyBorder="1" applyFont="1"/>
    <xf quotePrefix="1" borderId="14" fillId="0" fontId="0" numFmtId="0" xfId="0" applyAlignment="1" applyBorder="1" applyFont="1">
      <alignment readingOrder="0"/>
    </xf>
    <xf borderId="0" fillId="4" fontId="0" numFmtId="0" xfId="0" applyFont="1"/>
    <xf borderId="15" fillId="5" fontId="2" numFmtId="0" xfId="0" applyBorder="1" applyFill="1" applyFont="1"/>
    <xf borderId="15" fillId="5" fontId="0" numFmtId="0" xfId="0" applyBorder="1" applyFont="1"/>
    <xf borderId="20" fillId="0" fontId="2" numFmtId="0" xfId="0" applyAlignment="1" applyBorder="1" applyFont="1">
      <alignment horizontal="center"/>
    </xf>
    <xf borderId="20" fillId="0" fontId="2" numFmtId="49" xfId="0" applyAlignment="1" applyBorder="1" applyFont="1" applyNumberFormat="1">
      <alignment horizontal="center"/>
    </xf>
    <xf borderId="20" fillId="0" fontId="2" numFmtId="17" xfId="0" applyAlignment="1" applyBorder="1" applyFont="1" applyNumberFormat="1">
      <alignment horizontal="center"/>
    </xf>
    <xf borderId="0" fillId="0" fontId="0" numFmtId="0" xfId="0" applyAlignment="1" applyFont="1">
      <alignment horizontal="right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Perennial Grass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stats!$B$25:$F$25</c:f>
              <c:numCache/>
            </c:numRef>
          </c:val>
          <c:smooth val="0"/>
        </c:ser>
        <c:axId val="5422233"/>
        <c:axId val="692635841"/>
      </c:lineChart>
      <c:catAx>
        <c:axId val="5422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2635841"/>
      </c:catAx>
      <c:valAx>
        <c:axId val="692635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22233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Soil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stats!$B$239:$F$239</c:f>
            </c:strRef>
          </c:cat>
          <c:val>
            <c:numRef>
              <c:f>stats!$B$257:$F$257</c:f>
              <c:numCache/>
            </c:numRef>
          </c:val>
          <c:smooth val="0"/>
        </c:ser>
        <c:axId val="202527529"/>
        <c:axId val="1955941577"/>
      </c:lineChart>
      <c:catAx>
        <c:axId val="202527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5941577"/>
      </c:catAx>
      <c:valAx>
        <c:axId val="1955941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527529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Channel 19 Cover Trend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36EA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36EA1">
                  <a:alpha val="100000"/>
                </a:srgbClr>
              </a:solidFill>
              <a:ln cmpd="sng">
                <a:solidFill>
                  <a:srgbClr val="436EA1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stats!$B$25:$F$25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A3444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A34441">
                  <a:alpha val="100000"/>
                </a:srgbClr>
              </a:solidFill>
              <a:ln cmpd="sng">
                <a:solidFill>
                  <a:srgbClr val="A34441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stats!$B$126:$F$126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849F4C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849F4C">
                  <a:alpha val="100000"/>
                </a:srgbClr>
              </a:solidFill>
              <a:ln cmpd="sng">
                <a:solidFill>
                  <a:srgbClr val="849F4C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stats!$B$152:$F$152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6D558A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6D558A">
                  <a:alpha val="100000"/>
                </a:srgbClr>
              </a:solidFill>
              <a:ln cmpd="sng">
                <a:solidFill>
                  <a:srgbClr val="6D558A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stats!$B$179:$F$179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092A8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092A8">
                  <a:alpha val="100000"/>
                </a:srgbClr>
              </a:solidFill>
              <a:ln cmpd="sng">
                <a:solidFill>
                  <a:srgbClr val="4092A8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stats!$B$205:$F$205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D2803C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D2803C">
                  <a:alpha val="100000"/>
                </a:srgbClr>
              </a:solidFill>
              <a:ln cmpd="sng">
                <a:solidFill>
                  <a:srgbClr val="D2803C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stats!$B$231:$F$231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618EC4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618EC4">
                  <a:alpha val="100000"/>
                </a:srgbClr>
              </a:solidFill>
              <a:ln cmpd="sng">
                <a:solidFill>
                  <a:srgbClr val="618EC4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stats!$B$257:$F$257</c:f>
              <c:numCache/>
            </c:numRef>
          </c:val>
          <c:smooth val="0"/>
        </c:ser>
        <c:axId val="1249114098"/>
        <c:axId val="380712488"/>
      </c:lineChart>
      <c:catAx>
        <c:axId val="124911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0712488"/>
      </c:catAx>
      <c:valAx>
        <c:axId val="380712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911409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Annual Grass Cover Trend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stats!$B$33:$F$33</c:f>
            </c:strRef>
          </c:cat>
          <c:val>
            <c:numRef>
              <c:f>stats!$B$51:$F$51</c:f>
              <c:numCache/>
            </c:numRef>
          </c:val>
          <c:smooth val="0"/>
        </c:ser>
        <c:axId val="1499384718"/>
        <c:axId val="1407163427"/>
      </c:lineChart>
      <c:catAx>
        <c:axId val="1499384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7163427"/>
      </c:catAx>
      <c:valAx>
        <c:axId val="1407163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9384718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Perennial Forbs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stats!$B$58:$F$58</c:f>
            </c:strRef>
          </c:cat>
          <c:val>
            <c:numRef>
              <c:f>stats!$B$76:$F$76</c:f>
              <c:numCache/>
            </c:numRef>
          </c:val>
          <c:smooth val="0"/>
        </c:ser>
        <c:axId val="237399517"/>
        <c:axId val="289705505"/>
      </c:lineChart>
      <c:catAx>
        <c:axId val="23739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9705505"/>
      </c:catAx>
      <c:valAx>
        <c:axId val="289705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7399517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Annual Forbs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stats!$B$83:$F$83</c:f>
            </c:strRef>
          </c:cat>
          <c:val>
            <c:numRef>
              <c:f>stats!$B$101:$F$101</c:f>
              <c:numCache/>
            </c:numRef>
          </c:val>
          <c:smooth val="0"/>
        </c:ser>
        <c:axId val="1693790866"/>
        <c:axId val="1919770190"/>
      </c:lineChart>
      <c:catAx>
        <c:axId val="169379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9770190"/>
      </c:catAx>
      <c:valAx>
        <c:axId val="1919770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3790866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Shrub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stats!$B$108:$F$108</c:f>
            </c:strRef>
          </c:cat>
          <c:val>
            <c:numRef>
              <c:f>stats!$B$126:$F$126</c:f>
              <c:numCache/>
            </c:numRef>
          </c:val>
          <c:smooth val="0"/>
        </c:ser>
        <c:axId val="2019024919"/>
        <c:axId val="270506413"/>
      </c:lineChart>
      <c:catAx>
        <c:axId val="2019024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506413"/>
      </c:catAx>
      <c:valAx>
        <c:axId val="270506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9024919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Tree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stats!$B$134:$F$134</c:f>
            </c:strRef>
          </c:cat>
          <c:val>
            <c:numRef>
              <c:f>stats!$B$152:$F$152</c:f>
              <c:numCache/>
            </c:numRef>
          </c:val>
          <c:smooth val="0"/>
        </c:ser>
        <c:axId val="719015054"/>
        <c:axId val="2009487440"/>
      </c:lineChart>
      <c:catAx>
        <c:axId val="719015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9487440"/>
      </c:catAx>
      <c:valAx>
        <c:axId val="200948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9015054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Total Vegetation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stats!$B$161:$F$161</c:f>
            </c:strRef>
          </c:cat>
          <c:val>
            <c:numRef>
              <c:f>stats!$B$179:$F$179</c:f>
              <c:numCache/>
            </c:numRef>
          </c:val>
          <c:smooth val="0"/>
        </c:ser>
        <c:axId val="1058782836"/>
        <c:axId val="1121551968"/>
      </c:lineChart>
      <c:catAx>
        <c:axId val="1058782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1551968"/>
      </c:catAx>
      <c:valAx>
        <c:axId val="1121551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8782836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Rock Cover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stats!$B$187:$F$187</c:f>
            </c:strRef>
          </c:cat>
          <c:val>
            <c:numRef>
              <c:f>stats!$B$205:$F$205</c:f>
              <c:numCache/>
            </c:numRef>
          </c:val>
          <c:smooth val="0"/>
        </c:ser>
        <c:axId val="887419225"/>
        <c:axId val="859784781"/>
      </c:lineChart>
      <c:catAx>
        <c:axId val="88741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9784781"/>
      </c:catAx>
      <c:valAx>
        <c:axId val="85978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7419225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 19 Gravel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stats!$B$213:$F$213</c:f>
            </c:strRef>
          </c:cat>
          <c:val>
            <c:numRef>
              <c:f>stats!$B$231:$F$231</c:f>
              <c:numCache/>
            </c:numRef>
          </c:val>
          <c:smooth val="0"/>
        </c:ser>
        <c:axId val="531877662"/>
        <c:axId val="194063938"/>
      </c:lineChart>
      <c:catAx>
        <c:axId val="53187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063938"/>
      </c:catAx>
      <c:valAx>
        <c:axId val="194063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1877662"/>
      </c:valAx>
      <c:spPr>
        <a:solidFill>
          <a:srgbClr val="FFFFFF"/>
        </a:solidFill>
      </c:spPr>
    </c:plotArea>
    <c:plotVisOnly val="1"/>
  </c:chart>
</c:chartSpace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9</xdr:row>
      <xdr:rowOff>133350</xdr:rowOff>
    </xdr:from>
    <xdr:ext cx="5610225" cy="3371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447675</xdr:colOff>
      <xdr:row>33</xdr:row>
      <xdr:rowOff>142875</xdr:rowOff>
    </xdr:from>
    <xdr:ext cx="5638800" cy="3629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438150</xdr:colOff>
      <xdr:row>59</xdr:row>
      <xdr:rowOff>142875</xdr:rowOff>
    </xdr:from>
    <xdr:ext cx="5629275" cy="3457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323850</xdr:colOff>
      <xdr:row>83</xdr:row>
      <xdr:rowOff>123825</xdr:rowOff>
    </xdr:from>
    <xdr:ext cx="5791200" cy="36766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371475</xdr:colOff>
      <xdr:row>109</xdr:row>
      <xdr:rowOff>9525</xdr:rowOff>
    </xdr:from>
    <xdr:ext cx="5810250" cy="35909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428625</xdr:colOff>
      <xdr:row>136</xdr:row>
      <xdr:rowOff>0</xdr:rowOff>
    </xdr:from>
    <xdr:ext cx="5895975" cy="37147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409575</xdr:colOff>
      <xdr:row>162</xdr:row>
      <xdr:rowOff>114300</xdr:rowOff>
    </xdr:from>
    <xdr:ext cx="6086475" cy="37242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495300</xdr:colOff>
      <xdr:row>188</xdr:row>
      <xdr:rowOff>47625</xdr:rowOff>
    </xdr:from>
    <xdr:ext cx="5448300" cy="38100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533400</xdr:colOff>
      <xdr:row>214</xdr:row>
      <xdr:rowOff>104775</xdr:rowOff>
    </xdr:from>
    <xdr:ext cx="5400675" cy="36766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504825</xdr:colOff>
      <xdr:row>240</xdr:row>
      <xdr:rowOff>152400</xdr:rowOff>
    </xdr:from>
    <xdr:ext cx="5486400" cy="35909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171450</xdr:colOff>
      <xdr:row>7</xdr:row>
      <xdr:rowOff>180975</xdr:rowOff>
    </xdr:from>
    <xdr:ext cx="5038725" cy="37433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11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L7" s="2" t="s">
        <v>27</v>
      </c>
    </row>
    <row r="8">
      <c r="B8" s="20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 t="s">
        <v>28</v>
      </c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31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AVERAGE(L24:O24)</f>
        <v>2.375</v>
      </c>
      <c r="AN9" s="26">
        <f>AVERAGE(R24:U24)</f>
        <v>13.625</v>
      </c>
      <c r="AO9" s="26">
        <f>AVERAGE(X24:AA24)</f>
        <v>7.75</v>
      </c>
      <c r="AP9" s="26"/>
      <c r="AQ9" s="26">
        <f>AVERAGE(AG24:AJ24)</f>
        <v>18.25</v>
      </c>
    </row>
    <row r="10">
      <c r="A10" t="s">
        <v>30</v>
      </c>
      <c r="B10" s="20" t="s">
        <v>31</v>
      </c>
      <c r="C10" s="32"/>
      <c r="D10" s="34">
        <v>2.5</v>
      </c>
      <c r="E10" s="34">
        <v>15.0</v>
      </c>
      <c r="F10" s="34">
        <v>2.5</v>
      </c>
      <c r="G10" s="27"/>
      <c r="H10" s="26"/>
      <c r="I10" s="35">
        <v>2.5</v>
      </c>
      <c r="J10" s="28"/>
      <c r="K10" s="26"/>
      <c r="L10" s="26"/>
      <c r="M10" s="26"/>
      <c r="N10" s="26"/>
      <c r="O10" s="26">
        <v>0.5</v>
      </c>
      <c r="P10" s="26"/>
      <c r="Q10" s="27">
        <v>0.5</v>
      </c>
      <c r="R10" s="26">
        <v>15.0</v>
      </c>
      <c r="S10" s="26">
        <v>0.5</v>
      </c>
      <c r="T10" s="26"/>
      <c r="U10" s="26">
        <v>2.5</v>
      </c>
      <c r="V10" s="28"/>
      <c r="W10" s="26"/>
      <c r="X10" s="26">
        <v>15.0</v>
      </c>
      <c r="Y10" s="26"/>
      <c r="Z10" s="26"/>
      <c r="AA10" s="26">
        <v>2.5</v>
      </c>
      <c r="AB10" s="26"/>
      <c r="AC10" s="27"/>
      <c r="AD10" s="26"/>
      <c r="AE10" s="26"/>
      <c r="AF10" s="28"/>
      <c r="AG10" s="27">
        <v>37.5</v>
      </c>
      <c r="AH10" s="26"/>
      <c r="AI10" s="26">
        <v>2.5</v>
      </c>
      <c r="AJ10" s="28">
        <v>2.5</v>
      </c>
      <c r="AL10" s="30" t="s">
        <v>32</v>
      </c>
      <c r="AM10" s="26">
        <f>AVERAGE(L33:O33)</f>
        <v>0</v>
      </c>
      <c r="AN10" s="26">
        <f>AVERAGE(R33:U33)</f>
        <v>0.125</v>
      </c>
      <c r="AO10" s="26">
        <f>AVERAGE(X33:AA33)</f>
        <v>0</v>
      </c>
      <c r="AP10" s="26"/>
      <c r="AQ10" s="26">
        <f>AVERAGE(AG33:AJ33)</f>
        <v>0</v>
      </c>
    </row>
    <row r="11">
      <c r="A11" t="s">
        <v>33</v>
      </c>
      <c r="B11" s="20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>
        <v>2.5</v>
      </c>
      <c r="V11" s="28"/>
      <c r="W11" s="26"/>
      <c r="X11" s="26"/>
      <c r="Y11" s="26"/>
      <c r="Z11" s="26"/>
      <c r="AA11" s="26">
        <v>2.5</v>
      </c>
      <c r="AB11" s="26"/>
      <c r="AC11" s="27"/>
      <c r="AD11" s="26"/>
      <c r="AE11" s="26"/>
      <c r="AF11" s="28"/>
      <c r="AG11" s="27">
        <v>2.5</v>
      </c>
      <c r="AH11" s="26">
        <v>2.5</v>
      </c>
      <c r="AI11" s="26"/>
      <c r="AJ11" s="28"/>
      <c r="AL11" s="30" t="s">
        <v>35</v>
      </c>
      <c r="AM11" s="26">
        <f>AVERAGE(L43:O43)</f>
        <v>4.25</v>
      </c>
      <c r="AN11" s="26">
        <f>AVERAGE(R43:U43)</f>
        <v>0.125</v>
      </c>
      <c r="AO11" s="26">
        <f>AVERAGE(X43:AA43)</f>
        <v>0.125</v>
      </c>
      <c r="AP11" s="26"/>
      <c r="AQ11" s="26">
        <f>AVERAGE(AG43:AJ43)</f>
        <v>0.625</v>
      </c>
    </row>
    <row r="12">
      <c r="A12" t="s">
        <v>36</v>
      </c>
      <c r="B12" s="20" t="s">
        <v>37</v>
      </c>
      <c r="C12" s="32"/>
      <c r="D12" s="33"/>
      <c r="E12" s="33"/>
      <c r="F12" s="33"/>
      <c r="G12" s="27"/>
      <c r="H12" s="26"/>
      <c r="I12" s="26"/>
      <c r="J12" s="28"/>
      <c r="K12" s="26"/>
      <c r="L12" s="26">
        <v>0.5</v>
      </c>
      <c r="M12" s="26">
        <v>0.5</v>
      </c>
      <c r="N12" s="26"/>
      <c r="O12" s="26">
        <v>0.5</v>
      </c>
      <c r="P12" s="26"/>
      <c r="Q12" s="27">
        <v>2.5</v>
      </c>
      <c r="R12" s="26">
        <v>0.5</v>
      </c>
      <c r="S12" s="26"/>
      <c r="T12" s="26"/>
      <c r="U12" s="26">
        <v>0.5</v>
      </c>
      <c r="V12" s="28">
        <v>37.5</v>
      </c>
      <c r="W12" s="26"/>
      <c r="X12" s="26"/>
      <c r="Y12" s="26"/>
      <c r="Z12" s="26"/>
      <c r="AA12" s="26">
        <v>2.5</v>
      </c>
      <c r="AB12" s="26">
        <v>15.0</v>
      </c>
      <c r="AC12" s="27"/>
      <c r="AD12" s="26"/>
      <c r="AE12" s="26"/>
      <c r="AF12" s="28"/>
      <c r="AG12" s="27">
        <v>15.0</v>
      </c>
      <c r="AH12" s="26"/>
      <c r="AI12" s="26"/>
      <c r="AJ12" s="28">
        <v>2.5</v>
      </c>
      <c r="AL12" s="30" t="s">
        <v>38</v>
      </c>
      <c r="AM12" s="26">
        <f>AVERAGE(L50:O50)</f>
        <v>0.75</v>
      </c>
      <c r="AN12" s="26">
        <f>AVERAGE(R50:U50)</f>
        <v>0</v>
      </c>
      <c r="AO12" s="26">
        <f>AVERAGE(X50:AA50)</f>
        <v>0</v>
      </c>
      <c r="AP12" s="26"/>
      <c r="AQ12" s="26">
        <f>AVERAGE(AG50:AJ50)</f>
        <v>0</v>
      </c>
    </row>
    <row r="13">
      <c r="A13" t="s">
        <v>39</v>
      </c>
      <c r="B13" s="20" t="s">
        <v>40</v>
      </c>
      <c r="C13" s="36">
        <v>2.5</v>
      </c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AVERAGE(L61:O61)</f>
        <v>0.75</v>
      </c>
      <c r="AN13" s="26">
        <f>AVERAGE(R61:U61)</f>
        <v>14.5</v>
      </c>
      <c r="AO13" s="26">
        <f>AVERAGE(X61:AA61)</f>
        <v>26.25</v>
      </c>
      <c r="AP13" s="26"/>
      <c r="AQ13" s="26">
        <f>AVERAGE(AG61:AJ61)</f>
        <v>10.875</v>
      </c>
    </row>
    <row r="14">
      <c r="A14" t="s">
        <v>42</v>
      </c>
      <c r="B14" s="20" t="s">
        <v>43</v>
      </c>
      <c r="C14" s="37"/>
      <c r="D14" s="38"/>
      <c r="E14" s="38"/>
      <c r="F14" s="38"/>
      <c r="G14" s="39">
        <v>2.5</v>
      </c>
      <c r="H14" s="35">
        <v>0.5</v>
      </c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AVERAGE(L70:O70)</f>
        <v>10</v>
      </c>
      <c r="AN14">
        <f>AVERAGE(R70:U70)</f>
        <v>49.375</v>
      </c>
      <c r="AO14">
        <f>AVERAGE(X70:AA70)</f>
        <v>45.75</v>
      </c>
      <c r="AQ14">
        <f>AVERAGE(AG70:AJ70)</f>
        <v>25</v>
      </c>
    </row>
    <row r="15">
      <c r="A15" t="s">
        <v>45</v>
      </c>
      <c r="B15" s="20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>
        <v>0.5</v>
      </c>
      <c r="M15" s="26">
        <v>0.5</v>
      </c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>
        <v>0.5</v>
      </c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O15" si="1">SUM(AM9:AM14)</f>
        <v>18.125</v>
      </c>
      <c r="AN15" s="41">
        <f t="shared" si="1"/>
        <v>77.75</v>
      </c>
      <c r="AO15" s="41">
        <f t="shared" si="1"/>
        <v>79.875</v>
      </c>
      <c r="AP15" s="41"/>
      <c r="AQ15" s="41">
        <f>SUM(AQ9:AQ14)</f>
        <v>54.75</v>
      </c>
    </row>
    <row r="16">
      <c r="A16" t="s">
        <v>48</v>
      </c>
      <c r="B16" s="20" t="s">
        <v>49</v>
      </c>
      <c r="C16" s="37"/>
      <c r="D16" s="38"/>
      <c r="E16" s="38"/>
      <c r="F16" s="38"/>
      <c r="G16" s="39">
        <v>15.0</v>
      </c>
      <c r="H16" s="35">
        <v>0.5</v>
      </c>
      <c r="I16" s="26"/>
      <c r="J16" s="42">
        <v>0.5</v>
      </c>
      <c r="K16" s="26"/>
      <c r="L16" s="26"/>
      <c r="M16" s="26"/>
      <c r="N16" s="26"/>
      <c r="O16" s="26"/>
      <c r="P16" s="26"/>
      <c r="Q16" s="27"/>
      <c r="R16" s="26"/>
      <c r="S16" s="26"/>
      <c r="T16" s="26"/>
      <c r="U16" s="26">
        <v>15.0</v>
      </c>
      <c r="V16" s="28"/>
      <c r="W16" s="26"/>
      <c r="X16" s="26"/>
      <c r="Y16" s="26"/>
      <c r="Z16" s="26"/>
      <c r="AA16" s="26">
        <v>2.5</v>
      </c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AVERAGE(L73:O73)</f>
        <v>17.5</v>
      </c>
      <c r="AN16" s="26">
        <f t="shared" ref="AN16:AN18" si="3">AVERAGE(R73:U73)</f>
        <v>11.25</v>
      </c>
      <c r="AO16" s="26">
        <f t="shared" ref="AO16:AO18" si="4">AVERAGE(X73:AA73)</f>
        <v>11.875</v>
      </c>
      <c r="AP16" s="26"/>
      <c r="AQ16" s="26">
        <f t="shared" ref="AQ16:AQ18" si="5">AVERAGE(AG73:AJ73)</f>
        <v>8.75</v>
      </c>
    </row>
    <row r="17">
      <c r="A17" t="s">
        <v>51</v>
      </c>
      <c r="B17" s="20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29.375</v>
      </c>
      <c r="AN17" s="26">
        <f t="shared" si="3"/>
        <v>5.125</v>
      </c>
      <c r="AO17" s="26">
        <f t="shared" si="4"/>
        <v>8.25</v>
      </c>
      <c r="AP17" s="26"/>
      <c r="AQ17" s="26">
        <f t="shared" si="5"/>
        <v>2.5</v>
      </c>
    </row>
    <row r="18">
      <c r="A18" t="s">
        <v>54</v>
      </c>
      <c r="B18" s="20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>
        <v>2.5</v>
      </c>
      <c r="O18" s="26"/>
      <c r="P18" s="26"/>
      <c r="Q18" s="27"/>
      <c r="R18" s="26"/>
      <c r="S18" s="26"/>
      <c r="T18" s="26"/>
      <c r="U18" s="26">
        <v>15.0</v>
      </c>
      <c r="V18" s="28"/>
      <c r="W18" s="26"/>
      <c r="X18" s="26"/>
      <c r="Y18" s="26"/>
      <c r="Z18" s="26"/>
      <c r="AA18" s="26">
        <v>2.5</v>
      </c>
      <c r="AB18" s="26"/>
      <c r="AC18" s="27"/>
      <c r="AD18" s="26"/>
      <c r="AE18" s="26"/>
      <c r="AF18" s="28"/>
      <c r="AG18" s="27">
        <v>2.5</v>
      </c>
      <c r="AH18" s="26"/>
      <c r="AI18" s="26"/>
      <c r="AJ18" s="28"/>
      <c r="AL18" s="30" t="s">
        <v>56</v>
      </c>
      <c r="AM18" s="26">
        <f t="shared" si="2"/>
        <v>50</v>
      </c>
      <c r="AN18" s="26">
        <f t="shared" si="3"/>
        <v>65</v>
      </c>
      <c r="AO18" s="26">
        <f t="shared" si="4"/>
        <v>46.875</v>
      </c>
      <c r="AP18" s="26"/>
      <c r="AQ18" s="26">
        <f t="shared" si="5"/>
        <v>44.375</v>
      </c>
    </row>
    <row r="19">
      <c r="A19" t="s">
        <v>57</v>
      </c>
      <c r="B19" s="20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20" t="s">
        <v>60</v>
      </c>
      <c r="C20" s="32"/>
      <c r="D20" s="33"/>
      <c r="E20" s="33"/>
      <c r="F20" s="33"/>
      <c r="G20" s="27"/>
      <c r="H20" s="26"/>
      <c r="I20" s="35">
        <v>2.5</v>
      </c>
      <c r="J20" s="28"/>
      <c r="K20" s="26">
        <v>2.5</v>
      </c>
      <c r="L20" s="26">
        <v>2.5</v>
      </c>
      <c r="M20" s="26">
        <v>0.5</v>
      </c>
      <c r="N20" s="26">
        <v>0.5</v>
      </c>
      <c r="O20" s="26">
        <v>0.5</v>
      </c>
      <c r="P20" s="26">
        <v>0.5</v>
      </c>
      <c r="Q20" s="27"/>
      <c r="R20" s="26">
        <v>2.5</v>
      </c>
      <c r="S20" s="26"/>
      <c r="T20" s="26"/>
      <c r="U20" s="26">
        <v>0.5</v>
      </c>
      <c r="V20" s="28">
        <v>0.5</v>
      </c>
      <c r="W20" s="26">
        <v>0.5</v>
      </c>
      <c r="X20" s="26">
        <v>2.5</v>
      </c>
      <c r="Y20" s="26">
        <v>0.5</v>
      </c>
      <c r="Z20" s="26"/>
      <c r="AA20" s="26"/>
      <c r="AB20" s="26">
        <v>0.5</v>
      </c>
      <c r="AC20" s="27"/>
      <c r="AD20" s="26"/>
      <c r="AE20" s="26"/>
      <c r="AF20" s="28"/>
      <c r="AG20" s="27">
        <v>2.5</v>
      </c>
      <c r="AH20" s="26"/>
      <c r="AI20" s="26">
        <v>2.5</v>
      </c>
      <c r="AJ20" s="28">
        <v>0.5</v>
      </c>
    </row>
    <row r="21" ht="15.75" customHeight="1">
      <c r="A21" t="s">
        <v>61</v>
      </c>
      <c r="B21" s="20" t="s">
        <v>62</v>
      </c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B22" s="20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20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44"/>
      <c r="C24" s="45">
        <f t="shared" ref="C24:O24" si="6">SUM(C8:C23)</f>
        <v>2.5</v>
      </c>
      <c r="D24" s="45">
        <f t="shared" si="6"/>
        <v>2.5</v>
      </c>
      <c r="E24" s="45">
        <f t="shared" si="6"/>
        <v>15</v>
      </c>
      <c r="F24" s="46">
        <f t="shared" si="6"/>
        <v>2.5</v>
      </c>
      <c r="G24" s="47">
        <f t="shared" si="6"/>
        <v>17.5</v>
      </c>
      <c r="H24" s="48">
        <f t="shared" si="6"/>
        <v>1</v>
      </c>
      <c r="I24" s="48">
        <f t="shared" si="6"/>
        <v>5</v>
      </c>
      <c r="J24" s="49">
        <f t="shared" si="6"/>
        <v>0.5</v>
      </c>
      <c r="K24" s="50">
        <f t="shared" si="6"/>
        <v>2.5</v>
      </c>
      <c r="L24" s="45">
        <f t="shared" si="6"/>
        <v>3.5</v>
      </c>
      <c r="M24" s="45">
        <f t="shared" si="6"/>
        <v>1.5</v>
      </c>
      <c r="N24" s="45">
        <f t="shared" si="6"/>
        <v>3</v>
      </c>
      <c r="O24" s="45">
        <f t="shared" si="6"/>
        <v>1.5</v>
      </c>
      <c r="P24" s="45"/>
      <c r="Q24" s="51"/>
      <c r="R24" s="45">
        <f t="shared" ref="R24:U24" si="7">SUM(R8:R23)</f>
        <v>18</v>
      </c>
      <c r="S24" s="45">
        <f t="shared" si="7"/>
        <v>0.5</v>
      </c>
      <c r="T24" s="45">
        <f t="shared" si="7"/>
        <v>0</v>
      </c>
      <c r="U24" s="45">
        <f t="shared" si="7"/>
        <v>36</v>
      </c>
      <c r="V24" s="52"/>
      <c r="W24" s="45"/>
      <c r="X24" s="45">
        <f t="shared" ref="X24:AA24" si="8">SUM(X8:X23)</f>
        <v>17.5</v>
      </c>
      <c r="Y24" s="45">
        <f t="shared" si="8"/>
        <v>1</v>
      </c>
      <c r="Z24" s="45">
        <f t="shared" si="8"/>
        <v>0</v>
      </c>
      <c r="AA24" s="45">
        <f t="shared" si="8"/>
        <v>12.5</v>
      </c>
      <c r="AB24" s="45"/>
      <c r="AC24" s="51"/>
      <c r="AD24" s="45"/>
      <c r="AE24" s="45"/>
      <c r="AF24" s="52"/>
      <c r="AG24" s="51">
        <f t="shared" ref="AG24:AJ24" si="9">SUM(AG8:AG23)</f>
        <v>60</v>
      </c>
      <c r="AH24" s="45">
        <f t="shared" si="9"/>
        <v>2.5</v>
      </c>
      <c r="AI24" s="45">
        <f t="shared" si="9"/>
        <v>5</v>
      </c>
      <c r="AJ24" s="52">
        <f t="shared" si="9"/>
        <v>5.5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20"/>
      <c r="C25" s="21"/>
      <c r="D25" s="22"/>
      <c r="E25" s="22"/>
      <c r="F25" s="22"/>
      <c r="G25" s="27"/>
      <c r="H25" s="26"/>
      <c r="I25" s="26"/>
      <c r="J25" s="28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31"/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>
        <v>0.5</v>
      </c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t="s">
        <v>64</v>
      </c>
      <c r="B27" s="20" t="s">
        <v>65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20" t="s">
        <v>67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68</v>
      </c>
      <c r="B29" s="20" t="s">
        <v>69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70</v>
      </c>
      <c r="B30" s="20" t="s">
        <v>71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>
        <v>0.5</v>
      </c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s="53" t="s">
        <v>72</v>
      </c>
      <c r="B31" s="20"/>
      <c r="C31" s="34">
        <v>15.0</v>
      </c>
      <c r="D31" s="34">
        <v>2.5</v>
      </c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B32" s="20"/>
      <c r="C32" s="32"/>
      <c r="D32" s="33"/>
      <c r="E32" s="33"/>
      <c r="F32" s="33"/>
      <c r="G32" s="27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43" t="s">
        <v>73</v>
      </c>
      <c r="B33" s="44"/>
      <c r="C33" s="45">
        <f t="shared" ref="C33:O33" si="10">SUM(C25:C32)</f>
        <v>15</v>
      </c>
      <c r="D33" s="45">
        <f t="shared" si="10"/>
        <v>2.5</v>
      </c>
      <c r="E33" s="45">
        <f t="shared" si="10"/>
        <v>0</v>
      </c>
      <c r="F33" s="46">
        <f t="shared" si="10"/>
        <v>0</v>
      </c>
      <c r="G33" s="47">
        <f t="shared" si="10"/>
        <v>0</v>
      </c>
      <c r="H33" s="48">
        <f t="shared" si="10"/>
        <v>0</v>
      </c>
      <c r="I33" s="48">
        <f t="shared" si="10"/>
        <v>0</v>
      </c>
      <c r="J33" s="49">
        <f t="shared" si="10"/>
        <v>0</v>
      </c>
      <c r="K33" s="50">
        <f t="shared" si="10"/>
        <v>0</v>
      </c>
      <c r="L33" s="45">
        <f t="shared" si="10"/>
        <v>0</v>
      </c>
      <c r="M33" s="45">
        <f t="shared" si="10"/>
        <v>0</v>
      </c>
      <c r="N33" s="45">
        <f t="shared" si="10"/>
        <v>0</v>
      </c>
      <c r="O33" s="45">
        <f t="shared" si="10"/>
        <v>0</v>
      </c>
      <c r="P33" s="45"/>
      <c r="Q33" s="51"/>
      <c r="R33" s="45">
        <f t="shared" ref="R33:U33" si="11">SUM(R25:R32)</f>
        <v>0.5</v>
      </c>
      <c r="S33" s="45">
        <f t="shared" si="11"/>
        <v>0</v>
      </c>
      <c r="T33" s="45">
        <f t="shared" si="11"/>
        <v>0</v>
      </c>
      <c r="U33" s="45">
        <f t="shared" si="11"/>
        <v>0</v>
      </c>
      <c r="V33" s="52"/>
      <c r="W33" s="45"/>
      <c r="X33" s="45">
        <f t="shared" ref="X33:AA33" si="12">SUM(X25:X32)</f>
        <v>0</v>
      </c>
      <c r="Y33" s="45">
        <f t="shared" si="12"/>
        <v>0</v>
      </c>
      <c r="Z33" s="45">
        <f t="shared" si="12"/>
        <v>0</v>
      </c>
      <c r="AA33" s="45">
        <f t="shared" si="12"/>
        <v>0</v>
      </c>
      <c r="AB33" s="45"/>
      <c r="AC33" s="51"/>
      <c r="AD33" s="45"/>
      <c r="AE33" s="45"/>
      <c r="AF33" s="52"/>
      <c r="AG33" s="51">
        <f t="shared" ref="AG33:AJ33" si="13">SUM(AG25:AG32)</f>
        <v>0</v>
      </c>
      <c r="AH33" s="45">
        <f t="shared" si="13"/>
        <v>0</v>
      </c>
      <c r="AI33" s="45">
        <f t="shared" si="13"/>
        <v>0</v>
      </c>
      <c r="AJ33" s="52">
        <f t="shared" si="13"/>
        <v>0</v>
      </c>
      <c r="AK33" s="45"/>
      <c r="AL33" s="45"/>
      <c r="AM33" s="45"/>
      <c r="AN33" s="45"/>
      <c r="AO33" s="45"/>
      <c r="AP33" s="45"/>
      <c r="AQ33" s="45"/>
    </row>
    <row r="34" ht="15.75" customHeight="1">
      <c r="B34" s="20"/>
      <c r="C34" s="21"/>
      <c r="D34" s="22"/>
      <c r="E34" s="22"/>
      <c r="F34" s="22"/>
      <c r="G34" s="27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s="30" t="s">
        <v>35</v>
      </c>
      <c r="B35" s="31"/>
      <c r="C35" s="32"/>
      <c r="D35" s="33"/>
      <c r="E35" s="33"/>
      <c r="F35" s="33"/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t="s">
        <v>74</v>
      </c>
      <c r="B36" s="20" t="s">
        <v>75</v>
      </c>
      <c r="C36" s="37"/>
      <c r="D36" s="38"/>
      <c r="E36" s="38"/>
      <c r="F36" s="38"/>
      <c r="G36" s="39">
        <v>0.5</v>
      </c>
      <c r="H36" s="26"/>
      <c r="I36" s="26"/>
      <c r="J36" s="28"/>
      <c r="K36" s="26"/>
      <c r="L36" s="26"/>
      <c r="M36" s="26">
        <v>0.5</v>
      </c>
      <c r="N36" s="26"/>
      <c r="O36" s="26">
        <v>0.5</v>
      </c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>
        <v>0.5</v>
      </c>
      <c r="AH36" s="26"/>
      <c r="AI36" s="26">
        <v>0.5</v>
      </c>
      <c r="AJ36" s="28"/>
    </row>
    <row r="37" ht="15.75" customHeight="1">
      <c r="A37" t="s">
        <v>76</v>
      </c>
      <c r="B37" s="20" t="s">
        <v>77</v>
      </c>
      <c r="C37" s="32"/>
      <c r="D37" s="33"/>
      <c r="E37" s="33"/>
      <c r="F37" s="34">
        <v>0.5</v>
      </c>
      <c r="G37" s="27"/>
      <c r="H37" s="26"/>
      <c r="I37" s="26"/>
      <c r="J37" s="28"/>
      <c r="K37" s="26"/>
      <c r="L37" s="26">
        <v>0.5</v>
      </c>
      <c r="M37" s="26"/>
      <c r="N37" s="26"/>
      <c r="O37" s="26"/>
      <c r="P37" s="26"/>
      <c r="Q37" s="27"/>
      <c r="R37" s="26"/>
      <c r="S37" s="26"/>
      <c r="T37" s="26"/>
      <c r="U37" s="26">
        <v>0.5</v>
      </c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>
        <v>0.5</v>
      </c>
      <c r="AH37" s="26"/>
      <c r="AI37" s="26">
        <v>0.5</v>
      </c>
      <c r="AJ37" s="28">
        <v>0.5</v>
      </c>
    </row>
    <row r="38" ht="15.75" customHeight="1">
      <c r="A38" t="s">
        <v>78</v>
      </c>
      <c r="B38" s="20" t="s">
        <v>79</v>
      </c>
      <c r="C38" s="32"/>
      <c r="D38" s="33"/>
      <c r="E38" s="33"/>
      <c r="F38" s="34">
        <v>2.5</v>
      </c>
      <c r="G38" s="27"/>
      <c r="H38" s="26"/>
      <c r="I38" s="26"/>
      <c r="J38" s="28"/>
      <c r="K38" s="26"/>
      <c r="L38" s="26">
        <v>0.5</v>
      </c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80</v>
      </c>
      <c r="B39" s="20" t="s">
        <v>81</v>
      </c>
      <c r="C39" s="32"/>
      <c r="D39" s="33"/>
      <c r="E39" s="33"/>
      <c r="F39" s="33"/>
      <c r="G39" s="27"/>
      <c r="H39" s="26"/>
      <c r="I39" s="26"/>
      <c r="J39" s="28"/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A40" t="s">
        <v>82</v>
      </c>
      <c r="B40" s="20" t="s">
        <v>83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>
        <v>15.0</v>
      </c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>
        <v>0.5</v>
      </c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A41" s="54" t="s">
        <v>84</v>
      </c>
      <c r="B41" s="20"/>
      <c r="C41" s="32"/>
      <c r="D41" s="33"/>
      <c r="E41" s="33"/>
      <c r="F41" s="53">
        <v>0.5</v>
      </c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B42" s="20"/>
      <c r="C42" s="33"/>
      <c r="D42" s="33"/>
      <c r="E42" s="33"/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s="43" t="s">
        <v>85</v>
      </c>
      <c r="B43" s="44"/>
      <c r="C43" s="47">
        <f t="shared" ref="C43:O43" si="14">SUM(C34:C41)</f>
        <v>0</v>
      </c>
      <c r="D43" s="47">
        <f t="shared" si="14"/>
        <v>0</v>
      </c>
      <c r="E43" s="47">
        <f t="shared" si="14"/>
        <v>0</v>
      </c>
      <c r="F43" s="47">
        <f t="shared" si="14"/>
        <v>3.5</v>
      </c>
      <c r="G43" s="47">
        <f t="shared" si="14"/>
        <v>0.5</v>
      </c>
      <c r="H43" s="48">
        <f t="shared" si="14"/>
        <v>0</v>
      </c>
      <c r="I43" s="48">
        <f t="shared" si="14"/>
        <v>0</v>
      </c>
      <c r="J43" s="49">
        <f t="shared" si="14"/>
        <v>0</v>
      </c>
      <c r="K43" s="50">
        <f t="shared" si="14"/>
        <v>0</v>
      </c>
      <c r="L43" s="45">
        <f t="shared" si="14"/>
        <v>1</v>
      </c>
      <c r="M43" s="45">
        <f t="shared" si="14"/>
        <v>0.5</v>
      </c>
      <c r="N43" s="45">
        <f t="shared" si="14"/>
        <v>0</v>
      </c>
      <c r="O43" s="45">
        <f t="shared" si="14"/>
        <v>15.5</v>
      </c>
      <c r="P43" s="45"/>
      <c r="Q43" s="51"/>
      <c r="R43" s="45">
        <f t="shared" ref="R43:U43" si="15">SUM(R34:R41)</f>
        <v>0</v>
      </c>
      <c r="S43" s="45">
        <f t="shared" si="15"/>
        <v>0</v>
      </c>
      <c r="T43" s="45">
        <f t="shared" si="15"/>
        <v>0</v>
      </c>
      <c r="U43" s="45">
        <f t="shared" si="15"/>
        <v>0.5</v>
      </c>
      <c r="V43" s="52"/>
      <c r="W43" s="45"/>
      <c r="X43" s="45">
        <f t="shared" ref="X43:AA43" si="16">SUM(X34:X41)</f>
        <v>0</v>
      </c>
      <c r="Y43" s="45">
        <f t="shared" si="16"/>
        <v>0</v>
      </c>
      <c r="Z43" s="45">
        <f t="shared" si="16"/>
        <v>0</v>
      </c>
      <c r="AA43" s="45">
        <f t="shared" si="16"/>
        <v>0.5</v>
      </c>
      <c r="AB43" s="45"/>
      <c r="AC43" s="51"/>
      <c r="AD43" s="45"/>
      <c r="AE43" s="45"/>
      <c r="AF43" s="52"/>
      <c r="AG43" s="51">
        <f t="shared" ref="AG43:AJ43" si="17">SUM(AG34:AG41)</f>
        <v>1</v>
      </c>
      <c r="AH43" s="45">
        <f t="shared" si="17"/>
        <v>0</v>
      </c>
      <c r="AI43" s="45">
        <f t="shared" si="17"/>
        <v>1</v>
      </c>
      <c r="AJ43" s="52">
        <f t="shared" si="17"/>
        <v>0.5</v>
      </c>
      <c r="AK43" s="45"/>
      <c r="AL43" s="45"/>
      <c r="AM43" s="45"/>
      <c r="AN43" s="45"/>
      <c r="AO43" s="45"/>
      <c r="AP43" s="45"/>
      <c r="AQ43" s="45"/>
    </row>
    <row r="44" ht="15.75" customHeight="1">
      <c r="B44" s="20"/>
      <c r="C44" s="21"/>
      <c r="D44" s="22"/>
      <c r="E44" s="22"/>
      <c r="F44" s="22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30" t="s">
        <v>38</v>
      </c>
      <c r="B45" s="31"/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>
        <v>0.5</v>
      </c>
      <c r="N45" s="26"/>
      <c r="O45" s="26">
        <v>2.5</v>
      </c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26" t="s">
        <v>86</v>
      </c>
      <c r="B46" s="20" t="s">
        <v>87</v>
      </c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>
        <v>0.5</v>
      </c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26" t="s">
        <v>88</v>
      </c>
      <c r="B47" s="20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>
        <v>0.5</v>
      </c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26"/>
      <c r="B48" s="20"/>
      <c r="C48" s="32"/>
      <c r="D48" s="33"/>
      <c r="E48" s="33"/>
      <c r="F48" s="33"/>
      <c r="G48" s="27"/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/>
      <c r="B49" s="20"/>
      <c r="C49" s="55"/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43" t="s">
        <v>89</v>
      </c>
      <c r="B50" s="44"/>
      <c r="C50" s="45">
        <f t="shared" ref="C50:O50" si="18">SUM(C44:C49)</f>
        <v>0</v>
      </c>
      <c r="D50" s="45">
        <f t="shared" si="18"/>
        <v>0</v>
      </c>
      <c r="E50" s="45">
        <f t="shared" si="18"/>
        <v>0</v>
      </c>
      <c r="F50" s="46">
        <f t="shared" si="18"/>
        <v>0</v>
      </c>
      <c r="G50" s="47">
        <f t="shared" si="18"/>
        <v>0</v>
      </c>
      <c r="H50" s="48">
        <f t="shared" si="18"/>
        <v>0</v>
      </c>
      <c r="I50" s="48">
        <f t="shared" si="18"/>
        <v>0</v>
      </c>
      <c r="J50" s="49">
        <f t="shared" si="18"/>
        <v>0</v>
      </c>
      <c r="K50" s="50">
        <f t="shared" si="18"/>
        <v>0</v>
      </c>
      <c r="L50" s="45">
        <f t="shared" si="18"/>
        <v>0</v>
      </c>
      <c r="M50" s="45">
        <f t="shared" si="18"/>
        <v>0.5</v>
      </c>
      <c r="N50" s="45">
        <f t="shared" si="18"/>
        <v>0</v>
      </c>
      <c r="O50" s="45">
        <f t="shared" si="18"/>
        <v>2.5</v>
      </c>
      <c r="P50" s="45"/>
      <c r="Q50" s="51"/>
      <c r="R50" s="45">
        <f t="shared" ref="R50:U50" si="19">SUM(R44:R49)</f>
        <v>0</v>
      </c>
      <c r="S50" s="45">
        <f t="shared" si="19"/>
        <v>0</v>
      </c>
      <c r="T50" s="45">
        <f t="shared" si="19"/>
        <v>0</v>
      </c>
      <c r="U50" s="45">
        <f t="shared" si="19"/>
        <v>0</v>
      </c>
      <c r="V50" s="52"/>
      <c r="W50" s="45"/>
      <c r="X50" s="45">
        <f t="shared" ref="X50:AA50" si="20">SUM(X44:X49)</f>
        <v>0</v>
      </c>
      <c r="Y50" s="45">
        <f t="shared" si="20"/>
        <v>0</v>
      </c>
      <c r="Z50" s="45">
        <f t="shared" si="20"/>
        <v>0</v>
      </c>
      <c r="AA50" s="45">
        <f t="shared" si="20"/>
        <v>0</v>
      </c>
      <c r="AB50" s="45"/>
      <c r="AC50" s="51"/>
      <c r="AD50" s="45"/>
      <c r="AE50" s="45"/>
      <c r="AF50" s="52"/>
      <c r="AG50" s="51">
        <f t="shared" ref="AG50:AJ50" si="21">SUM(AG44:AG49)</f>
        <v>0</v>
      </c>
      <c r="AH50" s="45">
        <f t="shared" si="21"/>
        <v>0</v>
      </c>
      <c r="AI50" s="45">
        <f t="shared" si="21"/>
        <v>0</v>
      </c>
      <c r="AJ50" s="52">
        <f t="shared" si="21"/>
        <v>0</v>
      </c>
      <c r="AK50" s="45"/>
      <c r="AL50" s="45"/>
      <c r="AM50" s="45"/>
      <c r="AN50" s="45"/>
      <c r="AO50" s="45"/>
      <c r="AP50" s="45"/>
      <c r="AQ50" s="45"/>
    </row>
    <row r="51" ht="15.75" customHeight="1">
      <c r="A51" s="30"/>
      <c r="B51" s="31"/>
      <c r="C51" s="32"/>
      <c r="D51" s="33"/>
      <c r="E51" s="33"/>
      <c r="F51" s="33"/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30" t="s">
        <v>41</v>
      </c>
      <c r="B52" s="31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26" t="s">
        <v>90</v>
      </c>
      <c r="B53" s="20" t="s">
        <v>91</v>
      </c>
      <c r="C53" s="36">
        <v>62.5</v>
      </c>
      <c r="D53" s="38"/>
      <c r="E53" s="38"/>
      <c r="F53" s="34">
        <v>15.0</v>
      </c>
      <c r="G53" s="39">
        <v>15.0</v>
      </c>
      <c r="H53" s="35">
        <v>0.5</v>
      </c>
      <c r="I53" s="35">
        <v>2.5</v>
      </c>
      <c r="J53" s="42">
        <v>85.0</v>
      </c>
      <c r="K53" s="26"/>
      <c r="L53" s="26"/>
      <c r="M53" s="26">
        <v>0.5</v>
      </c>
      <c r="N53" s="26"/>
      <c r="O53" s="26"/>
      <c r="P53" s="26"/>
      <c r="Q53" s="27">
        <v>62.5</v>
      </c>
      <c r="R53" s="26">
        <v>37.5</v>
      </c>
      <c r="S53" s="26"/>
      <c r="T53" s="26"/>
      <c r="U53" s="26">
        <v>2.5</v>
      </c>
      <c r="V53" s="28">
        <v>62.5</v>
      </c>
      <c r="W53" s="26">
        <v>37.5</v>
      </c>
      <c r="X53" s="26">
        <v>85.0</v>
      </c>
      <c r="Y53" s="26"/>
      <c r="Z53" s="26"/>
      <c r="AA53" s="26">
        <v>15.0</v>
      </c>
      <c r="AB53" s="26">
        <v>37.5</v>
      </c>
      <c r="AC53" s="27"/>
      <c r="AD53" s="26"/>
      <c r="AE53" s="26"/>
      <c r="AF53" s="28"/>
      <c r="AG53" s="27">
        <v>0.5</v>
      </c>
      <c r="AH53" s="26"/>
      <c r="AI53" s="26">
        <v>2.5</v>
      </c>
      <c r="AJ53" s="28">
        <v>37.5</v>
      </c>
    </row>
    <row r="54" ht="15.75" customHeight="1">
      <c r="A54" s="26" t="s">
        <v>92</v>
      </c>
      <c r="B54" s="20" t="s">
        <v>93</v>
      </c>
      <c r="C54" s="37"/>
      <c r="D54" s="38"/>
      <c r="E54" s="38"/>
      <c r="F54" s="34">
        <v>0.5</v>
      </c>
      <c r="G54" s="39">
        <v>2.5</v>
      </c>
      <c r="H54" s="26"/>
      <c r="I54" s="26"/>
      <c r="J54" s="28"/>
      <c r="K54" s="26">
        <v>0.5</v>
      </c>
      <c r="L54" s="26">
        <v>2.5</v>
      </c>
      <c r="M54" s="26"/>
      <c r="N54" s="26"/>
      <c r="O54" s="26"/>
      <c r="P54" s="26"/>
      <c r="Q54" s="27"/>
      <c r="R54" s="26"/>
      <c r="S54" s="26"/>
      <c r="T54" s="26"/>
      <c r="U54" s="26">
        <v>2.5</v>
      </c>
      <c r="V54" s="28">
        <v>15.0</v>
      </c>
      <c r="W54" s="26"/>
      <c r="X54" s="26"/>
      <c r="Y54" s="26"/>
      <c r="Z54" s="26"/>
      <c r="AA54" s="26">
        <v>2.5</v>
      </c>
      <c r="AB54" s="26">
        <v>2.5</v>
      </c>
      <c r="AC54" s="27"/>
      <c r="AD54" s="26"/>
      <c r="AE54" s="26"/>
      <c r="AF54" s="28"/>
      <c r="AG54" s="27">
        <v>0.5</v>
      </c>
      <c r="AH54" s="26"/>
      <c r="AI54" s="26"/>
      <c r="AJ54" s="28">
        <v>2.5</v>
      </c>
    </row>
    <row r="55" ht="15.75" customHeight="1">
      <c r="A55" s="26" t="s">
        <v>94</v>
      </c>
      <c r="B55" s="20" t="s">
        <v>95</v>
      </c>
      <c r="C55" s="32"/>
      <c r="D55" s="33"/>
      <c r="E55" s="33"/>
      <c r="F55" s="33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96</v>
      </c>
      <c r="B56" s="20" t="s">
        <v>97</v>
      </c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98</v>
      </c>
      <c r="B57" s="20" t="s">
        <v>99</v>
      </c>
      <c r="C57" s="37"/>
      <c r="D57" s="38"/>
      <c r="E57" s="38"/>
      <c r="F57" s="34">
        <v>2.5</v>
      </c>
      <c r="G57" s="39">
        <v>62.5</v>
      </c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>
        <v>15.0</v>
      </c>
      <c r="V57" s="28"/>
      <c r="W57" s="26"/>
      <c r="X57" s="26"/>
      <c r="Y57" s="26"/>
      <c r="Z57" s="26"/>
      <c r="AA57" s="26">
        <v>2.5</v>
      </c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t="s">
        <v>100</v>
      </c>
      <c r="B58" s="20" t="s">
        <v>101</v>
      </c>
      <c r="C58" s="32"/>
      <c r="D58" s="33"/>
      <c r="E58" s="33"/>
      <c r="F58" s="33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>
        <v>0.5</v>
      </c>
      <c r="V58" s="28">
        <v>2.5</v>
      </c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/>
      <c r="B59" s="20"/>
      <c r="C59" s="55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/>
      <c r="B60" s="20"/>
      <c r="C60" s="55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43" t="s">
        <v>102</v>
      </c>
      <c r="B61" s="44"/>
      <c r="C61" s="45">
        <f t="shared" ref="C61:O61" si="22">SUM(C51:C60)</f>
        <v>62.5</v>
      </c>
      <c r="D61" s="45">
        <f t="shared" si="22"/>
        <v>0</v>
      </c>
      <c r="E61" s="45">
        <f t="shared" si="22"/>
        <v>0</v>
      </c>
      <c r="F61" s="46">
        <f t="shared" si="22"/>
        <v>18</v>
      </c>
      <c r="G61" s="47">
        <f t="shared" si="22"/>
        <v>80</v>
      </c>
      <c r="H61" s="48">
        <f t="shared" si="22"/>
        <v>0.5</v>
      </c>
      <c r="I61" s="48">
        <f t="shared" si="22"/>
        <v>2.5</v>
      </c>
      <c r="J61" s="49">
        <f t="shared" si="22"/>
        <v>85</v>
      </c>
      <c r="K61" s="50">
        <f t="shared" si="22"/>
        <v>0.5</v>
      </c>
      <c r="L61" s="45">
        <f t="shared" si="22"/>
        <v>2.5</v>
      </c>
      <c r="M61" s="45">
        <f t="shared" si="22"/>
        <v>0.5</v>
      </c>
      <c r="N61" s="45">
        <f t="shared" si="22"/>
        <v>0</v>
      </c>
      <c r="O61" s="45">
        <f t="shared" si="22"/>
        <v>0</v>
      </c>
      <c r="P61" s="45"/>
      <c r="Q61" s="51"/>
      <c r="R61" s="45">
        <f t="shared" ref="R61:U61" si="23">SUM(R51:R60)</f>
        <v>37.5</v>
      </c>
      <c r="S61" s="45">
        <f t="shared" si="23"/>
        <v>0</v>
      </c>
      <c r="T61" s="45">
        <f t="shared" si="23"/>
        <v>0</v>
      </c>
      <c r="U61" s="45">
        <f t="shared" si="23"/>
        <v>20.5</v>
      </c>
      <c r="V61" s="52"/>
      <c r="W61" s="45"/>
      <c r="X61" s="45">
        <f t="shared" ref="X61:AA61" si="24">SUM(X51:X60)</f>
        <v>85</v>
      </c>
      <c r="Y61" s="45">
        <f t="shared" si="24"/>
        <v>0</v>
      </c>
      <c r="Z61" s="45">
        <f t="shared" si="24"/>
        <v>0</v>
      </c>
      <c r="AA61" s="45">
        <f t="shared" si="24"/>
        <v>20</v>
      </c>
      <c r="AB61" s="45"/>
      <c r="AC61" s="51"/>
      <c r="AD61" s="45"/>
      <c r="AE61" s="45"/>
      <c r="AF61" s="52"/>
      <c r="AG61" s="51">
        <f t="shared" ref="AG61:AJ61" si="25">SUM(AG51:AG60)</f>
        <v>1</v>
      </c>
      <c r="AH61" s="45">
        <f t="shared" si="25"/>
        <v>0</v>
      </c>
      <c r="AI61" s="45">
        <f t="shared" si="25"/>
        <v>2.5</v>
      </c>
      <c r="AJ61" s="52">
        <f t="shared" si="25"/>
        <v>40</v>
      </c>
      <c r="AK61" s="45"/>
      <c r="AL61" s="45"/>
      <c r="AM61" s="45"/>
      <c r="AN61" s="45"/>
      <c r="AO61" s="45"/>
      <c r="AP61" s="45"/>
      <c r="AQ61" s="45"/>
    </row>
    <row r="62" ht="15.75" customHeight="1">
      <c r="A62" s="26"/>
      <c r="B62" s="20"/>
      <c r="C62" s="32"/>
      <c r="D62" s="33"/>
      <c r="E62" s="33"/>
      <c r="F62" s="33"/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/>
      <c r="B63" s="20"/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30" t="s">
        <v>44</v>
      </c>
      <c r="B64" s="20"/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 t="s">
        <v>103</v>
      </c>
      <c r="B65" s="20" t="s">
        <v>104</v>
      </c>
      <c r="D65" s="34">
        <v>2.5</v>
      </c>
      <c r="E65" s="34">
        <v>62.5</v>
      </c>
      <c r="F65" s="34">
        <v>2.5</v>
      </c>
      <c r="G65" s="39">
        <v>97.5</v>
      </c>
      <c r="H65" s="35">
        <v>97.5</v>
      </c>
      <c r="I65" s="35">
        <v>15.0</v>
      </c>
      <c r="J65" s="42">
        <v>15.0</v>
      </c>
      <c r="K65" s="26"/>
      <c r="L65" s="26"/>
      <c r="M65" s="26">
        <v>2.5</v>
      </c>
      <c r="N65" s="26"/>
      <c r="O65" s="26">
        <v>37.5</v>
      </c>
      <c r="P65" s="26">
        <v>37.5</v>
      </c>
      <c r="Q65" s="27"/>
      <c r="R65" s="26"/>
      <c r="S65" s="26">
        <v>2.5</v>
      </c>
      <c r="T65" s="26">
        <v>97.5</v>
      </c>
      <c r="U65" s="26">
        <v>97.5</v>
      </c>
      <c r="V65" s="28">
        <v>62.5</v>
      </c>
      <c r="W65" s="26"/>
      <c r="X65" s="26"/>
      <c r="Y65" s="26">
        <v>0.5</v>
      </c>
      <c r="Z65" s="26">
        <v>85.0</v>
      </c>
      <c r="AA65" s="26">
        <v>97.5</v>
      </c>
      <c r="AB65" s="26">
        <v>85.0</v>
      </c>
      <c r="AC65" s="27"/>
      <c r="AD65" s="26"/>
      <c r="AE65" s="26"/>
      <c r="AF65" s="28"/>
      <c r="AG65" s="27">
        <v>62.5</v>
      </c>
      <c r="AH65" s="26">
        <v>37.5</v>
      </c>
      <c r="AI65" s="26"/>
      <c r="AJ65" s="28"/>
    </row>
    <row r="66" ht="15.75" customHeight="1">
      <c r="A66" s="26" t="s">
        <v>105</v>
      </c>
      <c r="B66" s="20" t="s">
        <v>106</v>
      </c>
      <c r="C66" s="32"/>
      <c r="D66" s="33"/>
      <c r="E66" s="33"/>
      <c r="F66" s="33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/>
      <c r="B67" s="20"/>
      <c r="C67" s="37"/>
      <c r="D67" s="38"/>
      <c r="E67" s="38"/>
      <c r="F67" s="38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26"/>
      <c r="B68" s="20"/>
      <c r="C68" s="32"/>
      <c r="D68" s="33"/>
      <c r="E68" s="33"/>
      <c r="F68" s="33"/>
      <c r="G68" s="27"/>
      <c r="H68" s="26"/>
      <c r="I68" s="26"/>
      <c r="J68" s="28"/>
      <c r="K68" s="26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/>
      <c r="AH68" s="26"/>
      <c r="AI68" s="26"/>
      <c r="AJ68" s="28"/>
    </row>
    <row r="69" ht="15.75" customHeight="1">
      <c r="A69" s="26"/>
      <c r="B69" s="20"/>
      <c r="C69" s="55"/>
      <c r="G69" s="27"/>
      <c r="H69" s="26"/>
      <c r="I69" s="26"/>
      <c r="J69" s="28"/>
      <c r="K69" s="26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43" t="s">
        <v>107</v>
      </c>
      <c r="B70" s="44"/>
      <c r="C70" s="45">
        <f t="shared" ref="C70:O70" si="26">SUM(C62:C69)</f>
        <v>0</v>
      </c>
      <c r="D70" s="45">
        <f t="shared" si="26"/>
        <v>2.5</v>
      </c>
      <c r="E70" s="45">
        <f t="shared" si="26"/>
        <v>62.5</v>
      </c>
      <c r="F70" s="46">
        <f t="shared" si="26"/>
        <v>2.5</v>
      </c>
      <c r="G70" s="47">
        <f t="shared" si="26"/>
        <v>97.5</v>
      </c>
      <c r="H70" s="48">
        <f t="shared" si="26"/>
        <v>97.5</v>
      </c>
      <c r="I70" s="48">
        <f t="shared" si="26"/>
        <v>15</v>
      </c>
      <c r="J70" s="49">
        <f t="shared" si="26"/>
        <v>15</v>
      </c>
      <c r="K70" s="50">
        <f t="shared" si="26"/>
        <v>0</v>
      </c>
      <c r="L70" s="45">
        <f t="shared" si="26"/>
        <v>0</v>
      </c>
      <c r="M70" s="45">
        <f t="shared" si="26"/>
        <v>2.5</v>
      </c>
      <c r="N70" s="45">
        <f t="shared" si="26"/>
        <v>0</v>
      </c>
      <c r="O70" s="45">
        <f t="shared" si="26"/>
        <v>37.5</v>
      </c>
      <c r="P70" s="45"/>
      <c r="Q70" s="51"/>
      <c r="R70" s="45">
        <f t="shared" ref="R70:U70" si="27">SUM(R62:R69)</f>
        <v>0</v>
      </c>
      <c r="S70" s="45">
        <f t="shared" si="27"/>
        <v>2.5</v>
      </c>
      <c r="T70" s="45">
        <f t="shared" si="27"/>
        <v>97.5</v>
      </c>
      <c r="U70" s="45">
        <f t="shared" si="27"/>
        <v>97.5</v>
      </c>
      <c r="V70" s="52"/>
      <c r="W70" s="45"/>
      <c r="X70" s="45">
        <f t="shared" ref="X70:AA70" si="28">SUM(X62:X69)</f>
        <v>0</v>
      </c>
      <c r="Y70" s="45">
        <f t="shared" si="28"/>
        <v>0.5</v>
      </c>
      <c r="Z70" s="45">
        <f t="shared" si="28"/>
        <v>85</v>
      </c>
      <c r="AA70" s="45">
        <f t="shared" si="28"/>
        <v>97.5</v>
      </c>
      <c r="AB70" s="45"/>
      <c r="AC70" s="51"/>
      <c r="AD70" s="45"/>
      <c r="AE70" s="45"/>
      <c r="AF70" s="52"/>
      <c r="AG70" s="51">
        <f t="shared" ref="AG70:AJ70" si="29">SUM(AG62:AG69)</f>
        <v>62.5</v>
      </c>
      <c r="AH70" s="45">
        <f t="shared" si="29"/>
        <v>37.5</v>
      </c>
      <c r="AI70" s="45">
        <f t="shared" si="29"/>
        <v>0</v>
      </c>
      <c r="AJ70" s="52">
        <f t="shared" si="29"/>
        <v>0</v>
      </c>
      <c r="AK70" s="45"/>
      <c r="AL70" s="45"/>
      <c r="AM70" s="45"/>
      <c r="AN70" s="45"/>
      <c r="AO70" s="45"/>
      <c r="AP70" s="45"/>
      <c r="AQ70" s="45"/>
    </row>
    <row r="71" ht="15.75" customHeight="1">
      <c r="A71" s="26"/>
      <c r="B71" s="20"/>
      <c r="C71" s="21"/>
      <c r="D71" s="22"/>
      <c r="E71" s="22"/>
      <c r="F71" s="56"/>
      <c r="G71" s="26"/>
      <c r="H71" s="27"/>
      <c r="I71" s="27"/>
      <c r="J71" s="27"/>
      <c r="K71" s="57"/>
      <c r="L71" s="58"/>
      <c r="M71" s="58"/>
      <c r="N71" s="58"/>
      <c r="O71" s="58"/>
      <c r="P71" s="58"/>
      <c r="Q71" s="57"/>
      <c r="R71" s="58"/>
      <c r="S71" s="58"/>
      <c r="T71" s="58"/>
      <c r="U71" s="58"/>
      <c r="V71" s="59"/>
      <c r="W71" s="58"/>
      <c r="X71" s="58"/>
      <c r="Y71" s="58"/>
      <c r="Z71" s="58"/>
      <c r="AA71" s="58"/>
      <c r="AB71" s="58"/>
      <c r="AC71" s="57"/>
      <c r="AD71" s="58"/>
      <c r="AE71" s="58"/>
      <c r="AF71" s="59"/>
      <c r="AG71" s="57"/>
      <c r="AH71" s="58"/>
      <c r="AI71" s="58"/>
      <c r="AJ71" s="59"/>
    </row>
    <row r="72" ht="15.75" customHeight="1">
      <c r="A72" s="60" t="s">
        <v>108</v>
      </c>
      <c r="B72" s="61"/>
      <c r="C72" s="62"/>
      <c r="D72" s="63"/>
      <c r="E72" s="63"/>
      <c r="F72" s="64"/>
      <c r="G72" s="24"/>
      <c r="H72" s="23"/>
      <c r="I72" s="23"/>
      <c r="J72" s="23"/>
      <c r="K72" s="65"/>
      <c r="L72" s="66"/>
      <c r="M72" s="66"/>
      <c r="N72" s="66"/>
      <c r="O72" s="66"/>
      <c r="P72" s="66"/>
      <c r="Q72" s="65"/>
      <c r="R72" s="66"/>
      <c r="S72" s="66"/>
      <c r="T72" s="66"/>
      <c r="U72" s="66"/>
      <c r="V72" s="67"/>
      <c r="W72" s="66"/>
      <c r="X72" s="66"/>
      <c r="Y72" s="66"/>
      <c r="Z72" s="66"/>
      <c r="AA72" s="66"/>
      <c r="AB72" s="66"/>
      <c r="AC72" s="65"/>
      <c r="AD72" s="66"/>
      <c r="AE72" s="66"/>
      <c r="AF72" s="67"/>
      <c r="AG72" s="65"/>
      <c r="AH72" s="66"/>
      <c r="AI72" s="66"/>
      <c r="AJ72" s="67"/>
    </row>
    <row r="73" ht="15.75" customHeight="1">
      <c r="A73" t="s">
        <v>50</v>
      </c>
      <c r="B73" s="27" t="s">
        <v>109</v>
      </c>
      <c r="C73" s="36">
        <v>15.0</v>
      </c>
      <c r="D73" s="34">
        <v>15.0</v>
      </c>
      <c r="E73" s="34">
        <v>15.0</v>
      </c>
      <c r="F73" s="68">
        <v>2.5</v>
      </c>
      <c r="G73" s="69">
        <v>37.5</v>
      </c>
      <c r="H73" s="70">
        <v>15.0</v>
      </c>
      <c r="I73" s="70">
        <v>15.0</v>
      </c>
      <c r="J73" s="71">
        <v>37.5</v>
      </c>
      <c r="K73" s="26">
        <v>2.5</v>
      </c>
      <c r="L73" s="26">
        <v>37.5</v>
      </c>
      <c r="M73" s="26">
        <v>15.0</v>
      </c>
      <c r="N73" s="26">
        <v>2.5</v>
      </c>
      <c r="O73" s="26">
        <v>15.0</v>
      </c>
      <c r="P73" s="26">
        <v>15.0</v>
      </c>
      <c r="Q73" s="27">
        <v>15.0</v>
      </c>
      <c r="R73" s="26">
        <v>37.5</v>
      </c>
      <c r="S73" s="26">
        <v>2.5</v>
      </c>
      <c r="T73" s="26">
        <v>2.5</v>
      </c>
      <c r="U73" s="26">
        <v>2.5</v>
      </c>
      <c r="V73" s="28">
        <v>2.5</v>
      </c>
      <c r="W73" s="26">
        <v>15.0</v>
      </c>
      <c r="X73" s="26">
        <v>15.0</v>
      </c>
      <c r="Y73" s="26">
        <v>15.0</v>
      </c>
      <c r="Z73" s="26">
        <v>15.0</v>
      </c>
      <c r="AA73" s="26">
        <v>2.5</v>
      </c>
      <c r="AB73" s="26"/>
      <c r="AC73" s="27"/>
      <c r="AD73" s="26"/>
      <c r="AE73" s="26"/>
      <c r="AF73" s="28"/>
      <c r="AG73" s="27">
        <v>2.5</v>
      </c>
      <c r="AH73" s="26">
        <v>2.5</v>
      </c>
      <c r="AI73" s="26">
        <v>15.0</v>
      </c>
      <c r="AJ73" s="28">
        <v>15.0</v>
      </c>
    </row>
    <row r="74" ht="15.75" customHeight="1">
      <c r="A74" t="s">
        <v>53</v>
      </c>
      <c r="B74" s="27" t="s">
        <v>110</v>
      </c>
      <c r="C74" s="36">
        <v>15.0</v>
      </c>
      <c r="D74" s="34">
        <v>15.0</v>
      </c>
      <c r="E74" s="34">
        <v>15.0</v>
      </c>
      <c r="F74" s="68">
        <v>0.5</v>
      </c>
      <c r="G74" s="39">
        <v>15.0</v>
      </c>
      <c r="H74" s="35">
        <v>0.5</v>
      </c>
      <c r="I74" s="35">
        <v>15.0</v>
      </c>
      <c r="J74" s="42">
        <v>37.5</v>
      </c>
      <c r="K74" s="26">
        <v>62.5</v>
      </c>
      <c r="L74" s="26">
        <v>37.5</v>
      </c>
      <c r="M74" s="26">
        <v>2.5</v>
      </c>
      <c r="N74" s="26">
        <v>15.0</v>
      </c>
      <c r="O74" s="26">
        <v>62.5</v>
      </c>
      <c r="P74" s="26">
        <v>15.0</v>
      </c>
      <c r="Q74" s="27">
        <v>37.5</v>
      </c>
      <c r="R74" s="26">
        <v>15.0</v>
      </c>
      <c r="S74" s="26">
        <v>2.5</v>
      </c>
      <c r="T74" s="26">
        <v>2.5</v>
      </c>
      <c r="U74" s="26">
        <v>0.5</v>
      </c>
      <c r="V74" s="28">
        <v>15.0</v>
      </c>
      <c r="W74" s="26">
        <v>37.5</v>
      </c>
      <c r="X74" s="26">
        <v>2.5</v>
      </c>
      <c r="Y74" s="26">
        <v>15.0</v>
      </c>
      <c r="Z74" s="26">
        <v>15.0</v>
      </c>
      <c r="AA74" s="26">
        <v>0.5</v>
      </c>
      <c r="AB74" s="26"/>
      <c r="AC74" s="27"/>
      <c r="AD74" s="26"/>
      <c r="AE74" s="26"/>
      <c r="AF74" s="28"/>
      <c r="AG74" s="27">
        <v>2.5</v>
      </c>
      <c r="AH74" s="26">
        <v>2.5</v>
      </c>
      <c r="AI74" s="26">
        <v>2.5</v>
      </c>
      <c r="AJ74" s="28">
        <v>2.5</v>
      </c>
    </row>
    <row r="75" ht="15.75" customHeight="1">
      <c r="A75" t="s">
        <v>111</v>
      </c>
      <c r="B75" s="27" t="s">
        <v>112</v>
      </c>
      <c r="C75" s="39">
        <v>0.5</v>
      </c>
      <c r="D75" s="35">
        <v>85.0</v>
      </c>
      <c r="E75" s="35">
        <v>37.5</v>
      </c>
      <c r="F75" s="42">
        <v>15.0</v>
      </c>
      <c r="G75" s="39">
        <v>37.5</v>
      </c>
      <c r="H75" s="35">
        <v>85.0</v>
      </c>
      <c r="I75" s="35">
        <v>85.0</v>
      </c>
      <c r="J75" s="42">
        <v>15.0</v>
      </c>
      <c r="K75" s="26">
        <v>15.0</v>
      </c>
      <c r="L75" s="26">
        <v>37.5</v>
      </c>
      <c r="M75" s="26">
        <v>85.0</v>
      </c>
      <c r="N75" s="26">
        <v>62.5</v>
      </c>
      <c r="O75" s="26">
        <v>15.0</v>
      </c>
      <c r="P75" s="26">
        <v>37.5</v>
      </c>
      <c r="Q75" s="27">
        <v>2.5</v>
      </c>
      <c r="R75" s="26">
        <v>15.0</v>
      </c>
      <c r="S75" s="26">
        <v>85.0</v>
      </c>
      <c r="T75" s="26">
        <v>97.5</v>
      </c>
      <c r="U75" s="26">
        <v>62.5</v>
      </c>
      <c r="V75" s="28">
        <v>0.5</v>
      </c>
      <c r="W75" s="26">
        <v>15.0</v>
      </c>
      <c r="X75" s="26">
        <v>2.5</v>
      </c>
      <c r="Y75" s="26">
        <v>62.5</v>
      </c>
      <c r="Z75" s="26">
        <v>85.0</v>
      </c>
      <c r="AA75" s="26">
        <v>37.5</v>
      </c>
      <c r="AB75" s="26"/>
      <c r="AC75" s="27"/>
      <c r="AD75" s="26"/>
      <c r="AE75" s="26"/>
      <c r="AF75" s="28"/>
      <c r="AG75" s="27">
        <v>15.0</v>
      </c>
      <c r="AH75" s="26">
        <v>85.0</v>
      </c>
      <c r="AI75" s="26">
        <v>62.5</v>
      </c>
      <c r="AJ75" s="28">
        <v>15.0</v>
      </c>
    </row>
    <row r="76" ht="15.75" customHeight="1">
      <c r="A76" t="s">
        <v>113</v>
      </c>
      <c r="B76" s="27"/>
      <c r="C76" s="39"/>
      <c r="D76" s="35"/>
      <c r="E76" s="35"/>
      <c r="F76" s="35"/>
      <c r="G76" s="39">
        <v>15.0</v>
      </c>
      <c r="H76" s="35">
        <v>0.5</v>
      </c>
      <c r="I76" s="35">
        <v>2.5</v>
      </c>
      <c r="J76" s="42">
        <v>15.0</v>
      </c>
      <c r="K76" s="26"/>
      <c r="L76" s="26"/>
      <c r="M76" s="26"/>
      <c r="N76" s="26"/>
      <c r="O76" s="26"/>
      <c r="P76" s="26"/>
      <c r="Q76" s="27"/>
      <c r="R76" s="26"/>
      <c r="S76" s="26"/>
      <c r="T76" s="26"/>
      <c r="U76" s="26"/>
      <c r="V76" s="28"/>
      <c r="W76" s="26"/>
      <c r="X76" s="26"/>
      <c r="Y76" s="26"/>
      <c r="Z76" s="26"/>
      <c r="AA76" s="26"/>
      <c r="AB76" s="26"/>
      <c r="AC76" s="27"/>
      <c r="AD76" s="26"/>
      <c r="AE76" s="26"/>
      <c r="AF76" s="28"/>
      <c r="AG76" s="27"/>
      <c r="AH76" s="26"/>
      <c r="AI76" s="26"/>
      <c r="AJ76" s="28"/>
    </row>
    <row r="77" ht="15.75" customHeight="1">
      <c r="A77" s="59" t="s">
        <v>114</v>
      </c>
      <c r="B77" s="57"/>
      <c r="C77" s="57"/>
      <c r="D77" s="58"/>
      <c r="E77" s="58"/>
      <c r="F77" s="58"/>
      <c r="G77" s="57"/>
      <c r="H77" s="58"/>
      <c r="I77" s="58"/>
      <c r="J77" s="59"/>
      <c r="K77" s="58"/>
      <c r="L77" s="58"/>
      <c r="M77" s="58"/>
      <c r="N77" s="58"/>
      <c r="O77" s="58"/>
      <c r="P77" s="58"/>
      <c r="Q77" s="57"/>
      <c r="R77" s="58"/>
      <c r="S77" s="58"/>
      <c r="T77" s="58">
        <v>2.5</v>
      </c>
      <c r="U77" s="58"/>
      <c r="V77" s="59"/>
      <c r="W77" s="58"/>
      <c r="X77" s="58"/>
      <c r="Y77" s="58"/>
      <c r="Z77" s="58"/>
      <c r="AA77" s="58"/>
      <c r="AB77" s="58"/>
      <c r="AC77" s="57"/>
      <c r="AD77" s="58"/>
      <c r="AE77" s="58"/>
      <c r="AF77" s="59"/>
      <c r="AG77" s="57"/>
      <c r="AH77" s="58"/>
      <c r="AI77" s="58"/>
      <c r="AJ77" s="5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7:B7"/>
    <mergeCell ref="AL7:AQ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7" width="9.14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219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4">
        <v>37.5</v>
      </c>
      <c r="F9" s="34">
        <v>37.5</v>
      </c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AVERAGE(L25:O25)</f>
        <v>0.75</v>
      </c>
      <c r="AN9" s="26">
        <f>AVERAGE(R25:U25)</f>
        <v>3.875</v>
      </c>
      <c r="AO9" s="26">
        <f>AVERAGE(X25:AA25)</f>
        <v>0.875</v>
      </c>
      <c r="AP9" s="26">
        <f>AVERAGE(AC25:AF25)</f>
        <v>5.625</v>
      </c>
      <c r="AQ9" s="26">
        <f>AVERAGE(AG25:AJ25)</f>
        <v>12.125</v>
      </c>
    </row>
    <row r="10">
      <c r="A10" t="s">
        <v>30</v>
      </c>
      <c r="B10" s="72" t="s">
        <v>31</v>
      </c>
      <c r="C10" s="36">
        <v>15.0</v>
      </c>
      <c r="D10" s="34">
        <v>15.0</v>
      </c>
      <c r="E10" s="33"/>
      <c r="F10" s="33"/>
      <c r="G10" s="39">
        <v>2.5</v>
      </c>
      <c r="H10" s="35">
        <v>2.5</v>
      </c>
      <c r="I10" s="26"/>
      <c r="J10" s="28"/>
      <c r="K10" s="26"/>
      <c r="L10" s="26">
        <v>0.5</v>
      </c>
      <c r="M10" s="26"/>
      <c r="N10" s="26"/>
      <c r="O10" s="26">
        <v>2.5</v>
      </c>
      <c r="P10" s="26">
        <v>2.5</v>
      </c>
      <c r="Q10" s="27"/>
      <c r="R10" s="26"/>
      <c r="S10" s="26"/>
      <c r="T10" s="26"/>
      <c r="U10" s="26">
        <v>0.5</v>
      </c>
      <c r="V10" s="28">
        <v>37.5</v>
      </c>
      <c r="W10" s="26"/>
      <c r="X10" s="26"/>
      <c r="Y10" s="26"/>
      <c r="Z10" s="26">
        <v>0.5</v>
      </c>
      <c r="AA10" s="26">
        <v>2.5</v>
      </c>
      <c r="AB10" s="26">
        <v>2.5</v>
      </c>
      <c r="AC10" s="27">
        <v>0.5</v>
      </c>
      <c r="AD10" s="26"/>
      <c r="AE10" s="26">
        <v>2.5</v>
      </c>
      <c r="AF10" s="28">
        <v>15.0</v>
      </c>
      <c r="AG10" s="27">
        <v>37.5</v>
      </c>
      <c r="AH10" s="26">
        <v>2.5</v>
      </c>
      <c r="AI10" s="26">
        <v>2.5</v>
      </c>
      <c r="AJ10" s="28"/>
      <c r="AL10" s="30" t="s">
        <v>32</v>
      </c>
      <c r="AM10" s="26">
        <f>AVERAGE(L32:O32)</f>
        <v>0</v>
      </c>
      <c r="AN10" s="26">
        <f>AVERAGE(R32:U32)</f>
        <v>0</v>
      </c>
      <c r="AO10" s="26">
        <f>AVERAGE(X32:AA32)</f>
        <v>0.125</v>
      </c>
      <c r="AP10" s="26">
        <f>AVERAGE(AC32:AF32)</f>
        <v>16.25</v>
      </c>
      <c r="AQ10" s="26">
        <f>AVERAGE(AG32:AJ32)</f>
        <v>0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AVERAGE(L42:O42)</f>
        <v>0</v>
      </c>
      <c r="AN11" s="26">
        <f>AVERAGE(R42:U42)</f>
        <v>0.25</v>
      </c>
      <c r="AO11" s="26">
        <f>AVERAGE(X42:AA42)</f>
        <v>0</v>
      </c>
      <c r="AP11" s="26">
        <f>AVERAGE(AC42:AF42)</f>
        <v>0.125</v>
      </c>
      <c r="AQ11" s="26">
        <f>AVERAGE(AG42:AJ42)</f>
        <v>0.125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28"/>
      <c r="K12" s="26"/>
      <c r="L12" s="26"/>
      <c r="M12" s="26"/>
      <c r="N12" s="26"/>
      <c r="O12" s="26"/>
      <c r="P12" s="26"/>
      <c r="Q12" s="27"/>
      <c r="R12" s="26"/>
      <c r="S12" s="26"/>
      <c r="T12" s="26"/>
      <c r="U12" s="26"/>
      <c r="V12" s="28">
        <v>2.5</v>
      </c>
      <c r="W12" s="26"/>
      <c r="X12" s="26"/>
      <c r="Y12" s="26"/>
      <c r="Z12" s="26"/>
      <c r="AA12" s="26"/>
      <c r="AB12" s="26">
        <v>2.5</v>
      </c>
      <c r="AC12" s="27">
        <v>0.5</v>
      </c>
      <c r="AD12" s="26"/>
      <c r="AE12" s="26">
        <v>0.5</v>
      </c>
      <c r="AF12" s="28">
        <v>0.5</v>
      </c>
      <c r="AG12" s="27"/>
      <c r="AH12" s="26">
        <v>2.5</v>
      </c>
      <c r="AI12" s="26">
        <v>0.5</v>
      </c>
      <c r="AJ12" s="28"/>
      <c r="AL12" s="30" t="s">
        <v>38</v>
      </c>
      <c r="AM12" s="26">
        <f>AVERAGE(L48:O48)</f>
        <v>0</v>
      </c>
      <c r="AN12" s="26">
        <f>AVERAGE(R48:U48)</f>
        <v>0</v>
      </c>
      <c r="AO12" s="26">
        <f>AVERAGE(X48:AA48)</f>
        <v>0</v>
      </c>
      <c r="AP12" s="26">
        <f>AVERAGE(AC48:AF48)</f>
        <v>0</v>
      </c>
      <c r="AQ12" s="26">
        <f>AVERAGE(AG48:AJ48)</f>
        <v>0</v>
      </c>
    </row>
    <row r="13">
      <c r="A13" t="s">
        <v>39</v>
      </c>
      <c r="B13" s="72" t="s">
        <v>40</v>
      </c>
      <c r="C13" s="32"/>
      <c r="D13" s="33"/>
      <c r="E13" s="33"/>
      <c r="F13" s="34">
        <v>15.0</v>
      </c>
      <c r="G13" s="39">
        <v>0.5</v>
      </c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AVERAGE(L58:O58)</f>
        <v>0.625</v>
      </c>
      <c r="AN13" s="26">
        <f>AVERAGE(R58:U58)</f>
        <v>9.375</v>
      </c>
      <c r="AO13" s="26">
        <f>AVERAGE(X58:AA58)</f>
        <v>0</v>
      </c>
      <c r="AP13" s="26">
        <f>AVERAGE(AC58:AF58)</f>
        <v>0</v>
      </c>
      <c r="AQ13" s="26">
        <f>AVERAGE(AG58:AJ58)</f>
        <v>0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>
        <v>0.5</v>
      </c>
      <c r="L14" s="26"/>
      <c r="M14" s="26"/>
      <c r="N14" s="26"/>
      <c r="O14" s="26"/>
      <c r="P14" s="26">
        <v>2.5</v>
      </c>
      <c r="Q14" s="27"/>
      <c r="R14" s="26"/>
      <c r="S14" s="26"/>
      <c r="T14" s="26"/>
      <c r="U14" s="26"/>
      <c r="V14" s="28">
        <v>15.0</v>
      </c>
      <c r="W14" s="26"/>
      <c r="X14" s="26">
        <v>0.5</v>
      </c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AVERAGE(L66:O66)</f>
        <v>33.875</v>
      </c>
      <c r="AN14">
        <f>AVERAGE(R66:U66)</f>
        <v>40</v>
      </c>
      <c r="AO14">
        <f>AVERAGE(X66:AA66)</f>
        <v>64.375</v>
      </c>
      <c r="AP14">
        <f>AVERAGE(AC66:AF66)</f>
        <v>33.75</v>
      </c>
      <c r="AQ14">
        <f>AVERAGE(AG66:AJ66)</f>
        <v>3.75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35.25</v>
      </c>
      <c r="AN15" s="41">
        <f t="shared" si="1"/>
        <v>53.5</v>
      </c>
      <c r="AO15" s="41">
        <f t="shared" si="1"/>
        <v>65.375</v>
      </c>
      <c r="AP15" s="41">
        <f t="shared" si="1"/>
        <v>55.75</v>
      </c>
      <c r="AQ15" s="41">
        <f t="shared" si="1"/>
        <v>16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/>
      <c r="L16" s="26"/>
      <c r="M16" s="26"/>
      <c r="N16" s="26"/>
      <c r="O16" s="26"/>
      <c r="P16" s="26"/>
      <c r="Q16" s="27">
        <v>0.5</v>
      </c>
      <c r="R16" s="26">
        <v>15.0</v>
      </c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AVERAGE(L69:O69)</f>
        <v>0.625</v>
      </c>
      <c r="AN16" s="26">
        <f t="shared" ref="AN16:AN18" si="3">AVERAGE(R69:U69)</f>
        <v>0.625</v>
      </c>
      <c r="AO16" s="26">
        <f t="shared" ref="AO16:AO18" si="4">AVERAGE(X69:AA69)</f>
        <v>17.5</v>
      </c>
      <c r="AP16" s="26">
        <f t="shared" ref="AP16:AP18" si="5">AVERAGE(AC69:AF69)</f>
        <v>17.5</v>
      </c>
      <c r="AQ16" s="26">
        <f t="shared" ref="AQ16:AQ18" si="6">AVERAGE(AG69:AJ69)</f>
        <v>8.25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8.25</v>
      </c>
      <c r="AN17" s="26">
        <f t="shared" si="3"/>
        <v>5</v>
      </c>
      <c r="AO17" s="26">
        <f t="shared" si="4"/>
        <v>11.25</v>
      </c>
      <c r="AP17" s="26">
        <f t="shared" si="5"/>
        <v>11.875</v>
      </c>
      <c r="AQ17" s="26">
        <f t="shared" si="6"/>
        <v>11.375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88.125</v>
      </c>
      <c r="AN18" s="26">
        <f t="shared" si="3"/>
        <v>58.75</v>
      </c>
      <c r="AO18" s="26">
        <f t="shared" si="4"/>
        <v>67.5</v>
      </c>
      <c r="AP18" s="26">
        <f t="shared" si="5"/>
        <v>25.25</v>
      </c>
      <c r="AQ18" s="26">
        <f t="shared" si="6"/>
        <v>68.125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211</v>
      </c>
      <c r="B20" s="72" t="s">
        <v>212</v>
      </c>
      <c r="C20" s="32"/>
      <c r="D20" s="33"/>
      <c r="E20" s="33"/>
      <c r="F20" s="33"/>
      <c r="G20" s="27"/>
      <c r="H20" s="26"/>
      <c r="I20" s="26"/>
      <c r="J20" s="28"/>
      <c r="K20" s="26"/>
      <c r="L20" s="26"/>
      <c r="M20" s="26"/>
      <c r="N20" s="26"/>
      <c r="O20" s="26"/>
      <c r="P20" s="26"/>
      <c r="Q20" s="27"/>
      <c r="R20" s="26"/>
      <c r="S20" s="26"/>
      <c r="T20" s="26"/>
      <c r="U20" s="26"/>
      <c r="V20" s="28">
        <v>37.5</v>
      </c>
      <c r="W20" s="26"/>
      <c r="X20" s="26"/>
      <c r="Y20" s="26"/>
      <c r="Z20" s="26"/>
      <c r="AA20" s="26"/>
      <c r="AB20" s="26"/>
      <c r="AC20" s="27"/>
      <c r="AD20" s="26"/>
      <c r="AE20" s="26"/>
      <c r="AF20" s="28"/>
      <c r="AG20" s="27"/>
      <c r="AH20" s="26"/>
      <c r="AI20" s="26"/>
      <c r="AJ20" s="28"/>
    </row>
    <row r="21" ht="15.75" customHeight="1">
      <c r="A21" t="s">
        <v>59</v>
      </c>
      <c r="B21" s="72" t="s">
        <v>60</v>
      </c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>
        <v>2.5</v>
      </c>
      <c r="AF21" s="28">
        <v>0.5</v>
      </c>
      <c r="AG21" s="27">
        <v>2.5</v>
      </c>
      <c r="AH21" s="26">
        <v>0.5</v>
      </c>
      <c r="AI21" s="26"/>
      <c r="AJ21" s="28"/>
    </row>
    <row r="22" ht="15.75" customHeight="1">
      <c r="A22" t="s">
        <v>186</v>
      </c>
      <c r="B22" s="72" t="s">
        <v>187</v>
      </c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>
        <v>2.5</v>
      </c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B24" s="72"/>
      <c r="G24" s="27"/>
      <c r="H24" s="26"/>
      <c r="I24" s="26"/>
      <c r="J24" s="28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43" t="s">
        <v>63</v>
      </c>
      <c r="B25" s="75"/>
      <c r="C25" s="45">
        <f t="shared" ref="C25:AA25" si="7">SUM(C8:C24)</f>
        <v>15</v>
      </c>
      <c r="D25" s="45">
        <f t="shared" si="7"/>
        <v>15</v>
      </c>
      <c r="E25" s="45">
        <f t="shared" si="7"/>
        <v>37.5</v>
      </c>
      <c r="F25" s="46">
        <f t="shared" si="7"/>
        <v>52.5</v>
      </c>
      <c r="G25" s="47">
        <f t="shared" si="7"/>
        <v>3</v>
      </c>
      <c r="H25" s="48">
        <f t="shared" si="7"/>
        <v>2.5</v>
      </c>
      <c r="I25" s="48">
        <f t="shared" si="7"/>
        <v>0</v>
      </c>
      <c r="J25" s="49">
        <f t="shared" si="7"/>
        <v>0</v>
      </c>
      <c r="K25" s="50">
        <f t="shared" si="7"/>
        <v>0.5</v>
      </c>
      <c r="L25" s="45">
        <f t="shared" si="7"/>
        <v>0.5</v>
      </c>
      <c r="M25" s="45">
        <f t="shared" si="7"/>
        <v>0</v>
      </c>
      <c r="N25" s="45">
        <f t="shared" si="7"/>
        <v>0</v>
      </c>
      <c r="O25" s="45">
        <f t="shared" si="7"/>
        <v>2.5</v>
      </c>
      <c r="P25" s="45">
        <f t="shared" si="7"/>
        <v>7.5</v>
      </c>
      <c r="Q25" s="45">
        <f t="shared" si="7"/>
        <v>0.5</v>
      </c>
      <c r="R25" s="45">
        <f t="shared" si="7"/>
        <v>15</v>
      </c>
      <c r="S25" s="45">
        <f t="shared" si="7"/>
        <v>0</v>
      </c>
      <c r="T25" s="45">
        <f t="shared" si="7"/>
        <v>0</v>
      </c>
      <c r="U25" s="45">
        <f t="shared" si="7"/>
        <v>0.5</v>
      </c>
      <c r="V25" s="45">
        <f t="shared" si="7"/>
        <v>92.5</v>
      </c>
      <c r="W25" s="45">
        <f t="shared" si="7"/>
        <v>0</v>
      </c>
      <c r="X25" s="45">
        <f t="shared" si="7"/>
        <v>0.5</v>
      </c>
      <c r="Y25" s="45">
        <f t="shared" si="7"/>
        <v>0</v>
      </c>
      <c r="Z25" s="45">
        <f t="shared" si="7"/>
        <v>0.5</v>
      </c>
      <c r="AA25" s="45">
        <f t="shared" si="7"/>
        <v>2.5</v>
      </c>
      <c r="AB25" s="45"/>
      <c r="AC25" s="51">
        <f t="shared" ref="AC25:AJ25" si="8">SUM(AC8:AC24)</f>
        <v>1</v>
      </c>
      <c r="AD25" s="45">
        <f t="shared" si="8"/>
        <v>0</v>
      </c>
      <c r="AE25" s="45">
        <f t="shared" si="8"/>
        <v>5.5</v>
      </c>
      <c r="AF25" s="52">
        <f t="shared" si="8"/>
        <v>16</v>
      </c>
      <c r="AG25" s="51">
        <f t="shared" si="8"/>
        <v>40</v>
      </c>
      <c r="AH25" s="45">
        <f t="shared" si="8"/>
        <v>5.5</v>
      </c>
      <c r="AI25" s="45">
        <f t="shared" si="8"/>
        <v>3</v>
      </c>
      <c r="AJ25" s="52">
        <f t="shared" si="8"/>
        <v>0</v>
      </c>
      <c r="AK25" s="45"/>
      <c r="AL25" s="45"/>
      <c r="AM25" s="45"/>
      <c r="AN25" s="45"/>
      <c r="AO25" s="45"/>
      <c r="AP25" s="45"/>
      <c r="AQ25" s="45"/>
    </row>
    <row r="26" ht="15.75" customHeight="1">
      <c r="B26" s="72"/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s="30" t="s">
        <v>32</v>
      </c>
      <c r="B27" s="73"/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>
        <v>0.5</v>
      </c>
      <c r="AB27" s="26">
        <v>2.5</v>
      </c>
      <c r="AC27" s="27"/>
      <c r="AD27" s="26"/>
      <c r="AE27" s="26">
        <v>2.5</v>
      </c>
      <c r="AF27" s="28">
        <v>62.5</v>
      </c>
      <c r="AG27" s="27"/>
      <c r="AH27" s="26"/>
      <c r="AI27" s="26"/>
      <c r="AJ27" s="28"/>
    </row>
    <row r="28" ht="15.75" customHeight="1">
      <c r="A28" t="s">
        <v>64</v>
      </c>
      <c r="B28" s="72" t="s">
        <v>65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66</v>
      </c>
      <c r="B29" s="72" t="s">
        <v>67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117</v>
      </c>
      <c r="B30" s="72" t="s">
        <v>71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>
        <v>2.5</v>
      </c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s="54" t="s">
        <v>220</v>
      </c>
      <c r="B31" s="72"/>
      <c r="C31" s="32"/>
      <c r="D31" s="33"/>
      <c r="E31" s="34">
        <v>15.0</v>
      </c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43" t="s">
        <v>73</v>
      </c>
      <c r="B32" s="75"/>
      <c r="C32" s="78">
        <f t="shared" ref="C32:AA32" si="9">SUM(C26:C31)</f>
        <v>0</v>
      </c>
      <c r="D32" s="78">
        <f t="shared" si="9"/>
        <v>0</v>
      </c>
      <c r="E32" s="78">
        <f t="shared" si="9"/>
        <v>15</v>
      </c>
      <c r="F32" s="79">
        <f t="shared" si="9"/>
        <v>0</v>
      </c>
      <c r="G32" s="47">
        <f t="shared" si="9"/>
        <v>0</v>
      </c>
      <c r="H32" s="48">
        <f t="shared" si="9"/>
        <v>0</v>
      </c>
      <c r="I32" s="48">
        <f t="shared" si="9"/>
        <v>0</v>
      </c>
      <c r="J32" s="49">
        <f t="shared" si="9"/>
        <v>0</v>
      </c>
      <c r="K32" s="50">
        <f t="shared" si="9"/>
        <v>0</v>
      </c>
      <c r="L32" s="45">
        <f t="shared" si="9"/>
        <v>0</v>
      </c>
      <c r="M32" s="45">
        <f t="shared" si="9"/>
        <v>0</v>
      </c>
      <c r="N32" s="45">
        <f t="shared" si="9"/>
        <v>0</v>
      </c>
      <c r="O32" s="45">
        <f t="shared" si="9"/>
        <v>0</v>
      </c>
      <c r="P32" s="45">
        <f t="shared" si="9"/>
        <v>0</v>
      </c>
      <c r="Q32" s="45">
        <f t="shared" si="9"/>
        <v>2.5</v>
      </c>
      <c r="R32" s="45">
        <f t="shared" si="9"/>
        <v>0</v>
      </c>
      <c r="S32" s="45">
        <f t="shared" si="9"/>
        <v>0</v>
      </c>
      <c r="T32" s="45">
        <f t="shared" si="9"/>
        <v>0</v>
      </c>
      <c r="U32" s="45">
        <f t="shared" si="9"/>
        <v>0</v>
      </c>
      <c r="V32" s="45">
        <f t="shared" si="9"/>
        <v>0</v>
      </c>
      <c r="W32" s="45">
        <f t="shared" si="9"/>
        <v>0</v>
      </c>
      <c r="X32" s="45">
        <f t="shared" si="9"/>
        <v>0</v>
      </c>
      <c r="Y32" s="45">
        <f t="shared" si="9"/>
        <v>0</v>
      </c>
      <c r="Z32" s="45">
        <f t="shared" si="9"/>
        <v>0</v>
      </c>
      <c r="AA32" s="45">
        <f t="shared" si="9"/>
        <v>0.5</v>
      </c>
      <c r="AB32" s="45"/>
      <c r="AC32" s="51">
        <f t="shared" ref="AC32:AJ32" si="10">SUM(AC26:AC31)</f>
        <v>0</v>
      </c>
      <c r="AD32" s="45">
        <f t="shared" si="10"/>
        <v>0</v>
      </c>
      <c r="AE32" s="45">
        <f t="shared" si="10"/>
        <v>2.5</v>
      </c>
      <c r="AF32" s="52">
        <f t="shared" si="10"/>
        <v>62.5</v>
      </c>
      <c r="AG32" s="51">
        <f t="shared" si="10"/>
        <v>0</v>
      </c>
      <c r="AH32" s="45">
        <f t="shared" si="10"/>
        <v>0</v>
      </c>
      <c r="AI32" s="45">
        <f t="shared" si="10"/>
        <v>0</v>
      </c>
      <c r="AJ32" s="52">
        <f t="shared" si="10"/>
        <v>0</v>
      </c>
      <c r="AK32" s="45"/>
      <c r="AL32" s="45"/>
      <c r="AM32" s="45"/>
      <c r="AN32" s="45"/>
      <c r="AO32" s="45"/>
      <c r="AP32" s="45"/>
      <c r="AQ32" s="45"/>
    </row>
    <row r="33" ht="15.75" customHeight="1">
      <c r="B33" s="20"/>
      <c r="C33" s="80"/>
      <c r="D33" s="81"/>
      <c r="E33" s="81"/>
      <c r="F33" s="82"/>
      <c r="G33" s="26"/>
      <c r="H33" s="26"/>
      <c r="I33" s="26"/>
      <c r="J33" s="28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30" t="s">
        <v>35</v>
      </c>
      <c r="B34" s="31"/>
      <c r="C34" s="32"/>
      <c r="D34" s="33"/>
      <c r="E34" s="33"/>
      <c r="F34" s="83"/>
      <c r="G34" s="26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t="s">
        <v>74</v>
      </c>
      <c r="B35" s="20" t="s">
        <v>75</v>
      </c>
      <c r="C35" s="32"/>
      <c r="D35" s="33"/>
      <c r="E35" s="33"/>
      <c r="F35" s="83"/>
      <c r="G35" s="26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>
        <v>0.5</v>
      </c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>
        <v>0.5</v>
      </c>
      <c r="AF35" s="28"/>
      <c r="AG35" s="27">
        <v>0.5</v>
      </c>
      <c r="AH35" s="26"/>
      <c r="AI35" s="26"/>
      <c r="AJ35" s="28"/>
    </row>
    <row r="36" ht="15.75" customHeight="1">
      <c r="A36" t="s">
        <v>76</v>
      </c>
      <c r="B36" s="20" t="s">
        <v>77</v>
      </c>
      <c r="C36" s="37"/>
      <c r="D36" s="38"/>
      <c r="E36" s="38"/>
      <c r="F36" s="84"/>
      <c r="G36" s="26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>
        <v>0.5</v>
      </c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78</v>
      </c>
      <c r="B37" s="20" t="s">
        <v>79</v>
      </c>
      <c r="C37" s="32"/>
      <c r="D37" s="33"/>
      <c r="E37" s="33"/>
      <c r="F37" s="68">
        <v>15.0</v>
      </c>
      <c r="G37" s="35">
        <v>0.5</v>
      </c>
      <c r="H37" s="35">
        <v>0.5</v>
      </c>
      <c r="I37" s="26"/>
      <c r="J37" s="28"/>
      <c r="K37" s="26"/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t="s">
        <v>80</v>
      </c>
      <c r="B38" s="20" t="s">
        <v>81</v>
      </c>
      <c r="C38" s="32"/>
      <c r="D38" s="33"/>
      <c r="E38" s="33"/>
      <c r="F38" s="83"/>
      <c r="G38" s="26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82</v>
      </c>
      <c r="B39" s="20" t="s">
        <v>83</v>
      </c>
      <c r="C39" s="32"/>
      <c r="D39" s="33"/>
      <c r="E39" s="33"/>
      <c r="F39" s="83"/>
      <c r="G39" s="26"/>
      <c r="H39" s="26"/>
      <c r="I39" s="26"/>
      <c r="J39" s="28"/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B40" s="20"/>
      <c r="C40" s="32"/>
      <c r="D40" s="33"/>
      <c r="E40" s="33"/>
      <c r="F40" s="83"/>
      <c r="G40" s="26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B41" s="20"/>
      <c r="C41" s="32"/>
      <c r="D41" s="33"/>
      <c r="E41" s="33"/>
      <c r="F41" s="83"/>
      <c r="G41" s="26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s="43" t="s">
        <v>85</v>
      </c>
      <c r="B42" s="44"/>
      <c r="C42" s="47">
        <f t="shared" ref="C42:AA42" si="11">SUM(C33:C41)</f>
        <v>0</v>
      </c>
      <c r="D42" s="48">
        <f t="shared" si="11"/>
        <v>0</v>
      </c>
      <c r="E42" s="48">
        <f t="shared" si="11"/>
        <v>0</v>
      </c>
      <c r="F42" s="49">
        <f t="shared" si="11"/>
        <v>15</v>
      </c>
      <c r="G42" s="48">
        <f t="shared" si="11"/>
        <v>0.5</v>
      </c>
      <c r="H42" s="48">
        <f t="shared" si="11"/>
        <v>0.5</v>
      </c>
      <c r="I42" s="48">
        <f t="shared" si="11"/>
        <v>0</v>
      </c>
      <c r="J42" s="49">
        <f t="shared" si="11"/>
        <v>0</v>
      </c>
      <c r="K42" s="50">
        <f t="shared" si="11"/>
        <v>0</v>
      </c>
      <c r="L42" s="45">
        <f t="shared" si="11"/>
        <v>0</v>
      </c>
      <c r="M42" s="45">
        <f t="shared" si="11"/>
        <v>0</v>
      </c>
      <c r="N42" s="45">
        <f t="shared" si="11"/>
        <v>0</v>
      </c>
      <c r="O42" s="45">
        <f t="shared" si="11"/>
        <v>0</v>
      </c>
      <c r="P42" s="45">
        <f t="shared" si="11"/>
        <v>0</v>
      </c>
      <c r="Q42" s="45">
        <f t="shared" si="11"/>
        <v>0</v>
      </c>
      <c r="R42" s="45">
        <f t="shared" si="11"/>
        <v>1</v>
      </c>
      <c r="S42" s="45">
        <f t="shared" si="11"/>
        <v>0</v>
      </c>
      <c r="T42" s="45">
        <f t="shared" si="11"/>
        <v>0</v>
      </c>
      <c r="U42" s="45">
        <f t="shared" si="11"/>
        <v>0</v>
      </c>
      <c r="V42" s="45">
        <f t="shared" si="11"/>
        <v>0</v>
      </c>
      <c r="W42" s="45">
        <f t="shared" si="11"/>
        <v>0</v>
      </c>
      <c r="X42" s="45">
        <f t="shared" si="11"/>
        <v>0</v>
      </c>
      <c r="Y42" s="45">
        <f t="shared" si="11"/>
        <v>0</v>
      </c>
      <c r="Z42" s="45">
        <f t="shared" si="11"/>
        <v>0</v>
      </c>
      <c r="AA42" s="45">
        <f t="shared" si="11"/>
        <v>0</v>
      </c>
      <c r="AB42" s="45"/>
      <c r="AC42" s="51">
        <f t="shared" ref="AC42:AJ42" si="12">SUM(AC33:AC41)</f>
        <v>0</v>
      </c>
      <c r="AD42" s="45">
        <f t="shared" si="12"/>
        <v>0</v>
      </c>
      <c r="AE42" s="45">
        <f t="shared" si="12"/>
        <v>0.5</v>
      </c>
      <c r="AF42" s="52">
        <f t="shared" si="12"/>
        <v>0</v>
      </c>
      <c r="AG42" s="51">
        <f t="shared" si="12"/>
        <v>0.5</v>
      </c>
      <c r="AH42" s="45">
        <f t="shared" si="12"/>
        <v>0</v>
      </c>
      <c r="AI42" s="45">
        <f t="shared" si="12"/>
        <v>0</v>
      </c>
      <c r="AJ42" s="52">
        <f t="shared" si="12"/>
        <v>0</v>
      </c>
      <c r="AK42" s="45"/>
      <c r="AL42" s="45"/>
      <c r="AM42" s="45"/>
      <c r="AN42" s="45"/>
      <c r="AO42" s="45"/>
      <c r="AP42" s="45"/>
      <c r="AQ42" s="45"/>
    </row>
    <row r="43" ht="15.75" customHeight="1">
      <c r="B43" s="72"/>
      <c r="C43" s="32"/>
      <c r="D43" s="33"/>
      <c r="E43" s="33"/>
      <c r="F43" s="33"/>
      <c r="G43" s="27"/>
      <c r="H43" s="26"/>
      <c r="I43" s="26"/>
      <c r="J43" s="28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s="30" t="s">
        <v>38</v>
      </c>
      <c r="B44" s="73"/>
      <c r="C44" s="32"/>
      <c r="D44" s="33"/>
      <c r="E44" s="33"/>
      <c r="F44" s="33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26" t="s">
        <v>86</v>
      </c>
      <c r="B45" s="72" t="s">
        <v>87</v>
      </c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87" t="s">
        <v>131</v>
      </c>
      <c r="B46" s="72"/>
      <c r="C46" s="32"/>
      <c r="D46" s="33"/>
      <c r="E46" s="33"/>
      <c r="F46" s="34">
        <v>2.5</v>
      </c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26"/>
      <c r="B47" s="72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43" t="s">
        <v>127</v>
      </c>
      <c r="B48" s="75"/>
      <c r="C48" s="45">
        <f t="shared" ref="C48:AA48" si="13">SUM(C43:C47)</f>
        <v>0</v>
      </c>
      <c r="D48" s="45">
        <f t="shared" si="13"/>
        <v>0</v>
      </c>
      <c r="E48" s="45">
        <f t="shared" si="13"/>
        <v>0</v>
      </c>
      <c r="F48" s="46">
        <f t="shared" si="13"/>
        <v>2.5</v>
      </c>
      <c r="G48" s="47">
        <f t="shared" si="13"/>
        <v>0</v>
      </c>
      <c r="H48" s="48">
        <f t="shared" si="13"/>
        <v>0</v>
      </c>
      <c r="I48" s="48">
        <f t="shared" si="13"/>
        <v>0</v>
      </c>
      <c r="J48" s="49">
        <f t="shared" si="13"/>
        <v>0</v>
      </c>
      <c r="K48" s="50">
        <f t="shared" si="13"/>
        <v>0</v>
      </c>
      <c r="L48" s="45">
        <f t="shared" si="13"/>
        <v>0</v>
      </c>
      <c r="M48" s="45">
        <f t="shared" si="13"/>
        <v>0</v>
      </c>
      <c r="N48" s="45">
        <f t="shared" si="13"/>
        <v>0</v>
      </c>
      <c r="O48" s="45">
        <f t="shared" si="13"/>
        <v>0</v>
      </c>
      <c r="P48" s="45">
        <f t="shared" si="13"/>
        <v>0</v>
      </c>
      <c r="Q48" s="45">
        <f t="shared" si="13"/>
        <v>0</v>
      </c>
      <c r="R48" s="45">
        <f t="shared" si="13"/>
        <v>0</v>
      </c>
      <c r="S48" s="45">
        <f t="shared" si="13"/>
        <v>0</v>
      </c>
      <c r="T48" s="45">
        <f t="shared" si="13"/>
        <v>0</v>
      </c>
      <c r="U48" s="45">
        <f t="shared" si="13"/>
        <v>0</v>
      </c>
      <c r="V48" s="45">
        <f t="shared" si="13"/>
        <v>0</v>
      </c>
      <c r="W48" s="45">
        <f t="shared" si="13"/>
        <v>0</v>
      </c>
      <c r="X48" s="45">
        <f t="shared" si="13"/>
        <v>0</v>
      </c>
      <c r="Y48" s="45">
        <f t="shared" si="13"/>
        <v>0</v>
      </c>
      <c r="Z48" s="45">
        <f t="shared" si="13"/>
        <v>0</v>
      </c>
      <c r="AA48" s="45">
        <f t="shared" si="13"/>
        <v>0</v>
      </c>
      <c r="AB48" s="45"/>
      <c r="AC48" s="51">
        <f t="shared" ref="AC48:AJ48" si="14">SUM(AC43:AC47)</f>
        <v>0</v>
      </c>
      <c r="AD48" s="45">
        <f t="shared" si="14"/>
        <v>0</v>
      </c>
      <c r="AE48" s="45">
        <f t="shared" si="14"/>
        <v>0</v>
      </c>
      <c r="AF48" s="52">
        <f t="shared" si="14"/>
        <v>0</v>
      </c>
      <c r="AG48" s="51">
        <f t="shared" si="14"/>
        <v>0</v>
      </c>
      <c r="AH48" s="45">
        <f t="shared" si="14"/>
        <v>0</v>
      </c>
      <c r="AI48" s="45">
        <f t="shared" si="14"/>
        <v>0</v>
      </c>
      <c r="AJ48" s="52">
        <f t="shared" si="14"/>
        <v>0</v>
      </c>
      <c r="AK48" s="45"/>
      <c r="AL48" s="45"/>
      <c r="AM48" s="45"/>
      <c r="AN48" s="45"/>
      <c r="AO48" s="45"/>
      <c r="AP48" s="45"/>
      <c r="AQ48" s="45"/>
    </row>
    <row r="49" ht="15.75" customHeight="1">
      <c r="A49" s="30"/>
      <c r="B49" s="73"/>
      <c r="C49" s="32"/>
      <c r="D49" s="33"/>
      <c r="E49" s="33"/>
      <c r="F49" s="33"/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30" t="s">
        <v>41</v>
      </c>
      <c r="B50" s="73"/>
      <c r="C50" s="32"/>
      <c r="D50" s="33"/>
      <c r="E50" s="33"/>
      <c r="F50" s="33"/>
      <c r="G50" s="27"/>
      <c r="H50" s="26"/>
      <c r="I50" s="26"/>
      <c r="J50" s="28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26" t="s">
        <v>90</v>
      </c>
      <c r="B51" s="72" t="s">
        <v>91</v>
      </c>
      <c r="C51" s="37"/>
      <c r="D51" s="38"/>
      <c r="E51" s="38"/>
      <c r="F51" s="38"/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26" t="s">
        <v>92</v>
      </c>
      <c r="B52" s="72" t="s">
        <v>93</v>
      </c>
      <c r="C52" s="37"/>
      <c r="D52" s="38"/>
      <c r="E52" s="38"/>
      <c r="F52" s="38"/>
      <c r="G52" s="27"/>
      <c r="H52" s="26"/>
      <c r="I52" s="26"/>
      <c r="J52" s="28"/>
      <c r="K52" s="26"/>
      <c r="L52" s="26"/>
      <c r="M52" s="26"/>
      <c r="N52" s="26"/>
      <c r="O52" s="26">
        <v>2.5</v>
      </c>
      <c r="P52" s="26">
        <v>15.0</v>
      </c>
      <c r="Q52" s="27"/>
      <c r="R52" s="26"/>
      <c r="S52" s="26"/>
      <c r="T52" s="26"/>
      <c r="U52" s="26"/>
      <c r="V52" s="28">
        <v>15.0</v>
      </c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26" t="s">
        <v>94</v>
      </c>
      <c r="B53" s="72" t="s">
        <v>95</v>
      </c>
      <c r="C53" s="32"/>
      <c r="D53" s="33"/>
      <c r="E53" s="33"/>
      <c r="F53" s="33"/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>
        <v>37.5</v>
      </c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96</v>
      </c>
      <c r="B54" s="72" t="s">
        <v>97</v>
      </c>
      <c r="C54" s="32"/>
      <c r="D54" s="33"/>
      <c r="E54" s="33"/>
      <c r="F54" s="33"/>
      <c r="G54" s="27"/>
      <c r="H54" s="26"/>
      <c r="I54" s="26"/>
      <c r="J54" s="28"/>
      <c r="K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98</v>
      </c>
      <c r="B55" s="72" t="s">
        <v>99</v>
      </c>
      <c r="C55" s="37"/>
      <c r="D55" s="38"/>
      <c r="E55" s="38"/>
      <c r="F55" s="38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/>
      <c r="B56" s="72"/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/>
      <c r="B57" s="72"/>
      <c r="C57" s="55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43" t="s">
        <v>102</v>
      </c>
      <c r="B58" s="75"/>
      <c r="C58" s="45">
        <f t="shared" ref="C58:AA58" si="15">SUM(C49:C57)</f>
        <v>0</v>
      </c>
      <c r="D58" s="45">
        <f t="shared" si="15"/>
        <v>0</v>
      </c>
      <c r="E58" s="45">
        <f t="shared" si="15"/>
        <v>0</v>
      </c>
      <c r="F58" s="46">
        <f t="shared" si="15"/>
        <v>0</v>
      </c>
      <c r="G58" s="47">
        <f t="shared" si="15"/>
        <v>0</v>
      </c>
      <c r="H58" s="48">
        <f t="shared" si="15"/>
        <v>0</v>
      </c>
      <c r="I58" s="48">
        <f t="shared" si="15"/>
        <v>0</v>
      </c>
      <c r="J58" s="49">
        <f t="shared" si="15"/>
        <v>0</v>
      </c>
      <c r="K58" s="50">
        <f t="shared" si="15"/>
        <v>0</v>
      </c>
      <c r="L58" s="45">
        <f t="shared" si="15"/>
        <v>0</v>
      </c>
      <c r="M58" s="45">
        <f t="shared" si="15"/>
        <v>0</v>
      </c>
      <c r="N58" s="45">
        <f t="shared" si="15"/>
        <v>0</v>
      </c>
      <c r="O58" s="45">
        <f t="shared" si="15"/>
        <v>2.5</v>
      </c>
      <c r="P58" s="45">
        <f t="shared" si="15"/>
        <v>15</v>
      </c>
      <c r="Q58" s="45">
        <f t="shared" si="15"/>
        <v>0</v>
      </c>
      <c r="R58" s="45">
        <f t="shared" si="15"/>
        <v>0</v>
      </c>
      <c r="S58" s="45">
        <f t="shared" si="15"/>
        <v>0</v>
      </c>
      <c r="T58" s="45">
        <f t="shared" si="15"/>
        <v>0</v>
      </c>
      <c r="U58" s="45">
        <f t="shared" si="15"/>
        <v>37.5</v>
      </c>
      <c r="V58" s="45">
        <f t="shared" si="15"/>
        <v>15</v>
      </c>
      <c r="W58" s="45">
        <f t="shared" si="15"/>
        <v>0</v>
      </c>
      <c r="X58" s="45">
        <f t="shared" si="15"/>
        <v>0</v>
      </c>
      <c r="Y58" s="45">
        <f t="shared" si="15"/>
        <v>0</v>
      </c>
      <c r="Z58" s="45">
        <f t="shared" si="15"/>
        <v>0</v>
      </c>
      <c r="AA58" s="45">
        <f t="shared" si="15"/>
        <v>0</v>
      </c>
      <c r="AB58" s="45"/>
      <c r="AC58" s="51">
        <f t="shared" ref="AC58:AJ58" si="16">SUM(AC49:AC57)</f>
        <v>0</v>
      </c>
      <c r="AD58" s="45">
        <f t="shared" si="16"/>
        <v>0</v>
      </c>
      <c r="AE58" s="45">
        <f t="shared" si="16"/>
        <v>0</v>
      </c>
      <c r="AF58" s="52">
        <f t="shared" si="16"/>
        <v>0</v>
      </c>
      <c r="AG58" s="51">
        <f t="shared" si="16"/>
        <v>0</v>
      </c>
      <c r="AH58" s="45">
        <f t="shared" si="16"/>
        <v>0</v>
      </c>
      <c r="AI58" s="45">
        <f t="shared" si="16"/>
        <v>0</v>
      </c>
      <c r="AJ58" s="52">
        <f t="shared" si="16"/>
        <v>0</v>
      </c>
      <c r="AK58" s="45"/>
      <c r="AL58" s="45"/>
      <c r="AM58" s="45"/>
      <c r="AN58" s="45"/>
      <c r="AO58" s="45"/>
      <c r="AP58" s="45"/>
      <c r="AQ58" s="45"/>
    </row>
    <row r="59" ht="15.75" customHeight="1">
      <c r="A59" s="26"/>
      <c r="B59" s="72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/>
      <c r="B60" s="72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30" t="s">
        <v>44</v>
      </c>
      <c r="B61" s="72"/>
      <c r="C61" s="32"/>
      <c r="D61" s="33"/>
      <c r="E61" s="33"/>
      <c r="F61" s="33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103</v>
      </c>
      <c r="B62" s="72" t="s">
        <v>104</v>
      </c>
      <c r="C62" s="36">
        <v>85.0</v>
      </c>
      <c r="D62" s="34">
        <v>37.5</v>
      </c>
      <c r="E62" s="34">
        <v>15.0</v>
      </c>
      <c r="F62" s="33"/>
      <c r="G62" s="27"/>
      <c r="H62" s="35">
        <v>2.5</v>
      </c>
      <c r="I62" s="35">
        <v>85.0</v>
      </c>
      <c r="J62" s="42">
        <v>97.5</v>
      </c>
      <c r="K62" s="26">
        <v>97.5</v>
      </c>
      <c r="L62" s="26">
        <v>97.5</v>
      </c>
      <c r="M62" s="26">
        <v>37.5</v>
      </c>
      <c r="N62" s="26">
        <v>0.5</v>
      </c>
      <c r="O62" s="26"/>
      <c r="P62" s="26">
        <v>0.5</v>
      </c>
      <c r="Q62" s="27">
        <v>97.5</v>
      </c>
      <c r="R62" s="26">
        <v>97.5</v>
      </c>
      <c r="S62" s="26">
        <v>62.5</v>
      </c>
      <c r="T62" s="26"/>
      <c r="U62" s="26"/>
      <c r="V62" s="28">
        <v>37.5</v>
      </c>
      <c r="W62" s="26">
        <v>97.5</v>
      </c>
      <c r="X62" s="26">
        <v>97.5</v>
      </c>
      <c r="Y62" s="26">
        <v>97.5</v>
      </c>
      <c r="Z62" s="26">
        <v>62.5</v>
      </c>
      <c r="AA62" s="26"/>
      <c r="AB62" s="26"/>
      <c r="AC62" s="27">
        <v>97.5</v>
      </c>
      <c r="AD62" s="26">
        <v>37.5</v>
      </c>
      <c r="AE62" s="26"/>
      <c r="AF62" s="28"/>
      <c r="AG62" s="27"/>
      <c r="AH62" s="26"/>
      <c r="AI62" s="26"/>
      <c r="AJ62" s="28">
        <v>15.0</v>
      </c>
    </row>
    <row r="63" ht="15.75" customHeight="1">
      <c r="A63" s="26" t="s">
        <v>105</v>
      </c>
      <c r="B63" s="72" t="s">
        <v>106</v>
      </c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/>
      <c r="B64" s="72"/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/>
      <c r="B65" s="72"/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43" t="s">
        <v>107</v>
      </c>
      <c r="B66" s="75"/>
      <c r="C66" s="45">
        <f t="shared" ref="C66:AA66" si="17">SUM(C59:C65)</f>
        <v>85</v>
      </c>
      <c r="D66" s="45">
        <f t="shared" si="17"/>
        <v>37.5</v>
      </c>
      <c r="E66" s="45">
        <f t="shared" si="17"/>
        <v>15</v>
      </c>
      <c r="F66" s="46">
        <f t="shared" si="17"/>
        <v>0</v>
      </c>
      <c r="G66" s="47">
        <f t="shared" si="17"/>
        <v>0</v>
      </c>
      <c r="H66" s="48">
        <f t="shared" si="17"/>
        <v>2.5</v>
      </c>
      <c r="I66" s="48">
        <f t="shared" si="17"/>
        <v>85</v>
      </c>
      <c r="J66" s="49">
        <f t="shared" si="17"/>
        <v>97.5</v>
      </c>
      <c r="K66" s="50">
        <f t="shared" si="17"/>
        <v>97.5</v>
      </c>
      <c r="L66" s="45">
        <f t="shared" si="17"/>
        <v>97.5</v>
      </c>
      <c r="M66" s="45">
        <f t="shared" si="17"/>
        <v>37.5</v>
      </c>
      <c r="N66" s="45">
        <f t="shared" si="17"/>
        <v>0.5</v>
      </c>
      <c r="O66" s="45">
        <f t="shared" si="17"/>
        <v>0</v>
      </c>
      <c r="P66" s="45">
        <f t="shared" si="17"/>
        <v>0.5</v>
      </c>
      <c r="Q66" s="45">
        <f t="shared" si="17"/>
        <v>97.5</v>
      </c>
      <c r="R66" s="45">
        <f t="shared" si="17"/>
        <v>97.5</v>
      </c>
      <c r="S66" s="45">
        <f t="shared" si="17"/>
        <v>62.5</v>
      </c>
      <c r="T66" s="45">
        <f t="shared" si="17"/>
        <v>0</v>
      </c>
      <c r="U66" s="45">
        <f t="shared" si="17"/>
        <v>0</v>
      </c>
      <c r="V66" s="45">
        <f t="shared" si="17"/>
        <v>37.5</v>
      </c>
      <c r="W66" s="45">
        <f t="shared" si="17"/>
        <v>97.5</v>
      </c>
      <c r="X66" s="45">
        <f t="shared" si="17"/>
        <v>97.5</v>
      </c>
      <c r="Y66" s="45">
        <f t="shared" si="17"/>
        <v>97.5</v>
      </c>
      <c r="Z66" s="45">
        <f t="shared" si="17"/>
        <v>62.5</v>
      </c>
      <c r="AA66" s="45">
        <f t="shared" si="17"/>
        <v>0</v>
      </c>
      <c r="AB66" s="45"/>
      <c r="AC66" s="51">
        <f t="shared" ref="AC66:AJ66" si="18">SUM(AC59:AC65)</f>
        <v>97.5</v>
      </c>
      <c r="AD66" s="45">
        <f t="shared" si="18"/>
        <v>37.5</v>
      </c>
      <c r="AE66" s="45">
        <f t="shared" si="18"/>
        <v>0</v>
      </c>
      <c r="AF66" s="52">
        <f t="shared" si="18"/>
        <v>0</v>
      </c>
      <c r="AG66" s="51">
        <f t="shared" si="18"/>
        <v>0</v>
      </c>
      <c r="AH66" s="45">
        <f t="shared" si="18"/>
        <v>0</v>
      </c>
      <c r="AI66" s="45">
        <f t="shared" si="18"/>
        <v>0</v>
      </c>
      <c r="AJ66" s="52">
        <f t="shared" si="18"/>
        <v>15</v>
      </c>
      <c r="AK66" s="45"/>
      <c r="AL66" s="45"/>
      <c r="AM66" s="45"/>
      <c r="AN66" s="45"/>
      <c r="AO66" s="45"/>
      <c r="AP66" s="45"/>
      <c r="AQ66" s="45"/>
    </row>
    <row r="67" ht="15.75" customHeight="1">
      <c r="A67" s="26"/>
      <c r="B67" s="72"/>
      <c r="C67" s="21"/>
      <c r="D67" s="22"/>
      <c r="E67" s="22"/>
      <c r="F67" s="56"/>
      <c r="G67" s="27"/>
      <c r="H67" s="27"/>
      <c r="I67" s="27"/>
      <c r="J67" s="27"/>
      <c r="K67" s="57"/>
      <c r="L67" s="58"/>
      <c r="M67" s="58"/>
      <c r="N67" s="58"/>
      <c r="O67" s="58"/>
      <c r="P67" s="58"/>
      <c r="Q67" s="57"/>
      <c r="R67" s="58"/>
      <c r="S67" s="58"/>
      <c r="T67" s="58"/>
      <c r="U67" s="58"/>
      <c r="V67" s="59"/>
      <c r="W67" s="58"/>
      <c r="X67" s="58"/>
      <c r="Y67" s="58"/>
      <c r="Z67" s="58"/>
      <c r="AA67" s="58"/>
      <c r="AB67" s="58"/>
      <c r="AC67" s="57"/>
      <c r="AD67" s="58"/>
      <c r="AE67" s="58"/>
      <c r="AF67" s="59"/>
      <c r="AG67" s="57"/>
      <c r="AH67" s="58"/>
      <c r="AI67" s="58"/>
      <c r="AJ67" s="59"/>
    </row>
    <row r="68" ht="15.75" customHeight="1">
      <c r="A68" s="60" t="s">
        <v>108</v>
      </c>
      <c r="B68" s="88"/>
      <c r="C68" s="62"/>
      <c r="D68" s="63"/>
      <c r="E68" s="63"/>
      <c r="F68" s="64"/>
      <c r="G68" s="23"/>
      <c r="H68" s="23"/>
      <c r="I68" s="23"/>
      <c r="J68" s="23"/>
      <c r="K68" s="65"/>
      <c r="L68" s="66"/>
      <c r="M68" s="66"/>
      <c r="N68" s="66"/>
      <c r="O68" s="66"/>
      <c r="P68" s="66"/>
      <c r="Q68" s="65"/>
      <c r="R68" s="66"/>
      <c r="S68" s="66"/>
      <c r="T68" s="66"/>
      <c r="U68" s="66"/>
      <c r="V68" s="67"/>
      <c r="W68" s="66"/>
      <c r="X68" s="66"/>
      <c r="Y68" s="66"/>
      <c r="Z68" s="66"/>
      <c r="AA68" s="66"/>
      <c r="AB68" s="66"/>
      <c r="AC68" s="65"/>
      <c r="AD68" s="66"/>
      <c r="AE68" s="66"/>
      <c r="AF68" s="67"/>
      <c r="AG68" s="65"/>
      <c r="AH68" s="66"/>
      <c r="AI68" s="66"/>
      <c r="AJ68" s="67"/>
    </row>
    <row r="69" ht="15.75" customHeight="1">
      <c r="A69" t="s">
        <v>50</v>
      </c>
      <c r="B69" s="89" t="s">
        <v>109</v>
      </c>
      <c r="C69" s="36">
        <v>37.5</v>
      </c>
      <c r="D69" s="34">
        <v>37.5</v>
      </c>
      <c r="E69" s="34">
        <v>15.0</v>
      </c>
      <c r="F69" s="34">
        <v>2.5</v>
      </c>
      <c r="G69" s="69">
        <v>2.5</v>
      </c>
      <c r="H69" s="70">
        <v>37.5</v>
      </c>
      <c r="I69" s="70">
        <v>15.0</v>
      </c>
      <c r="J69" s="71">
        <v>62.5</v>
      </c>
      <c r="K69" s="26">
        <v>0.0</v>
      </c>
      <c r="L69" s="26">
        <v>2.5</v>
      </c>
      <c r="M69" s="26">
        <v>0.0</v>
      </c>
      <c r="N69" s="26">
        <v>0.0</v>
      </c>
      <c r="O69" s="26">
        <v>0.0</v>
      </c>
      <c r="P69" s="26">
        <v>0.5</v>
      </c>
      <c r="Q69" s="27">
        <v>15.0</v>
      </c>
      <c r="R69" s="26">
        <v>0.0</v>
      </c>
      <c r="S69" s="26">
        <v>0.0</v>
      </c>
      <c r="T69" s="26">
        <v>2.5</v>
      </c>
      <c r="U69" s="26">
        <v>0.0</v>
      </c>
      <c r="V69" s="28">
        <v>0.5</v>
      </c>
      <c r="W69" s="26">
        <v>0.0</v>
      </c>
      <c r="X69" s="26">
        <v>2.5</v>
      </c>
      <c r="Y69" s="26">
        <v>15.0</v>
      </c>
      <c r="Z69" s="26">
        <v>37.5</v>
      </c>
      <c r="AA69" s="26">
        <v>15.0</v>
      </c>
      <c r="AB69" s="26">
        <v>2.5</v>
      </c>
      <c r="AC69" s="27">
        <v>15.0</v>
      </c>
      <c r="AD69" s="26">
        <v>37.5</v>
      </c>
      <c r="AE69" s="26">
        <v>15.0</v>
      </c>
      <c r="AF69" s="28">
        <v>2.5</v>
      </c>
      <c r="AG69" s="27">
        <v>0.5</v>
      </c>
      <c r="AH69" s="26">
        <v>2.5</v>
      </c>
      <c r="AI69" s="26">
        <v>15.0</v>
      </c>
      <c r="AJ69" s="28">
        <v>15.0</v>
      </c>
    </row>
    <row r="70" ht="15.75" customHeight="1">
      <c r="A70" t="s">
        <v>53</v>
      </c>
      <c r="B70" s="89" t="s">
        <v>110</v>
      </c>
      <c r="C70" s="36">
        <v>15.0</v>
      </c>
      <c r="D70" s="34">
        <v>15.0</v>
      </c>
      <c r="E70" s="34">
        <v>37.5</v>
      </c>
      <c r="F70" s="34">
        <v>37.5</v>
      </c>
      <c r="G70" s="39">
        <v>37.5</v>
      </c>
      <c r="H70" s="35">
        <v>37.5</v>
      </c>
      <c r="I70" s="35">
        <v>15.0</v>
      </c>
      <c r="J70" s="42">
        <v>15.0</v>
      </c>
      <c r="K70" s="26">
        <v>2.5</v>
      </c>
      <c r="L70" s="26">
        <v>15.0</v>
      </c>
      <c r="M70" s="26">
        <v>15.0</v>
      </c>
      <c r="N70" s="26">
        <v>2.5</v>
      </c>
      <c r="O70" s="26">
        <v>0.5</v>
      </c>
      <c r="P70" s="26">
        <v>15.0</v>
      </c>
      <c r="Q70" s="27">
        <v>2.5</v>
      </c>
      <c r="R70" s="26">
        <v>2.5</v>
      </c>
      <c r="S70" s="26">
        <v>0.0</v>
      </c>
      <c r="T70" s="26">
        <v>15.0</v>
      </c>
      <c r="U70" s="26">
        <v>2.5</v>
      </c>
      <c r="V70" s="28">
        <v>2.5</v>
      </c>
      <c r="W70" s="26">
        <v>0.0</v>
      </c>
      <c r="X70" s="26">
        <v>0.0</v>
      </c>
      <c r="Y70" s="26">
        <v>15.0</v>
      </c>
      <c r="Z70" s="26">
        <v>15.0</v>
      </c>
      <c r="AA70" s="26">
        <v>15.0</v>
      </c>
      <c r="AB70" s="26">
        <v>2.5</v>
      </c>
      <c r="AC70" s="27">
        <v>2.5</v>
      </c>
      <c r="AD70" s="26">
        <v>15.0</v>
      </c>
      <c r="AE70" s="26">
        <v>15.0</v>
      </c>
      <c r="AF70" s="28">
        <v>15.0</v>
      </c>
      <c r="AG70" s="27">
        <v>0.5</v>
      </c>
      <c r="AH70" s="26">
        <v>15.0</v>
      </c>
      <c r="AI70" s="26">
        <v>15.0</v>
      </c>
      <c r="AJ70" s="28">
        <v>15.0</v>
      </c>
    </row>
    <row r="71" ht="15.75" customHeight="1">
      <c r="A71" t="s">
        <v>111</v>
      </c>
      <c r="B71" s="89" t="s">
        <v>112</v>
      </c>
      <c r="C71" s="39">
        <v>37.5</v>
      </c>
      <c r="D71" s="35">
        <v>37.5</v>
      </c>
      <c r="E71" s="35">
        <v>15.0</v>
      </c>
      <c r="F71" s="35">
        <v>15.0</v>
      </c>
      <c r="G71" s="39">
        <v>15.0</v>
      </c>
      <c r="H71" s="35">
        <v>15.0</v>
      </c>
      <c r="I71" s="35">
        <v>62.5</v>
      </c>
      <c r="J71" s="42">
        <v>15.0</v>
      </c>
      <c r="K71" s="26">
        <v>37.5</v>
      </c>
      <c r="L71" s="26">
        <v>85.0</v>
      </c>
      <c r="M71" s="26">
        <v>85.0</v>
      </c>
      <c r="N71" s="26">
        <v>97.5</v>
      </c>
      <c r="O71" s="26">
        <v>85.0</v>
      </c>
      <c r="P71" s="26">
        <v>62.5</v>
      </c>
      <c r="Q71" s="27">
        <v>37.5</v>
      </c>
      <c r="R71" s="26">
        <v>37.5</v>
      </c>
      <c r="S71" s="26">
        <v>97.5</v>
      </c>
      <c r="T71" s="26">
        <v>85.0</v>
      </c>
      <c r="U71" s="26">
        <v>15.0</v>
      </c>
      <c r="V71" s="28">
        <v>37.5</v>
      </c>
      <c r="W71" s="26">
        <v>15.0</v>
      </c>
      <c r="X71" s="26">
        <v>62.5</v>
      </c>
      <c r="Y71" s="26">
        <v>85.0</v>
      </c>
      <c r="Z71" s="26">
        <v>37.5</v>
      </c>
      <c r="AA71" s="26">
        <v>85.0</v>
      </c>
      <c r="AB71" s="26">
        <v>85.0</v>
      </c>
      <c r="AC71" s="27">
        <v>37.5</v>
      </c>
      <c r="AD71" s="26">
        <v>62.5</v>
      </c>
      <c r="AE71" s="26">
        <v>0.5</v>
      </c>
      <c r="AF71" s="28">
        <v>0.5</v>
      </c>
      <c r="AG71" s="27">
        <v>62.5</v>
      </c>
      <c r="AH71" s="26">
        <v>62.5</v>
      </c>
      <c r="AI71" s="26">
        <v>62.5</v>
      </c>
      <c r="AJ71" s="28">
        <v>85.0</v>
      </c>
    </row>
    <row r="72" ht="15.75" customHeight="1">
      <c r="A72" t="s">
        <v>113</v>
      </c>
      <c r="B72" s="89"/>
      <c r="C72" s="39"/>
      <c r="D72" s="35"/>
      <c r="E72" s="35"/>
      <c r="F72" s="35"/>
      <c r="G72" s="39">
        <v>2.5</v>
      </c>
      <c r="H72" s="35">
        <v>2.5</v>
      </c>
      <c r="I72" s="35">
        <v>2.5</v>
      </c>
      <c r="J72" s="42">
        <v>62.5</v>
      </c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>
        <v>37.5</v>
      </c>
      <c r="AD72" s="26">
        <v>0.5</v>
      </c>
      <c r="AE72" s="26"/>
      <c r="AF72" s="28">
        <v>0.5</v>
      </c>
      <c r="AG72" s="27"/>
      <c r="AH72" s="26"/>
      <c r="AI72" s="26"/>
      <c r="AJ72" s="28"/>
    </row>
    <row r="73" ht="15.75" customHeight="1">
      <c r="A73" s="59" t="s">
        <v>114</v>
      </c>
      <c r="B73" s="90"/>
      <c r="C73" s="57"/>
      <c r="D73" s="58"/>
      <c r="E73" s="58"/>
      <c r="F73" s="58"/>
      <c r="G73" s="57"/>
      <c r="H73" s="58"/>
      <c r="I73" s="58"/>
      <c r="J73" s="59"/>
      <c r="K73" s="58"/>
      <c r="L73" s="58"/>
      <c r="M73" s="58"/>
      <c r="N73" s="58"/>
      <c r="O73" s="58"/>
      <c r="P73" s="58">
        <v>0.5</v>
      </c>
      <c r="Q73" s="57"/>
      <c r="R73" s="58"/>
      <c r="S73" s="58"/>
      <c r="T73" s="58"/>
      <c r="U73" s="58"/>
      <c r="V73" s="59"/>
      <c r="W73" s="58"/>
      <c r="X73" s="58"/>
      <c r="Y73" s="58"/>
      <c r="Z73" s="58"/>
      <c r="AA73" s="58"/>
      <c r="AB73" s="58"/>
      <c r="AC73" s="57"/>
      <c r="AD73" s="58"/>
      <c r="AE73" s="58"/>
      <c r="AF73" s="59"/>
      <c r="AG73" s="57"/>
      <c r="AH73" s="58"/>
      <c r="AI73" s="58"/>
      <c r="AJ73" s="5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221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AVERAGE(L23:O23)</f>
        <v>1.875</v>
      </c>
      <c r="AN9" s="26">
        <f>AVERAGE(R23:U23)</f>
        <v>10.375</v>
      </c>
      <c r="AO9" s="26">
        <f>AVERAGE(X23:AA23)</f>
        <v>4.625</v>
      </c>
      <c r="AP9" s="26">
        <f>AVERAGE(AC23:AF23)</f>
        <v>14.125</v>
      </c>
      <c r="AQ9" s="26">
        <f>AVERAGE(AG23:AJ23)</f>
        <v>1.25</v>
      </c>
    </row>
    <row r="10">
      <c r="A10" t="s">
        <v>30</v>
      </c>
      <c r="B10" s="72" t="s">
        <v>31</v>
      </c>
      <c r="C10" s="36">
        <v>15.0</v>
      </c>
      <c r="D10" s="34">
        <v>15.0</v>
      </c>
      <c r="E10" s="33"/>
      <c r="F10" s="33"/>
      <c r="G10" s="39">
        <v>0.5</v>
      </c>
      <c r="H10" s="26"/>
      <c r="I10" s="26"/>
      <c r="J10" s="28"/>
      <c r="K10" s="26"/>
      <c r="L10" s="26">
        <v>0.5</v>
      </c>
      <c r="M10" s="26"/>
      <c r="N10" s="26"/>
      <c r="O10" s="26"/>
      <c r="P10" s="26"/>
      <c r="Q10" s="27"/>
      <c r="R10" s="26">
        <v>0.5</v>
      </c>
      <c r="S10" s="26">
        <v>2.5</v>
      </c>
      <c r="T10" s="26"/>
      <c r="U10" s="26"/>
      <c r="V10" s="28"/>
      <c r="W10" s="26">
        <v>2.5</v>
      </c>
      <c r="X10" s="26"/>
      <c r="Y10" s="26"/>
      <c r="Z10" s="26"/>
      <c r="AA10" s="26"/>
      <c r="AB10" s="26"/>
      <c r="AC10" s="27"/>
      <c r="AD10" s="26"/>
      <c r="AE10" s="26"/>
      <c r="AF10" s="28"/>
      <c r="AG10" s="27"/>
      <c r="AH10" s="26"/>
      <c r="AI10" s="26"/>
      <c r="AJ10" s="28"/>
      <c r="AL10" s="30" t="s">
        <v>32</v>
      </c>
      <c r="AM10" s="26">
        <f>AVERAGE(L32:O32)</f>
        <v>0</v>
      </c>
      <c r="AN10" s="26">
        <f>AVERAGE(R32:U32)</f>
        <v>19.375</v>
      </c>
      <c r="AO10" s="26">
        <f>AVERAGE(X32:AA32)</f>
        <v>3.75</v>
      </c>
      <c r="AP10" s="26">
        <f>AVERAGE(AC32:AF32)</f>
        <v>4.375</v>
      </c>
      <c r="AQ10" s="26">
        <f>AVERAGE(AG32:AJ32)</f>
        <v>0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AVERAGE(L43:O43)</f>
        <v>0.125</v>
      </c>
      <c r="AN11" s="26">
        <f>AVERAGE(R43:U43)</f>
        <v>2</v>
      </c>
      <c r="AO11" s="26">
        <f>AVERAGE(X43:AA43)</f>
        <v>1.25</v>
      </c>
      <c r="AP11" s="26">
        <f>AVERAGE(AC43:AF43)</f>
        <v>5.125</v>
      </c>
      <c r="AQ11" s="26">
        <f>AVERAGE(AG43:AJ43)</f>
        <v>0.625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28"/>
      <c r="K12" s="26"/>
      <c r="L12" s="26"/>
      <c r="M12" s="26"/>
      <c r="N12" s="26">
        <v>0.5</v>
      </c>
      <c r="O12" s="26"/>
      <c r="P12" s="26"/>
      <c r="Q12" s="27"/>
      <c r="R12" s="26"/>
      <c r="S12" s="26"/>
      <c r="T12" s="26">
        <v>15.0</v>
      </c>
      <c r="U12" s="26"/>
      <c r="V12" s="28"/>
      <c r="W12" s="26"/>
      <c r="X12" s="26"/>
      <c r="Y12" s="26"/>
      <c r="Z12" s="26">
        <v>0.5</v>
      </c>
      <c r="AA12" s="26">
        <v>0.5</v>
      </c>
      <c r="AB12" s="26"/>
      <c r="AC12" s="27"/>
      <c r="AD12" s="26"/>
      <c r="AE12" s="26"/>
      <c r="AF12" s="28"/>
      <c r="AG12" s="27"/>
      <c r="AH12" s="26"/>
      <c r="AI12" s="26"/>
      <c r="AJ12" s="28"/>
      <c r="AL12" s="30" t="s">
        <v>38</v>
      </c>
      <c r="AM12" s="26">
        <f>AVERAGE(L50:O50)</f>
        <v>0.25</v>
      </c>
      <c r="AN12" s="26">
        <f>AVERAGE(R50:U50)</f>
        <v>3.75</v>
      </c>
      <c r="AO12" s="26">
        <f>AVERAGE(X50:AA50)</f>
        <v>1.25</v>
      </c>
      <c r="AP12" s="26">
        <f>AVERAGE(AC50:AF50)</f>
        <v>0</v>
      </c>
      <c r="AQ12" s="26">
        <f>AVERAGE(AG50:AJ50)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>
        <v>0.5</v>
      </c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AVERAGE(L64:O64)</f>
        <v>0.625</v>
      </c>
      <c r="AN13" s="26">
        <f>AVERAGE(R64:U64)</f>
        <v>0.125</v>
      </c>
      <c r="AO13" s="26">
        <f>AVERAGE(X64:AA64)</f>
        <v>0.625</v>
      </c>
      <c r="AP13" s="26">
        <f>AVERAGE(AC64:AF64)</f>
        <v>0</v>
      </c>
      <c r="AQ13" s="26">
        <f>AVERAGE(AG64:AJ64)</f>
        <v>0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>
        <v>0.5</v>
      </c>
      <c r="AF14" s="28">
        <v>0.5</v>
      </c>
      <c r="AG14" s="27"/>
      <c r="AH14" s="26"/>
      <c r="AI14" s="26"/>
      <c r="AJ14" s="28"/>
      <c r="AL14" s="30" t="s">
        <v>44</v>
      </c>
      <c r="AM14">
        <f>AVERAGE(L71:O71)</f>
        <v>3.75</v>
      </c>
      <c r="AN14">
        <f>AVERAGE(R71:U71)</f>
        <v>40.625</v>
      </c>
      <c r="AO14">
        <f>AVERAGE(X71:AA71)</f>
        <v>15.625</v>
      </c>
      <c r="AP14">
        <f>AVERAGE(AC71:AF71)</f>
        <v>28.125</v>
      </c>
      <c r="AQ14">
        <f>AVERAGE(AG71:AJ71)</f>
        <v>4.375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6.625</v>
      </c>
      <c r="AN15" s="41">
        <f t="shared" si="1"/>
        <v>76.25</v>
      </c>
      <c r="AO15" s="41">
        <f t="shared" si="1"/>
        <v>27.125</v>
      </c>
      <c r="AP15" s="41">
        <f t="shared" si="1"/>
        <v>51.75</v>
      </c>
      <c r="AQ15" s="41">
        <f t="shared" si="1"/>
        <v>6.25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>
        <v>2.5</v>
      </c>
      <c r="L16" s="26"/>
      <c r="M16" s="26"/>
      <c r="N16" s="26"/>
      <c r="O16" s="26"/>
      <c r="P16" s="26"/>
      <c r="Q16" s="27">
        <v>37.5</v>
      </c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AVERAGE(L74:O74)</f>
        <v>17.5</v>
      </c>
      <c r="AN16" s="26">
        <f t="shared" ref="AN16:AN18" si="3">AVERAGE(R74:U74)</f>
        <v>23.125</v>
      </c>
      <c r="AO16" s="26">
        <f t="shared" ref="AO16:AO18" si="4">AVERAGE(X74:AA74)</f>
        <v>17.5</v>
      </c>
      <c r="AP16" s="26">
        <f t="shared" ref="AP16:AP18" si="5">AVERAGE(AC74:AF74)</f>
        <v>17.5</v>
      </c>
      <c r="AQ16" s="26">
        <f t="shared" ref="AQ16:AQ18" si="6">AVERAGE(AG74:AJ74)</f>
        <v>8.75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8.75</v>
      </c>
      <c r="AN17" s="26">
        <f t="shared" si="3"/>
        <v>8.75</v>
      </c>
      <c r="AO17" s="26">
        <f t="shared" si="4"/>
        <v>20.625</v>
      </c>
      <c r="AP17" s="26">
        <f t="shared" si="5"/>
        <v>20.625</v>
      </c>
      <c r="AQ17" s="26">
        <f t="shared" si="6"/>
        <v>5.625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>
        <v>0.5</v>
      </c>
      <c r="O18" s="26">
        <v>2.5</v>
      </c>
      <c r="P18" s="26"/>
      <c r="Q18" s="27"/>
      <c r="R18" s="26"/>
      <c r="S18" s="26"/>
      <c r="T18" s="26"/>
      <c r="U18" s="26">
        <v>15.0</v>
      </c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67.5</v>
      </c>
      <c r="AN18" s="26">
        <f t="shared" si="3"/>
        <v>23.125</v>
      </c>
      <c r="AO18" s="26">
        <f t="shared" si="4"/>
        <v>43.75</v>
      </c>
      <c r="AP18" s="26">
        <f t="shared" si="5"/>
        <v>26.25</v>
      </c>
      <c r="AQ18" s="26">
        <f t="shared" si="6"/>
        <v>79.375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3"/>
      <c r="E20" s="34">
        <v>37.5</v>
      </c>
      <c r="F20" s="34">
        <v>15.0</v>
      </c>
      <c r="G20" s="27"/>
      <c r="H20" s="26"/>
      <c r="I20" s="35">
        <v>0.5</v>
      </c>
      <c r="J20" s="42">
        <v>37.5</v>
      </c>
      <c r="K20" s="26">
        <v>0.5</v>
      </c>
      <c r="L20" s="26">
        <v>2.5</v>
      </c>
      <c r="M20" s="26">
        <v>0.5</v>
      </c>
      <c r="N20" s="26">
        <v>0.5</v>
      </c>
      <c r="O20" s="26"/>
      <c r="P20" s="26"/>
      <c r="Q20" s="27"/>
      <c r="R20" s="26">
        <v>2.5</v>
      </c>
      <c r="S20" s="26">
        <v>0.5</v>
      </c>
      <c r="T20" s="26">
        <v>2.5</v>
      </c>
      <c r="U20" s="26">
        <v>2.5</v>
      </c>
      <c r="V20" s="28"/>
      <c r="W20" s="26">
        <v>2.5</v>
      </c>
      <c r="X20" s="26">
        <v>15.0</v>
      </c>
      <c r="Y20" s="26"/>
      <c r="Z20" s="26"/>
      <c r="AA20" s="26">
        <v>2.5</v>
      </c>
      <c r="AB20" s="26"/>
      <c r="AC20" s="27">
        <v>37.5</v>
      </c>
      <c r="AD20" s="26">
        <v>2.5</v>
      </c>
      <c r="AE20" s="26">
        <v>0.5</v>
      </c>
      <c r="AF20" s="28">
        <v>15.0</v>
      </c>
      <c r="AG20" s="27"/>
      <c r="AH20" s="26">
        <v>2.5</v>
      </c>
      <c r="AI20" s="26"/>
      <c r="AJ20" s="28">
        <v>2.5</v>
      </c>
    </row>
    <row r="21" ht="15.75" customHeight="1">
      <c r="A21" s="53" t="s">
        <v>54</v>
      </c>
      <c r="B21" s="72"/>
      <c r="C21" s="32"/>
      <c r="D21" s="33"/>
      <c r="E21" s="33"/>
      <c r="F21" s="34">
        <v>15.0</v>
      </c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A23" s="43" t="s">
        <v>63</v>
      </c>
      <c r="B23" s="75"/>
      <c r="C23" s="45">
        <f t="shared" ref="C23:AA23" si="7">SUM(C8:C22)</f>
        <v>15</v>
      </c>
      <c r="D23" s="45">
        <f t="shared" si="7"/>
        <v>15</v>
      </c>
      <c r="E23" s="45">
        <f t="shared" si="7"/>
        <v>37.5</v>
      </c>
      <c r="F23" s="45">
        <f t="shared" si="7"/>
        <v>30</v>
      </c>
      <c r="G23" s="45">
        <f t="shared" si="7"/>
        <v>0.5</v>
      </c>
      <c r="H23" s="45">
        <f t="shared" si="7"/>
        <v>0</v>
      </c>
      <c r="I23" s="45">
        <f t="shared" si="7"/>
        <v>0.5</v>
      </c>
      <c r="J23" s="45">
        <f t="shared" si="7"/>
        <v>37.5</v>
      </c>
      <c r="K23" s="45">
        <f t="shared" si="7"/>
        <v>3</v>
      </c>
      <c r="L23" s="45">
        <f t="shared" si="7"/>
        <v>3</v>
      </c>
      <c r="M23" s="45">
        <f t="shared" si="7"/>
        <v>0.5</v>
      </c>
      <c r="N23" s="45">
        <f t="shared" si="7"/>
        <v>1.5</v>
      </c>
      <c r="O23" s="45">
        <f t="shared" si="7"/>
        <v>2.5</v>
      </c>
      <c r="P23" s="45">
        <f t="shared" si="7"/>
        <v>0</v>
      </c>
      <c r="Q23" s="45">
        <f t="shared" si="7"/>
        <v>37.5</v>
      </c>
      <c r="R23" s="45">
        <f t="shared" si="7"/>
        <v>3</v>
      </c>
      <c r="S23" s="45">
        <f t="shared" si="7"/>
        <v>3</v>
      </c>
      <c r="T23" s="45">
        <f t="shared" si="7"/>
        <v>17.5</v>
      </c>
      <c r="U23" s="45">
        <f t="shared" si="7"/>
        <v>18</v>
      </c>
      <c r="V23" s="45">
        <f t="shared" si="7"/>
        <v>0</v>
      </c>
      <c r="W23" s="45">
        <f t="shared" si="7"/>
        <v>5</v>
      </c>
      <c r="X23" s="45">
        <f t="shared" si="7"/>
        <v>15</v>
      </c>
      <c r="Y23" s="45">
        <f t="shared" si="7"/>
        <v>0</v>
      </c>
      <c r="Z23" s="45">
        <f t="shared" si="7"/>
        <v>0.5</v>
      </c>
      <c r="AA23" s="45">
        <f t="shared" si="7"/>
        <v>3</v>
      </c>
      <c r="AB23" s="45"/>
      <c r="AC23" s="51">
        <f t="shared" ref="AC23:AJ23" si="8">SUM(AC8:AC22)</f>
        <v>37.5</v>
      </c>
      <c r="AD23" s="45">
        <f t="shared" si="8"/>
        <v>2.5</v>
      </c>
      <c r="AE23" s="45">
        <f t="shared" si="8"/>
        <v>1</v>
      </c>
      <c r="AF23" s="52">
        <f t="shared" si="8"/>
        <v>15.5</v>
      </c>
      <c r="AG23" s="51">
        <f t="shared" si="8"/>
        <v>0</v>
      </c>
      <c r="AH23" s="45">
        <f t="shared" si="8"/>
        <v>2.5</v>
      </c>
      <c r="AI23" s="45">
        <f t="shared" si="8"/>
        <v>0</v>
      </c>
      <c r="AJ23" s="52">
        <f t="shared" si="8"/>
        <v>2.5</v>
      </c>
      <c r="AK23" s="45"/>
      <c r="AL23" s="45"/>
      <c r="AM23" s="45"/>
      <c r="AN23" s="45"/>
      <c r="AO23" s="45"/>
      <c r="AP23" s="45"/>
      <c r="AQ23" s="45"/>
    </row>
    <row r="24" ht="15.75" customHeight="1">
      <c r="B24" s="72"/>
      <c r="C24" s="21"/>
      <c r="D24" s="22"/>
      <c r="E24" s="22"/>
      <c r="F24" s="22"/>
      <c r="G24" s="27"/>
      <c r="H24" s="26"/>
      <c r="I24" s="26"/>
      <c r="J24" s="28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30" t="s">
        <v>32</v>
      </c>
      <c r="B25" s="73"/>
      <c r="C25" s="32"/>
      <c r="D25" s="33"/>
      <c r="E25" s="33"/>
      <c r="F25" s="33"/>
      <c r="G25" s="27"/>
      <c r="H25" s="26"/>
      <c r="I25" s="26"/>
      <c r="J25" s="28"/>
      <c r="K25" s="26"/>
      <c r="L25" s="26"/>
      <c r="M25" s="26"/>
      <c r="N25" s="26"/>
      <c r="O25" s="26"/>
      <c r="P25" s="26"/>
      <c r="Q25" s="27">
        <v>85.0</v>
      </c>
      <c r="R25" s="26">
        <v>62.5</v>
      </c>
      <c r="S25" s="26"/>
      <c r="T25" s="26"/>
      <c r="U25" s="26"/>
      <c r="V25" s="28"/>
      <c r="W25" s="26">
        <v>2.5</v>
      </c>
      <c r="X25" s="26">
        <v>15.0</v>
      </c>
      <c r="Y25" s="26"/>
      <c r="Z25" s="26"/>
      <c r="AA25" s="26"/>
      <c r="AB25" s="26"/>
      <c r="AC25" s="27">
        <v>15.0</v>
      </c>
      <c r="AD25" s="26">
        <v>2.5</v>
      </c>
      <c r="AE25" s="26"/>
      <c r="AF25" s="28"/>
      <c r="AG25" s="27"/>
      <c r="AH25" s="26"/>
      <c r="AI25" s="26"/>
      <c r="AJ25" s="28"/>
    </row>
    <row r="26" ht="15.75" customHeight="1">
      <c r="A26" t="s">
        <v>64</v>
      </c>
      <c r="B26" s="72" t="s">
        <v>65</v>
      </c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t="s">
        <v>66</v>
      </c>
      <c r="B27" s="72" t="s">
        <v>67</v>
      </c>
      <c r="C27" s="32"/>
      <c r="D27" s="33"/>
      <c r="E27" s="33"/>
      <c r="F27" s="33"/>
      <c r="G27" s="27"/>
      <c r="H27" s="26"/>
      <c r="I27" s="26"/>
      <c r="J27" s="28"/>
      <c r="K27" s="26">
        <v>0.5</v>
      </c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222</v>
      </c>
      <c r="B28" s="72" t="s">
        <v>69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70</v>
      </c>
      <c r="B29" s="72" t="s">
        <v>71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>
        <v>15.0</v>
      </c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s="54" t="s">
        <v>158</v>
      </c>
      <c r="B30" s="72"/>
      <c r="C30" s="32"/>
      <c r="D30" s="33"/>
      <c r="E30" s="33"/>
      <c r="F30" s="33"/>
      <c r="G30" s="27"/>
      <c r="H30" s="26"/>
      <c r="I30" s="26"/>
      <c r="J30" s="42">
        <v>0.5</v>
      </c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s="54" t="s">
        <v>147</v>
      </c>
      <c r="B31" s="72"/>
      <c r="C31" s="34">
        <v>37.5</v>
      </c>
      <c r="D31" s="33"/>
      <c r="E31" s="33"/>
      <c r="F31" s="34">
        <v>15.0</v>
      </c>
      <c r="G31" s="26"/>
      <c r="H31" s="26"/>
      <c r="I31" s="26"/>
      <c r="J31" s="3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43" t="s">
        <v>73</v>
      </c>
      <c r="B32" s="75"/>
      <c r="C32" s="45">
        <f>SUM(C24:C31)</f>
        <v>37.5</v>
      </c>
      <c r="D32" s="45">
        <f t="shared" ref="D32:E32" si="9">SUM(D24:D30)</f>
        <v>0</v>
      </c>
      <c r="E32" s="45">
        <f t="shared" si="9"/>
        <v>0</v>
      </c>
      <c r="F32" s="45">
        <f>SUM(F24:F31)</f>
        <v>15</v>
      </c>
      <c r="G32" s="45">
        <f t="shared" ref="G32:AA32" si="10">SUM(G24:G30)</f>
        <v>0</v>
      </c>
      <c r="H32" s="45">
        <f t="shared" si="10"/>
        <v>0</v>
      </c>
      <c r="I32" s="45">
        <f t="shared" si="10"/>
        <v>0</v>
      </c>
      <c r="J32" s="45">
        <f t="shared" si="10"/>
        <v>0.5</v>
      </c>
      <c r="K32" s="45">
        <f t="shared" si="10"/>
        <v>0.5</v>
      </c>
      <c r="L32" s="45">
        <f t="shared" si="10"/>
        <v>0</v>
      </c>
      <c r="M32" s="45">
        <f t="shared" si="10"/>
        <v>0</v>
      </c>
      <c r="N32" s="45">
        <f t="shared" si="10"/>
        <v>0</v>
      </c>
      <c r="O32" s="45">
        <f t="shared" si="10"/>
        <v>0</v>
      </c>
      <c r="P32" s="45">
        <f t="shared" si="10"/>
        <v>0</v>
      </c>
      <c r="Q32" s="45">
        <f t="shared" si="10"/>
        <v>85</v>
      </c>
      <c r="R32" s="45">
        <f t="shared" si="10"/>
        <v>62.5</v>
      </c>
      <c r="S32" s="45">
        <f t="shared" si="10"/>
        <v>15</v>
      </c>
      <c r="T32" s="45">
        <f t="shared" si="10"/>
        <v>0</v>
      </c>
      <c r="U32" s="45">
        <f t="shared" si="10"/>
        <v>0</v>
      </c>
      <c r="V32" s="45">
        <f t="shared" si="10"/>
        <v>0</v>
      </c>
      <c r="W32" s="45">
        <f t="shared" si="10"/>
        <v>2.5</v>
      </c>
      <c r="X32" s="45">
        <f t="shared" si="10"/>
        <v>15</v>
      </c>
      <c r="Y32" s="45">
        <f t="shared" si="10"/>
        <v>0</v>
      </c>
      <c r="Z32" s="45">
        <f t="shared" si="10"/>
        <v>0</v>
      </c>
      <c r="AA32" s="45">
        <f t="shared" si="10"/>
        <v>0</v>
      </c>
      <c r="AB32" s="45"/>
      <c r="AC32" s="51">
        <f t="shared" ref="AC32:AJ32" si="11">SUM(AC24:AC30)</f>
        <v>15</v>
      </c>
      <c r="AD32" s="45">
        <f t="shared" si="11"/>
        <v>2.5</v>
      </c>
      <c r="AE32" s="45">
        <f t="shared" si="11"/>
        <v>0</v>
      </c>
      <c r="AF32" s="52">
        <f t="shared" si="11"/>
        <v>0</v>
      </c>
      <c r="AG32" s="51">
        <f t="shared" si="11"/>
        <v>0</v>
      </c>
      <c r="AH32" s="45">
        <f t="shared" si="11"/>
        <v>0</v>
      </c>
      <c r="AI32" s="45">
        <f t="shared" si="11"/>
        <v>0</v>
      </c>
      <c r="AJ32" s="52">
        <f t="shared" si="11"/>
        <v>0</v>
      </c>
      <c r="AK32" s="45"/>
      <c r="AL32" s="45"/>
      <c r="AM32" s="45"/>
      <c r="AN32" s="45"/>
      <c r="AO32" s="45"/>
      <c r="AP32" s="45"/>
      <c r="AQ32" s="45"/>
    </row>
    <row r="33" ht="15.75" customHeight="1">
      <c r="B33" s="20"/>
      <c r="C33" s="80"/>
      <c r="D33" s="81"/>
      <c r="E33" s="81"/>
      <c r="F33" s="81"/>
      <c r="G33" s="27"/>
      <c r="H33" s="26"/>
      <c r="I33" s="26"/>
      <c r="J33" s="28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30" t="s">
        <v>35</v>
      </c>
      <c r="B34" s="31"/>
      <c r="C34" s="55"/>
      <c r="G34" s="27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t="s">
        <v>74</v>
      </c>
      <c r="B35" s="20" t="s">
        <v>75</v>
      </c>
      <c r="C35" s="32"/>
      <c r="D35" s="33"/>
      <c r="E35" s="33"/>
      <c r="F35" s="33"/>
      <c r="G35" s="27"/>
      <c r="H35" s="26"/>
      <c r="I35" s="35">
        <v>2.5</v>
      </c>
      <c r="J35" s="42">
        <v>2.5</v>
      </c>
      <c r="K35" s="26">
        <v>0.5</v>
      </c>
      <c r="L35" s="26"/>
      <c r="M35" s="26"/>
      <c r="N35" s="26"/>
      <c r="O35" s="26"/>
      <c r="P35" s="26"/>
      <c r="Q35" s="27">
        <v>2.5</v>
      </c>
      <c r="R35" s="26">
        <v>2.5</v>
      </c>
      <c r="S35" s="26">
        <v>0.5</v>
      </c>
      <c r="T35" s="26"/>
      <c r="U35" s="26"/>
      <c r="V35" s="28"/>
      <c r="W35" s="26"/>
      <c r="X35" s="26"/>
      <c r="Y35" s="26"/>
      <c r="Z35" s="26"/>
      <c r="AA35" s="26"/>
      <c r="AB35" s="26"/>
      <c r="AC35" s="27">
        <v>2.5</v>
      </c>
      <c r="AD35" s="26">
        <v>2.5</v>
      </c>
      <c r="AE35" s="26"/>
      <c r="AF35" s="28"/>
      <c r="AG35" s="27"/>
      <c r="AH35" s="26"/>
      <c r="AI35" s="26"/>
      <c r="AJ35" s="28">
        <v>2.5</v>
      </c>
    </row>
    <row r="36" ht="15.75" customHeight="1">
      <c r="A36" t="s">
        <v>76</v>
      </c>
      <c r="B36" s="20" t="s">
        <v>77</v>
      </c>
      <c r="C36" s="32"/>
      <c r="D36" s="33"/>
      <c r="E36" s="33"/>
      <c r="F36" s="33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>
        <v>2.5</v>
      </c>
      <c r="X36" s="26"/>
      <c r="Y36" s="26"/>
      <c r="Z36" s="26"/>
      <c r="AA36" s="26"/>
      <c r="AB36" s="26"/>
      <c r="AC36" s="27">
        <v>0.5</v>
      </c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78</v>
      </c>
      <c r="B37" s="20" t="s">
        <v>79</v>
      </c>
      <c r="C37" s="37"/>
      <c r="D37" s="38"/>
      <c r="E37" s="38"/>
      <c r="F37" s="38"/>
      <c r="G37" s="27"/>
      <c r="H37" s="26"/>
      <c r="I37" s="26"/>
      <c r="J37" s="42">
        <v>2.5</v>
      </c>
      <c r="K37" s="26"/>
      <c r="L37" s="26">
        <v>0.5</v>
      </c>
      <c r="M37" s="26"/>
      <c r="N37" s="26"/>
      <c r="O37" s="26"/>
      <c r="P37" s="26"/>
      <c r="Q37" s="27">
        <v>0.5</v>
      </c>
      <c r="R37" s="26">
        <v>2.5</v>
      </c>
      <c r="S37" s="26">
        <v>2.5</v>
      </c>
      <c r="T37" s="26"/>
      <c r="U37" s="26"/>
      <c r="V37" s="28"/>
      <c r="W37" s="26">
        <v>2.5</v>
      </c>
      <c r="X37" s="26">
        <v>2.5</v>
      </c>
      <c r="Y37" s="26">
        <v>2.5</v>
      </c>
      <c r="Z37" s="26"/>
      <c r="AA37" s="26"/>
      <c r="AB37" s="26"/>
      <c r="AC37" s="27"/>
      <c r="AD37" s="26">
        <v>15.0</v>
      </c>
      <c r="AE37" s="26"/>
      <c r="AF37" s="28"/>
      <c r="AG37" s="27"/>
      <c r="AH37" s="26"/>
      <c r="AI37" s="26"/>
      <c r="AJ37" s="28"/>
    </row>
    <row r="38" ht="15.75" customHeight="1">
      <c r="A38" t="s">
        <v>80</v>
      </c>
      <c r="B38" s="20" t="s">
        <v>81</v>
      </c>
      <c r="C38" s="32"/>
      <c r="D38" s="33"/>
      <c r="E38" s="33"/>
      <c r="F38" s="33"/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82</v>
      </c>
      <c r="B39" s="20" t="s">
        <v>83</v>
      </c>
      <c r="C39" s="32"/>
      <c r="D39" s="33"/>
      <c r="E39" s="33"/>
      <c r="F39" s="33"/>
      <c r="G39" s="27"/>
      <c r="H39" s="26"/>
      <c r="I39" s="26"/>
      <c r="J39" s="28"/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A40" t="s">
        <v>223</v>
      </c>
      <c r="B40" s="20" t="s">
        <v>224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B41" s="20"/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B42" s="20"/>
      <c r="C42" s="32"/>
      <c r="D42" s="33"/>
      <c r="E42" s="33"/>
      <c r="F42" s="33"/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s="43" t="s">
        <v>85</v>
      </c>
      <c r="B43" s="44"/>
      <c r="C43" s="45">
        <f t="shared" ref="C43:AA43" si="12">SUM(C33:C42)</f>
        <v>0</v>
      </c>
      <c r="D43" s="45">
        <f t="shared" si="12"/>
        <v>0</v>
      </c>
      <c r="E43" s="45">
        <f t="shared" si="12"/>
        <v>0</v>
      </c>
      <c r="F43" s="45">
        <f t="shared" si="12"/>
        <v>0</v>
      </c>
      <c r="G43" s="45">
        <f t="shared" si="12"/>
        <v>0</v>
      </c>
      <c r="H43" s="45">
        <f t="shared" si="12"/>
        <v>0</v>
      </c>
      <c r="I43" s="45">
        <f t="shared" si="12"/>
        <v>2.5</v>
      </c>
      <c r="J43" s="45">
        <f t="shared" si="12"/>
        <v>5</v>
      </c>
      <c r="K43" s="45">
        <f t="shared" si="12"/>
        <v>0.5</v>
      </c>
      <c r="L43" s="45">
        <f t="shared" si="12"/>
        <v>0.5</v>
      </c>
      <c r="M43" s="45">
        <f t="shared" si="12"/>
        <v>0</v>
      </c>
      <c r="N43" s="45">
        <f t="shared" si="12"/>
        <v>0</v>
      </c>
      <c r="O43" s="45">
        <f t="shared" si="12"/>
        <v>0</v>
      </c>
      <c r="P43" s="45">
        <f t="shared" si="12"/>
        <v>0</v>
      </c>
      <c r="Q43" s="45">
        <f t="shared" si="12"/>
        <v>3</v>
      </c>
      <c r="R43" s="45">
        <f t="shared" si="12"/>
        <v>5</v>
      </c>
      <c r="S43" s="45">
        <f t="shared" si="12"/>
        <v>3</v>
      </c>
      <c r="T43" s="45">
        <f t="shared" si="12"/>
        <v>0</v>
      </c>
      <c r="U43" s="45">
        <f t="shared" si="12"/>
        <v>0</v>
      </c>
      <c r="V43" s="45">
        <f t="shared" si="12"/>
        <v>0</v>
      </c>
      <c r="W43" s="45">
        <f t="shared" si="12"/>
        <v>5</v>
      </c>
      <c r="X43" s="45">
        <f t="shared" si="12"/>
        <v>2.5</v>
      </c>
      <c r="Y43" s="45">
        <f t="shared" si="12"/>
        <v>2.5</v>
      </c>
      <c r="Z43" s="45">
        <f t="shared" si="12"/>
        <v>0</v>
      </c>
      <c r="AA43" s="45">
        <f t="shared" si="12"/>
        <v>0</v>
      </c>
      <c r="AB43" s="45"/>
      <c r="AC43" s="51">
        <f t="shared" ref="AC43:AJ43" si="13">SUM(AC33:AC42)</f>
        <v>3</v>
      </c>
      <c r="AD43" s="45">
        <f t="shared" si="13"/>
        <v>17.5</v>
      </c>
      <c r="AE43" s="45">
        <f t="shared" si="13"/>
        <v>0</v>
      </c>
      <c r="AF43" s="52">
        <f t="shared" si="13"/>
        <v>0</v>
      </c>
      <c r="AG43" s="51">
        <f t="shared" si="13"/>
        <v>0</v>
      </c>
      <c r="AH43" s="45">
        <f t="shared" si="13"/>
        <v>0</v>
      </c>
      <c r="AI43" s="45">
        <f t="shared" si="13"/>
        <v>0</v>
      </c>
      <c r="AJ43" s="52">
        <f t="shared" si="13"/>
        <v>2.5</v>
      </c>
      <c r="AK43" s="45"/>
      <c r="AL43" s="45"/>
      <c r="AM43" s="45"/>
      <c r="AN43" s="45"/>
      <c r="AO43" s="45"/>
      <c r="AP43" s="45"/>
      <c r="AQ43" s="45"/>
    </row>
    <row r="44" ht="15.75" customHeight="1">
      <c r="B44" s="72"/>
      <c r="C44" s="32"/>
      <c r="D44" s="33"/>
      <c r="E44" s="33"/>
      <c r="F44" s="33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30" t="s">
        <v>38</v>
      </c>
      <c r="B45" s="73"/>
      <c r="C45" s="32"/>
      <c r="D45" s="33"/>
      <c r="E45" s="33"/>
      <c r="F45" s="33"/>
      <c r="G45" s="27"/>
      <c r="H45" s="26"/>
      <c r="I45" s="26"/>
      <c r="J45" s="28"/>
      <c r="K45" s="26">
        <v>0.5</v>
      </c>
      <c r="L45" s="26">
        <v>0.5</v>
      </c>
      <c r="M45" s="26"/>
      <c r="N45" s="26">
        <v>0.5</v>
      </c>
      <c r="O45" s="26"/>
      <c r="P45" s="26"/>
      <c r="Q45" s="27"/>
      <c r="R45" s="26"/>
      <c r="S45" s="26"/>
      <c r="T45" s="26"/>
      <c r="U45" s="26"/>
      <c r="V45" s="28"/>
      <c r="W45" s="26">
        <v>0.5</v>
      </c>
      <c r="X45" s="26">
        <v>2.5</v>
      </c>
      <c r="Y45" s="26">
        <v>2.5</v>
      </c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26" t="s">
        <v>86</v>
      </c>
      <c r="B46" s="72" t="s">
        <v>87</v>
      </c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26" t="s">
        <v>149</v>
      </c>
      <c r="B47" s="72" t="s">
        <v>150</v>
      </c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/>
      <c r="O47" s="26"/>
      <c r="P47" s="26"/>
      <c r="Q47" s="27">
        <v>2.5</v>
      </c>
      <c r="R47" s="26">
        <v>15.0</v>
      </c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87" t="s">
        <v>119</v>
      </c>
      <c r="B48" s="72"/>
      <c r="C48" s="32"/>
      <c r="D48" s="33"/>
      <c r="E48" s="33"/>
      <c r="F48" s="33"/>
      <c r="G48" s="39">
        <v>0.5</v>
      </c>
      <c r="H48" s="26"/>
      <c r="I48" s="26"/>
      <c r="J48" s="42">
        <v>2.5</v>
      </c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87" t="s">
        <v>84</v>
      </c>
      <c r="B49" s="72"/>
      <c r="C49" s="34">
        <v>15.0</v>
      </c>
      <c r="D49" s="34">
        <v>2.5</v>
      </c>
      <c r="E49" s="33"/>
      <c r="F49" s="33"/>
      <c r="G49" s="35"/>
      <c r="H49" s="26"/>
      <c r="I49" s="26"/>
      <c r="J49" s="35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43" t="s">
        <v>127</v>
      </c>
      <c r="B50" s="75"/>
      <c r="C50" s="45">
        <f t="shared" ref="C50:D50" si="14">SUM(C44:C49)</f>
        <v>15</v>
      </c>
      <c r="D50" s="45">
        <f t="shared" si="14"/>
        <v>2.5</v>
      </c>
      <c r="E50" s="45">
        <f t="shared" ref="E50:AA50" si="15">SUM(E44:E48)</f>
        <v>0</v>
      </c>
      <c r="F50" s="45">
        <f t="shared" si="15"/>
        <v>0</v>
      </c>
      <c r="G50" s="45">
        <f t="shared" si="15"/>
        <v>0.5</v>
      </c>
      <c r="H50" s="45">
        <f t="shared" si="15"/>
        <v>0</v>
      </c>
      <c r="I50" s="45">
        <f t="shared" si="15"/>
        <v>0</v>
      </c>
      <c r="J50" s="45">
        <f t="shared" si="15"/>
        <v>2.5</v>
      </c>
      <c r="K50" s="45">
        <f t="shared" si="15"/>
        <v>0.5</v>
      </c>
      <c r="L50" s="45">
        <f t="shared" si="15"/>
        <v>0.5</v>
      </c>
      <c r="M50" s="45">
        <f t="shared" si="15"/>
        <v>0</v>
      </c>
      <c r="N50" s="45">
        <f t="shared" si="15"/>
        <v>0.5</v>
      </c>
      <c r="O50" s="45">
        <f t="shared" si="15"/>
        <v>0</v>
      </c>
      <c r="P50" s="45">
        <f t="shared" si="15"/>
        <v>0</v>
      </c>
      <c r="Q50" s="45">
        <f t="shared" si="15"/>
        <v>2.5</v>
      </c>
      <c r="R50" s="45">
        <f t="shared" si="15"/>
        <v>15</v>
      </c>
      <c r="S50" s="45">
        <f t="shared" si="15"/>
        <v>0</v>
      </c>
      <c r="T50" s="45">
        <f t="shared" si="15"/>
        <v>0</v>
      </c>
      <c r="U50" s="45">
        <f t="shared" si="15"/>
        <v>0</v>
      </c>
      <c r="V50" s="45">
        <f t="shared" si="15"/>
        <v>0</v>
      </c>
      <c r="W50" s="45">
        <f t="shared" si="15"/>
        <v>0.5</v>
      </c>
      <c r="X50" s="45">
        <f t="shared" si="15"/>
        <v>2.5</v>
      </c>
      <c r="Y50" s="45">
        <f t="shared" si="15"/>
        <v>2.5</v>
      </c>
      <c r="Z50" s="45">
        <f t="shared" si="15"/>
        <v>0</v>
      </c>
      <c r="AA50" s="45">
        <f t="shared" si="15"/>
        <v>0</v>
      </c>
      <c r="AB50" s="45"/>
      <c r="AC50" s="51">
        <f t="shared" ref="AC50:AJ50" si="16">SUM(AC44:AC48)</f>
        <v>0</v>
      </c>
      <c r="AD50" s="45">
        <f t="shared" si="16"/>
        <v>0</v>
      </c>
      <c r="AE50" s="45">
        <f t="shared" si="16"/>
        <v>0</v>
      </c>
      <c r="AF50" s="52">
        <f t="shared" si="16"/>
        <v>0</v>
      </c>
      <c r="AG50" s="51">
        <f t="shared" si="16"/>
        <v>0</v>
      </c>
      <c r="AH50" s="45">
        <f t="shared" si="16"/>
        <v>0</v>
      </c>
      <c r="AI50" s="45">
        <f t="shared" si="16"/>
        <v>0</v>
      </c>
      <c r="AJ50" s="52">
        <f t="shared" si="16"/>
        <v>0</v>
      </c>
      <c r="AK50" s="45"/>
      <c r="AL50" s="45"/>
      <c r="AM50" s="45"/>
      <c r="AN50" s="45"/>
      <c r="AO50" s="45"/>
      <c r="AP50" s="45"/>
      <c r="AQ50" s="45"/>
    </row>
    <row r="51" ht="15.75" customHeight="1">
      <c r="A51" s="30"/>
      <c r="B51" s="73"/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30" t="s">
        <v>41</v>
      </c>
      <c r="B52" s="73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26" t="s">
        <v>90</v>
      </c>
      <c r="B53" s="72" t="s">
        <v>91</v>
      </c>
      <c r="C53" s="32"/>
      <c r="D53" s="33"/>
      <c r="E53" s="33"/>
      <c r="F53" s="33"/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92</v>
      </c>
      <c r="B54" s="72" t="s">
        <v>93</v>
      </c>
      <c r="C54" s="37"/>
      <c r="D54" s="38"/>
      <c r="E54" s="38"/>
      <c r="F54" s="38"/>
      <c r="G54" s="27"/>
      <c r="H54" s="26"/>
      <c r="I54" s="26"/>
      <c r="J54" s="28"/>
      <c r="K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94</v>
      </c>
      <c r="B55" s="72" t="s">
        <v>95</v>
      </c>
      <c r="C55" s="37"/>
      <c r="D55" s="38"/>
      <c r="E55" s="38"/>
      <c r="F55" s="38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96</v>
      </c>
      <c r="B56" s="72" t="s">
        <v>97</v>
      </c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98</v>
      </c>
      <c r="B57" s="72" t="s">
        <v>99</v>
      </c>
      <c r="C57" s="32"/>
      <c r="D57" s="33"/>
      <c r="E57" s="33"/>
      <c r="F57" s="33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130</v>
      </c>
      <c r="B58" s="72" t="s">
        <v>101</v>
      </c>
      <c r="C58" s="37"/>
      <c r="D58" s="38"/>
      <c r="E58" s="38"/>
      <c r="F58" s="38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225</v>
      </c>
      <c r="B59" s="72" t="s">
        <v>209</v>
      </c>
      <c r="C59" s="32"/>
      <c r="D59" s="33"/>
      <c r="E59" s="33"/>
      <c r="F59" s="33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191</v>
      </c>
      <c r="B60" s="72" t="s">
        <v>165</v>
      </c>
      <c r="C60" s="55"/>
      <c r="G60" s="27"/>
      <c r="H60" s="26"/>
      <c r="I60" s="26"/>
      <c r="J60" s="28"/>
      <c r="K60" s="26"/>
      <c r="L60" s="26">
        <v>2.5</v>
      </c>
      <c r="M60" s="26"/>
      <c r="N60" s="26"/>
      <c r="O60" s="26"/>
      <c r="P60" s="26"/>
      <c r="Q60" s="27"/>
      <c r="R60" s="26">
        <v>0.5</v>
      </c>
      <c r="S60" s="26"/>
      <c r="T60" s="26"/>
      <c r="U60" s="26"/>
      <c r="V60" s="28"/>
      <c r="W60" s="26"/>
      <c r="X60" s="26">
        <v>2.5</v>
      </c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t="s">
        <v>130</v>
      </c>
      <c r="B61" s="72" t="s">
        <v>101</v>
      </c>
      <c r="C61" s="55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35" t="s">
        <v>191</v>
      </c>
      <c r="B62" s="72"/>
      <c r="C62" s="53">
        <v>15.0</v>
      </c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/>
      <c r="B63" s="72"/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43" t="s">
        <v>102</v>
      </c>
      <c r="B64" s="75"/>
      <c r="C64" s="97">
        <f>SUM(C50:C59)</f>
        <v>15</v>
      </c>
      <c r="D64" s="45">
        <f t="shared" ref="D64:AA64" si="17">SUM(D51:D63)</f>
        <v>0</v>
      </c>
      <c r="E64" s="45">
        <f t="shared" si="17"/>
        <v>0</v>
      </c>
      <c r="F64" s="45">
        <f t="shared" si="17"/>
        <v>0</v>
      </c>
      <c r="G64" s="45">
        <f t="shared" si="17"/>
        <v>0</v>
      </c>
      <c r="H64" s="45">
        <f t="shared" si="17"/>
        <v>0</v>
      </c>
      <c r="I64" s="45">
        <f t="shared" si="17"/>
        <v>0</v>
      </c>
      <c r="J64" s="45">
        <f t="shared" si="17"/>
        <v>0</v>
      </c>
      <c r="K64" s="45">
        <f t="shared" si="17"/>
        <v>0</v>
      </c>
      <c r="L64" s="45">
        <f t="shared" si="17"/>
        <v>2.5</v>
      </c>
      <c r="M64" s="45">
        <f t="shared" si="17"/>
        <v>0</v>
      </c>
      <c r="N64" s="45">
        <f t="shared" si="17"/>
        <v>0</v>
      </c>
      <c r="O64" s="45">
        <f t="shared" si="17"/>
        <v>0</v>
      </c>
      <c r="P64" s="45">
        <f t="shared" si="17"/>
        <v>0</v>
      </c>
      <c r="Q64" s="45">
        <f t="shared" si="17"/>
        <v>0</v>
      </c>
      <c r="R64" s="45">
        <f t="shared" si="17"/>
        <v>0.5</v>
      </c>
      <c r="S64" s="45">
        <f t="shared" si="17"/>
        <v>0</v>
      </c>
      <c r="T64" s="45">
        <f t="shared" si="17"/>
        <v>0</v>
      </c>
      <c r="U64" s="45">
        <f t="shared" si="17"/>
        <v>0</v>
      </c>
      <c r="V64" s="45">
        <f t="shared" si="17"/>
        <v>0</v>
      </c>
      <c r="W64" s="45">
        <f t="shared" si="17"/>
        <v>0</v>
      </c>
      <c r="X64" s="45">
        <f t="shared" si="17"/>
        <v>2.5</v>
      </c>
      <c r="Y64" s="45">
        <f t="shared" si="17"/>
        <v>0</v>
      </c>
      <c r="Z64" s="45">
        <f t="shared" si="17"/>
        <v>0</v>
      </c>
      <c r="AA64" s="45">
        <f t="shared" si="17"/>
        <v>0</v>
      </c>
      <c r="AB64" s="45"/>
      <c r="AC64" s="51">
        <f t="shared" ref="AC64:AJ64" si="18">SUM(AC51:AC63)</f>
        <v>0</v>
      </c>
      <c r="AD64" s="45">
        <f t="shared" si="18"/>
        <v>0</v>
      </c>
      <c r="AE64" s="45">
        <f t="shared" si="18"/>
        <v>0</v>
      </c>
      <c r="AF64" s="52">
        <f t="shared" si="18"/>
        <v>0</v>
      </c>
      <c r="AG64" s="51">
        <f t="shared" si="18"/>
        <v>0</v>
      </c>
      <c r="AH64" s="45">
        <f t="shared" si="18"/>
        <v>0</v>
      </c>
      <c r="AI64" s="45">
        <f t="shared" si="18"/>
        <v>0</v>
      </c>
      <c r="AJ64" s="52">
        <f t="shared" si="18"/>
        <v>0</v>
      </c>
      <c r="AK64" s="45"/>
      <c r="AL64" s="45"/>
      <c r="AM64" s="45"/>
      <c r="AN64" s="45"/>
      <c r="AO64" s="45"/>
      <c r="AP64" s="45"/>
      <c r="AQ64" s="45"/>
    </row>
    <row r="65" ht="15.75" customHeight="1">
      <c r="A65" s="26"/>
      <c r="B65" s="72"/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26"/>
      <c r="B66" s="72"/>
      <c r="C66" s="32"/>
      <c r="D66" s="33"/>
      <c r="E66" s="33"/>
      <c r="F66" s="33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30" t="s">
        <v>44</v>
      </c>
      <c r="B67" s="72"/>
      <c r="C67" s="32"/>
      <c r="D67" s="33"/>
      <c r="E67" s="33"/>
      <c r="F67" s="33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26" t="s">
        <v>103</v>
      </c>
      <c r="B68" s="72" t="s">
        <v>104</v>
      </c>
      <c r="C68" s="37"/>
      <c r="D68" s="38"/>
      <c r="E68" s="38"/>
      <c r="F68" s="34">
        <v>37.5</v>
      </c>
      <c r="G68" s="39">
        <v>85.0</v>
      </c>
      <c r="H68" s="35">
        <v>2.5</v>
      </c>
      <c r="I68" s="26"/>
      <c r="J68" s="28"/>
      <c r="K68" s="26">
        <v>85.0</v>
      </c>
      <c r="L68" s="26"/>
      <c r="M68" s="26"/>
      <c r="N68" s="26"/>
      <c r="O68" s="26">
        <v>15.0</v>
      </c>
      <c r="P68" s="26"/>
      <c r="Q68" s="27">
        <v>97.5</v>
      </c>
      <c r="R68" s="26">
        <v>37.5</v>
      </c>
      <c r="S68" s="26"/>
      <c r="T68" s="26">
        <v>62.5</v>
      </c>
      <c r="U68" s="26">
        <v>62.5</v>
      </c>
      <c r="V68" s="28">
        <v>62.5</v>
      </c>
      <c r="W68" s="26"/>
      <c r="X68" s="26"/>
      <c r="Y68" s="26"/>
      <c r="Z68" s="26"/>
      <c r="AA68" s="26">
        <v>62.5</v>
      </c>
      <c r="AB68" s="26">
        <v>97.5</v>
      </c>
      <c r="AC68" s="27"/>
      <c r="AD68" s="26"/>
      <c r="AE68" s="26">
        <v>15.0</v>
      </c>
      <c r="AF68" s="28">
        <v>97.5</v>
      </c>
      <c r="AG68" s="27">
        <v>2.5</v>
      </c>
      <c r="AH68" s="26">
        <v>15.0</v>
      </c>
      <c r="AI68" s="26"/>
      <c r="AJ68" s="28"/>
    </row>
    <row r="69" ht="15.75" customHeight="1">
      <c r="A69" s="26" t="s">
        <v>105</v>
      </c>
      <c r="B69" s="72" t="s">
        <v>106</v>
      </c>
      <c r="C69" s="32"/>
      <c r="D69" s="33"/>
      <c r="E69" s="33"/>
      <c r="F69" s="33"/>
      <c r="G69" s="27"/>
      <c r="H69" s="26"/>
      <c r="I69" s="26"/>
      <c r="J69" s="28"/>
      <c r="K69" s="26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26"/>
      <c r="B70" s="72"/>
      <c r="C70" s="55"/>
      <c r="G70" s="27"/>
      <c r="H70" s="26"/>
      <c r="I70" s="26"/>
      <c r="J70" s="28"/>
      <c r="K70" s="26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43" t="s">
        <v>107</v>
      </c>
      <c r="B71" s="75"/>
      <c r="C71" s="45">
        <f t="shared" ref="C71:AA71" si="19">SUM(C65:C70)</f>
        <v>0</v>
      </c>
      <c r="D71" s="45">
        <f t="shared" si="19"/>
        <v>0</v>
      </c>
      <c r="E71" s="45">
        <f t="shared" si="19"/>
        <v>0</v>
      </c>
      <c r="F71" s="45">
        <f t="shared" si="19"/>
        <v>37.5</v>
      </c>
      <c r="G71" s="45">
        <f t="shared" si="19"/>
        <v>85</v>
      </c>
      <c r="H71" s="45">
        <f t="shared" si="19"/>
        <v>2.5</v>
      </c>
      <c r="I71" s="45">
        <f t="shared" si="19"/>
        <v>0</v>
      </c>
      <c r="J71" s="45">
        <f t="shared" si="19"/>
        <v>0</v>
      </c>
      <c r="K71" s="45">
        <f t="shared" si="19"/>
        <v>85</v>
      </c>
      <c r="L71" s="45">
        <f t="shared" si="19"/>
        <v>0</v>
      </c>
      <c r="M71" s="45">
        <f t="shared" si="19"/>
        <v>0</v>
      </c>
      <c r="N71" s="45">
        <f t="shared" si="19"/>
        <v>0</v>
      </c>
      <c r="O71" s="45">
        <f t="shared" si="19"/>
        <v>15</v>
      </c>
      <c r="P71" s="45">
        <f t="shared" si="19"/>
        <v>0</v>
      </c>
      <c r="Q71" s="45">
        <f t="shared" si="19"/>
        <v>97.5</v>
      </c>
      <c r="R71" s="45">
        <f t="shared" si="19"/>
        <v>37.5</v>
      </c>
      <c r="S71" s="45">
        <f t="shared" si="19"/>
        <v>0</v>
      </c>
      <c r="T71" s="45">
        <f t="shared" si="19"/>
        <v>62.5</v>
      </c>
      <c r="U71" s="45">
        <f t="shared" si="19"/>
        <v>62.5</v>
      </c>
      <c r="V71" s="45">
        <f t="shared" si="19"/>
        <v>62.5</v>
      </c>
      <c r="W71" s="45">
        <f t="shared" si="19"/>
        <v>0</v>
      </c>
      <c r="X71" s="45">
        <f t="shared" si="19"/>
        <v>0</v>
      </c>
      <c r="Y71" s="45">
        <f t="shared" si="19"/>
        <v>0</v>
      </c>
      <c r="Z71" s="45">
        <f t="shared" si="19"/>
        <v>0</v>
      </c>
      <c r="AA71" s="45">
        <f t="shared" si="19"/>
        <v>62.5</v>
      </c>
      <c r="AB71" s="45"/>
      <c r="AC71" s="51">
        <f t="shared" ref="AC71:AJ71" si="20">SUM(AC65:AC70)</f>
        <v>0</v>
      </c>
      <c r="AD71" s="45">
        <f t="shared" si="20"/>
        <v>0</v>
      </c>
      <c r="AE71" s="45">
        <f t="shared" si="20"/>
        <v>15</v>
      </c>
      <c r="AF71" s="52">
        <f t="shared" si="20"/>
        <v>97.5</v>
      </c>
      <c r="AG71" s="51">
        <f t="shared" si="20"/>
        <v>2.5</v>
      </c>
      <c r="AH71" s="45">
        <f t="shared" si="20"/>
        <v>15</v>
      </c>
      <c r="AI71" s="45">
        <f t="shared" si="20"/>
        <v>0</v>
      </c>
      <c r="AJ71" s="52">
        <f t="shared" si="20"/>
        <v>0</v>
      </c>
      <c r="AK71" s="45"/>
      <c r="AL71" s="45"/>
      <c r="AM71" s="45"/>
      <c r="AN71" s="45"/>
      <c r="AO71" s="45"/>
      <c r="AP71" s="45"/>
      <c r="AQ71" s="45"/>
    </row>
    <row r="72" ht="15.75" customHeight="1">
      <c r="A72" s="26"/>
      <c r="B72" s="72"/>
      <c r="C72" s="21"/>
      <c r="D72" s="22"/>
      <c r="E72" s="22"/>
      <c r="F72" s="56"/>
      <c r="G72" s="27"/>
      <c r="H72" s="27"/>
      <c r="I72" s="27"/>
      <c r="J72" s="27"/>
      <c r="K72" s="57"/>
      <c r="L72" s="58"/>
      <c r="M72" s="58"/>
      <c r="N72" s="58"/>
      <c r="O72" s="58"/>
      <c r="P72" s="58"/>
      <c r="Q72" s="57"/>
      <c r="R72" s="58"/>
      <c r="S72" s="58"/>
      <c r="T72" s="58"/>
      <c r="U72" s="58"/>
      <c r="V72" s="59"/>
      <c r="W72" s="58"/>
      <c r="X72" s="58"/>
      <c r="Y72" s="58"/>
      <c r="Z72" s="58"/>
      <c r="AA72" s="58"/>
      <c r="AB72" s="58"/>
      <c r="AC72" s="57"/>
      <c r="AD72" s="58"/>
      <c r="AE72" s="58"/>
      <c r="AF72" s="59"/>
      <c r="AG72" s="57"/>
      <c r="AH72" s="58"/>
      <c r="AI72" s="58"/>
      <c r="AJ72" s="59"/>
    </row>
    <row r="73" ht="15.75" customHeight="1">
      <c r="A73" s="60" t="s">
        <v>108</v>
      </c>
      <c r="B73" s="88"/>
      <c r="C73" s="62"/>
      <c r="D73" s="63"/>
      <c r="E73" s="63"/>
      <c r="F73" s="64"/>
      <c r="G73" s="23"/>
      <c r="H73" s="23"/>
      <c r="I73" s="23"/>
      <c r="J73" s="23"/>
      <c r="K73" s="65"/>
      <c r="L73" s="66"/>
      <c r="M73" s="66"/>
      <c r="N73" s="66"/>
      <c r="O73" s="66"/>
      <c r="P73" s="66"/>
      <c r="Q73" s="65"/>
      <c r="R73" s="66"/>
      <c r="S73" s="66"/>
      <c r="T73" s="66"/>
      <c r="U73" s="66"/>
      <c r="V73" s="67"/>
      <c r="W73" s="66"/>
      <c r="X73" s="66"/>
      <c r="Y73" s="66"/>
      <c r="Z73" s="66"/>
      <c r="AA73" s="66"/>
      <c r="AB73" s="66"/>
      <c r="AC73" s="65"/>
      <c r="AD73" s="66"/>
      <c r="AE73" s="66"/>
      <c r="AF73" s="67"/>
      <c r="AG73" s="66"/>
      <c r="AH73" s="66"/>
      <c r="AI73" s="66"/>
      <c r="AJ73" s="67"/>
    </row>
    <row r="74" ht="15.75" customHeight="1">
      <c r="A74" t="s">
        <v>50</v>
      </c>
      <c r="B74" s="89" t="s">
        <v>109</v>
      </c>
      <c r="C74" s="36">
        <v>37.5</v>
      </c>
      <c r="D74" s="34">
        <v>15.0</v>
      </c>
      <c r="E74" s="34">
        <v>37.5</v>
      </c>
      <c r="F74" s="34">
        <v>15.0</v>
      </c>
      <c r="G74" s="69">
        <v>2.5</v>
      </c>
      <c r="H74" s="70">
        <v>15.0</v>
      </c>
      <c r="I74" s="70">
        <v>2.5</v>
      </c>
      <c r="J74" s="71">
        <v>2.5</v>
      </c>
      <c r="K74" s="26">
        <v>2.5</v>
      </c>
      <c r="L74" s="26">
        <v>2.5</v>
      </c>
      <c r="M74" s="26">
        <v>15.0</v>
      </c>
      <c r="N74" s="26">
        <v>15.0</v>
      </c>
      <c r="O74" s="26">
        <v>37.5</v>
      </c>
      <c r="P74" s="26">
        <v>0.0</v>
      </c>
      <c r="Q74" s="27">
        <v>2.5</v>
      </c>
      <c r="R74" s="26">
        <v>2.5</v>
      </c>
      <c r="S74" s="26">
        <v>15.0</v>
      </c>
      <c r="T74" s="26">
        <v>37.5</v>
      </c>
      <c r="U74" s="26">
        <v>37.5</v>
      </c>
      <c r="V74" s="28">
        <v>2.5</v>
      </c>
      <c r="W74" s="26">
        <v>2.5</v>
      </c>
      <c r="X74" s="26">
        <v>2.5</v>
      </c>
      <c r="Y74" s="26">
        <v>15.0</v>
      </c>
      <c r="Z74" s="26">
        <v>15.0</v>
      </c>
      <c r="AA74" s="26">
        <v>37.5</v>
      </c>
      <c r="AB74" s="26">
        <v>37.5</v>
      </c>
      <c r="AC74" s="27">
        <v>2.5</v>
      </c>
      <c r="AD74" s="26">
        <v>15.0</v>
      </c>
      <c r="AE74" s="26">
        <v>15.0</v>
      </c>
      <c r="AF74" s="28">
        <v>37.5</v>
      </c>
      <c r="AG74" s="26">
        <v>15.0</v>
      </c>
      <c r="AH74" s="26">
        <v>2.5</v>
      </c>
      <c r="AI74" s="26">
        <v>2.5</v>
      </c>
      <c r="AJ74" s="28">
        <v>15.0</v>
      </c>
    </row>
    <row r="75" ht="15.75" customHeight="1">
      <c r="A75" t="s">
        <v>53</v>
      </c>
      <c r="B75" s="89" t="s">
        <v>110</v>
      </c>
      <c r="C75" s="36">
        <v>62.5</v>
      </c>
      <c r="D75" s="34">
        <v>15.0</v>
      </c>
      <c r="E75" s="34">
        <v>15.0</v>
      </c>
      <c r="F75" s="34">
        <v>15.0</v>
      </c>
      <c r="G75" s="39">
        <v>2.5</v>
      </c>
      <c r="H75" s="35">
        <v>2.5</v>
      </c>
      <c r="I75" s="35">
        <v>15.0</v>
      </c>
      <c r="J75" s="42">
        <v>15.0</v>
      </c>
      <c r="K75" s="26">
        <v>15.0</v>
      </c>
      <c r="L75" s="26">
        <v>2.5</v>
      </c>
      <c r="M75" s="26">
        <v>2.5</v>
      </c>
      <c r="N75" s="26">
        <v>15.0</v>
      </c>
      <c r="O75" s="26">
        <v>15.0</v>
      </c>
      <c r="P75" s="26">
        <v>15.0</v>
      </c>
      <c r="Q75" s="27">
        <v>2.5</v>
      </c>
      <c r="R75" s="26">
        <v>15.0</v>
      </c>
      <c r="S75" s="26">
        <v>2.5</v>
      </c>
      <c r="T75" s="26">
        <v>2.5</v>
      </c>
      <c r="U75" s="26">
        <v>15.0</v>
      </c>
      <c r="V75" s="28">
        <v>15.0</v>
      </c>
      <c r="W75" s="26">
        <v>0.0</v>
      </c>
      <c r="X75" s="26">
        <v>15.0</v>
      </c>
      <c r="Y75" s="26">
        <v>37.5</v>
      </c>
      <c r="Z75" s="26">
        <v>15.0</v>
      </c>
      <c r="AA75" s="26">
        <v>15.0</v>
      </c>
      <c r="AB75" s="26">
        <v>37.5</v>
      </c>
      <c r="AC75" s="27">
        <v>37.5</v>
      </c>
      <c r="AD75" s="26">
        <v>15.0</v>
      </c>
      <c r="AE75" s="26">
        <v>15.0</v>
      </c>
      <c r="AF75" s="28">
        <v>15.0</v>
      </c>
      <c r="AG75" s="26">
        <v>2.5</v>
      </c>
      <c r="AH75" s="26">
        <v>2.5</v>
      </c>
      <c r="AI75" s="26">
        <v>2.5</v>
      </c>
      <c r="AJ75" s="28">
        <v>15.0</v>
      </c>
    </row>
    <row r="76" ht="15.75" customHeight="1">
      <c r="A76" t="s">
        <v>111</v>
      </c>
      <c r="B76" s="89" t="s">
        <v>112</v>
      </c>
      <c r="C76" s="39">
        <v>0.5</v>
      </c>
      <c r="D76" s="35">
        <v>62.5</v>
      </c>
      <c r="E76" s="35">
        <v>37.5</v>
      </c>
      <c r="F76" s="35">
        <v>37.5</v>
      </c>
      <c r="G76" s="39">
        <v>85.0</v>
      </c>
      <c r="H76" s="35">
        <v>85.0</v>
      </c>
      <c r="I76" s="35">
        <v>62.5</v>
      </c>
      <c r="J76" s="42">
        <v>37.5</v>
      </c>
      <c r="K76" s="26">
        <v>37.5</v>
      </c>
      <c r="L76" s="26">
        <v>85.0</v>
      </c>
      <c r="M76" s="26">
        <v>85.0</v>
      </c>
      <c r="N76" s="26">
        <v>62.5</v>
      </c>
      <c r="O76" s="26">
        <v>37.5</v>
      </c>
      <c r="P76" s="26">
        <v>85.0</v>
      </c>
      <c r="Q76" s="27">
        <v>0.5</v>
      </c>
      <c r="R76" s="26">
        <v>2.5</v>
      </c>
      <c r="S76" s="26">
        <v>37.5</v>
      </c>
      <c r="T76" s="26">
        <v>37.5</v>
      </c>
      <c r="U76" s="26">
        <v>15.0</v>
      </c>
      <c r="V76" s="28">
        <v>62.5</v>
      </c>
      <c r="W76" s="26">
        <v>62.5</v>
      </c>
      <c r="X76" s="26">
        <v>15.0</v>
      </c>
      <c r="Y76" s="26">
        <v>37.5</v>
      </c>
      <c r="Z76" s="26">
        <v>85.0</v>
      </c>
      <c r="AA76" s="26">
        <v>37.5</v>
      </c>
      <c r="AB76" s="26">
        <v>85.0</v>
      </c>
      <c r="AC76" s="27">
        <v>15.0</v>
      </c>
      <c r="AD76" s="26">
        <v>37.5</v>
      </c>
      <c r="AE76" s="26">
        <v>37.5</v>
      </c>
      <c r="AF76" s="28">
        <v>15.0</v>
      </c>
      <c r="AG76" s="26">
        <v>85.0</v>
      </c>
      <c r="AH76" s="26">
        <v>85.0</v>
      </c>
      <c r="AI76" s="26">
        <v>85.0</v>
      </c>
      <c r="AJ76" s="28">
        <v>62.5</v>
      </c>
    </row>
    <row r="77" ht="15.75" customHeight="1">
      <c r="A77" t="s">
        <v>113</v>
      </c>
      <c r="B77" s="89"/>
      <c r="C77" s="39"/>
      <c r="D77" s="35"/>
      <c r="E77" s="35"/>
      <c r="F77" s="35"/>
      <c r="G77" s="39">
        <v>2.5</v>
      </c>
      <c r="H77" s="35">
        <v>0.5</v>
      </c>
      <c r="I77" s="35">
        <v>0.5</v>
      </c>
      <c r="J77" s="42">
        <v>2.5</v>
      </c>
      <c r="K77" s="26"/>
      <c r="L77" s="26"/>
      <c r="M77" s="26"/>
      <c r="N77" s="26"/>
      <c r="O77" s="26"/>
      <c r="P77" s="26"/>
      <c r="Q77" s="27"/>
      <c r="R77" s="26"/>
      <c r="S77" s="26"/>
      <c r="T77" s="26"/>
      <c r="U77" s="26"/>
      <c r="V77" s="28"/>
      <c r="W77" s="26"/>
      <c r="X77" s="26"/>
      <c r="Y77" s="26"/>
      <c r="Z77" s="26"/>
      <c r="AA77" s="26"/>
      <c r="AB77" s="26"/>
      <c r="AC77" s="27">
        <v>2.5</v>
      </c>
      <c r="AD77" s="26"/>
      <c r="AE77" s="26">
        <v>0.5</v>
      </c>
      <c r="AF77" s="28">
        <v>0.5</v>
      </c>
      <c r="AG77" s="26"/>
      <c r="AH77" s="26"/>
      <c r="AI77" s="26"/>
      <c r="AJ77" s="28"/>
    </row>
    <row r="78" ht="15.75" customHeight="1">
      <c r="A78" s="59" t="s">
        <v>114</v>
      </c>
      <c r="B78" s="90"/>
      <c r="C78" s="57"/>
      <c r="D78" s="58"/>
      <c r="E78" s="58"/>
      <c r="F78" s="58"/>
      <c r="G78" s="57"/>
      <c r="H78" s="58"/>
      <c r="I78" s="58"/>
      <c r="J78" s="59"/>
      <c r="K78" s="58"/>
      <c r="L78" s="58"/>
      <c r="M78" s="58"/>
      <c r="N78" s="58"/>
      <c r="O78" s="58"/>
      <c r="P78" s="58"/>
      <c r="Q78" s="57"/>
      <c r="R78" s="58"/>
      <c r="S78" s="58"/>
      <c r="T78" s="58"/>
      <c r="U78" s="58"/>
      <c r="V78" s="59"/>
      <c r="W78" s="58"/>
      <c r="X78" s="58"/>
      <c r="Y78" s="58"/>
      <c r="Z78" s="58"/>
      <c r="AA78" s="58"/>
      <c r="AB78" s="58"/>
      <c r="AC78" s="57"/>
      <c r="AD78" s="58"/>
      <c r="AE78" s="58"/>
      <c r="AF78" s="59"/>
      <c r="AG78" s="58"/>
      <c r="AH78" s="58"/>
      <c r="AI78" s="58"/>
      <c r="AJ78" s="5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226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>
        <v>2.5</v>
      </c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AVERAGE(L25:O25)</f>
        <v>2.25</v>
      </c>
      <c r="AN9" s="26">
        <f>AVERAGE(R25:U25)</f>
        <v>13.25</v>
      </c>
      <c r="AO9" s="26">
        <f>AVERAGE(X25:AA25)</f>
        <v>5.125</v>
      </c>
      <c r="AP9" s="26">
        <f>AVERAGE(AC25:AF25)</f>
        <v>18.75</v>
      </c>
      <c r="AQ9" s="26">
        <f>AVERAGE(AG25:AJ25)</f>
        <v>10.875</v>
      </c>
    </row>
    <row r="10">
      <c r="A10" t="s">
        <v>30</v>
      </c>
      <c r="B10" s="72" t="s">
        <v>31</v>
      </c>
      <c r="C10" s="36">
        <v>15.0</v>
      </c>
      <c r="D10" s="33"/>
      <c r="E10" s="33"/>
      <c r="F10" s="33"/>
      <c r="G10" s="39">
        <v>15.0</v>
      </c>
      <c r="H10" s="26"/>
      <c r="I10" s="35">
        <v>0.5</v>
      </c>
      <c r="J10" s="42">
        <v>2.5</v>
      </c>
      <c r="K10" s="26"/>
      <c r="L10" s="26">
        <v>0.5</v>
      </c>
      <c r="M10" s="26"/>
      <c r="N10" s="26"/>
      <c r="O10" s="26"/>
      <c r="P10" s="26"/>
      <c r="Q10" s="27">
        <v>15.0</v>
      </c>
      <c r="R10" s="26">
        <v>0.5</v>
      </c>
      <c r="S10" s="26"/>
      <c r="T10" s="26"/>
      <c r="U10" s="26"/>
      <c r="V10" s="28"/>
      <c r="W10" s="26">
        <v>2.5</v>
      </c>
      <c r="X10" s="26">
        <v>2.5</v>
      </c>
      <c r="Y10" s="26"/>
      <c r="Z10" s="26"/>
      <c r="AA10" s="26"/>
      <c r="AB10" s="26"/>
      <c r="AC10" s="27">
        <v>15.0</v>
      </c>
      <c r="AD10" s="26"/>
      <c r="AE10" s="26"/>
      <c r="AF10" s="28"/>
      <c r="AG10" s="27"/>
      <c r="AH10" s="26"/>
      <c r="AI10" s="26"/>
      <c r="AJ10" s="28"/>
      <c r="AL10" s="30" t="s">
        <v>32</v>
      </c>
      <c r="AM10" s="26">
        <f>AVERAGE(L35:O35)</f>
        <v>2.25</v>
      </c>
      <c r="AN10" s="26">
        <f>AVERAGE(R35:U35)</f>
        <v>17</v>
      </c>
      <c r="AO10" s="26">
        <f>AVERAGE(X35:AA35)</f>
        <v>5.125</v>
      </c>
      <c r="AP10" s="26">
        <f>AVERAGE(AC35:AF35)</f>
        <v>19.375</v>
      </c>
      <c r="AQ10" s="26">
        <f>AVERAGE(AG35:AJ35)</f>
        <v>10.875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AVERAGE(L46:O46)</f>
        <v>0.25</v>
      </c>
      <c r="AN11" s="26">
        <f>AVERAGE(R46:U46)</f>
        <v>3.75</v>
      </c>
      <c r="AO11" s="26">
        <f>AVERAGE(X46:AA46)</f>
        <v>0</v>
      </c>
      <c r="AP11" s="26">
        <f>AVERAGE(AC46:AF46)</f>
        <v>0.125</v>
      </c>
      <c r="AQ11" s="26">
        <f>AVERAGE(AG46:AJ46)</f>
        <v>0.375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39">
        <v>0.5</v>
      </c>
      <c r="H12" s="26"/>
      <c r="I12" s="26"/>
      <c r="J12" s="28"/>
      <c r="K12" s="26"/>
      <c r="L12" s="26">
        <v>2.5</v>
      </c>
      <c r="M12" s="26">
        <v>0.5</v>
      </c>
      <c r="N12" s="26"/>
      <c r="O12" s="26"/>
      <c r="P12" s="26"/>
      <c r="Q12" s="27">
        <v>15.0</v>
      </c>
      <c r="R12" s="26"/>
      <c r="S12" s="26"/>
      <c r="T12" s="26"/>
      <c r="U12" s="26"/>
      <c r="V12" s="28"/>
      <c r="W12" s="26"/>
      <c r="X12" s="26"/>
      <c r="Y12" s="26"/>
      <c r="Z12" s="26"/>
      <c r="AA12" s="26">
        <v>0.5</v>
      </c>
      <c r="AB12" s="26"/>
      <c r="AC12" s="27"/>
      <c r="AD12" s="26"/>
      <c r="AE12" s="26"/>
      <c r="AF12" s="28"/>
      <c r="AG12" s="27">
        <v>0.5</v>
      </c>
      <c r="AH12" s="26"/>
      <c r="AI12" s="26"/>
      <c r="AJ12" s="28"/>
      <c r="AL12" s="30" t="s">
        <v>38</v>
      </c>
      <c r="AM12" s="26">
        <f>AVERAGE(L55:O55)</f>
        <v>0.25</v>
      </c>
      <c r="AN12" s="26">
        <f>AVERAGE(R55:U55)</f>
        <v>0.625</v>
      </c>
      <c r="AO12" s="26">
        <f>AVERAGE(X55:AA55)</f>
        <v>0</v>
      </c>
      <c r="AP12" s="26">
        <f>AVERAGE(AC55:AF55)</f>
        <v>0</v>
      </c>
      <c r="AQ12" s="26">
        <f>AVERAGE(AG55:AJ55)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AVERAGE(L69:O69)</f>
        <v>0</v>
      </c>
      <c r="AN13" s="26">
        <f>AVERAGE(R69:U69)</f>
        <v>0</v>
      </c>
      <c r="AO13" s="26">
        <f>AVERAGE(X69:AA69)</f>
        <v>0</v>
      </c>
      <c r="AP13" s="26">
        <f>AVERAGE(AC69:AF69)</f>
        <v>0</v>
      </c>
      <c r="AQ13" s="26">
        <f>AVERAGE(AG69:AJ69)</f>
        <v>1.25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AVERAGE(L76:O76)</f>
        <v>33.75</v>
      </c>
      <c r="AN14">
        <f>AVERAGE(R76:U76)</f>
        <v>40</v>
      </c>
      <c r="AO14">
        <f>AVERAGE(X76:AA76)</f>
        <v>45.625</v>
      </c>
      <c r="AP14">
        <f>AVERAGE(AC76:AF76)</f>
        <v>33.75</v>
      </c>
      <c r="AQ14">
        <f>AVERAGE(AG76:AJ76)</f>
        <v>24.375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38.75</v>
      </c>
      <c r="AN15" s="41">
        <f t="shared" si="1"/>
        <v>74.625</v>
      </c>
      <c r="AO15" s="41">
        <f t="shared" si="1"/>
        <v>55.875</v>
      </c>
      <c r="AP15" s="41">
        <f t="shared" si="1"/>
        <v>72</v>
      </c>
      <c r="AQ15" s="41">
        <f t="shared" si="1"/>
        <v>47.75</v>
      </c>
    </row>
    <row r="16">
      <c r="A16" t="s">
        <v>48</v>
      </c>
      <c r="B16" s="72" t="s">
        <v>49</v>
      </c>
      <c r="C16" s="37"/>
      <c r="D16" s="38"/>
      <c r="E16" s="34">
        <v>37.5</v>
      </c>
      <c r="F16" s="34">
        <v>15.0</v>
      </c>
      <c r="G16" s="27"/>
      <c r="H16" s="26"/>
      <c r="I16" s="26"/>
      <c r="J16" s="28"/>
      <c r="K16" s="26"/>
      <c r="L16" s="26"/>
      <c r="M16" s="26"/>
      <c r="N16" s="26">
        <v>0.5</v>
      </c>
      <c r="O16" s="26">
        <v>2.5</v>
      </c>
      <c r="P16" s="26"/>
      <c r="Q16" s="27"/>
      <c r="R16" s="26"/>
      <c r="S16" s="26"/>
      <c r="T16" s="26"/>
      <c r="U16" s="26">
        <v>37.5</v>
      </c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AVERAGE(L79:O79)</f>
        <v>13.875</v>
      </c>
      <c r="AN16" s="26">
        <f t="shared" ref="AN16:AN18" si="3">AVERAGE(R79:U79)</f>
        <v>8.25</v>
      </c>
      <c r="AO16" s="26">
        <f t="shared" ref="AO16:AO18" si="4">AVERAGE(X79:AA79)</f>
        <v>31.875</v>
      </c>
      <c r="AP16" s="26">
        <f t="shared" ref="AP16:AP18" si="5">AVERAGE(AC79:AF79)</f>
        <v>31.875</v>
      </c>
      <c r="AQ16" s="26">
        <f t="shared" ref="AQ16:AQ18" si="6">AVERAGE(AG79:AJ79)</f>
        <v>8.75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23.125</v>
      </c>
      <c r="AN17" s="26">
        <f t="shared" si="3"/>
        <v>16.875</v>
      </c>
      <c r="AO17" s="26">
        <f t="shared" si="4"/>
        <v>11.875</v>
      </c>
      <c r="AP17" s="26">
        <f t="shared" si="5"/>
        <v>17.5</v>
      </c>
      <c r="AQ17" s="26">
        <f t="shared" si="6"/>
        <v>5.125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>
        <v>2.5</v>
      </c>
      <c r="L18" s="26"/>
      <c r="M18" s="26"/>
      <c r="N18" s="26"/>
      <c r="O18" s="26"/>
      <c r="P18" s="26"/>
      <c r="Q18" s="27">
        <v>2.5</v>
      </c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68.125</v>
      </c>
      <c r="AN18" s="26">
        <f t="shared" si="3"/>
        <v>50</v>
      </c>
      <c r="AO18" s="26">
        <f t="shared" si="4"/>
        <v>50</v>
      </c>
      <c r="AP18" s="26">
        <f t="shared" si="5"/>
        <v>35.625</v>
      </c>
      <c r="AQ18" s="26">
        <f t="shared" si="6"/>
        <v>68.125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4">
        <v>15.0</v>
      </c>
      <c r="E20" s="33"/>
      <c r="F20" s="33"/>
      <c r="G20" s="27"/>
      <c r="H20" s="26"/>
      <c r="I20" s="35">
        <v>0.5</v>
      </c>
      <c r="J20" s="42">
        <v>2.5</v>
      </c>
      <c r="K20" s="26"/>
      <c r="L20" s="26"/>
      <c r="M20" s="26">
        <v>2.5</v>
      </c>
      <c r="N20" s="26"/>
      <c r="O20" s="26"/>
      <c r="P20" s="26"/>
      <c r="Q20" s="27"/>
      <c r="R20" s="26">
        <v>15.0</v>
      </c>
      <c r="S20" s="26"/>
      <c r="T20" s="26"/>
      <c r="U20" s="26"/>
      <c r="V20" s="28"/>
      <c r="W20" s="26"/>
      <c r="X20" s="26">
        <v>15.0</v>
      </c>
      <c r="Y20" s="26"/>
      <c r="Z20" s="26">
        <v>2.5</v>
      </c>
      <c r="AA20" s="26"/>
      <c r="AB20" s="26"/>
      <c r="AC20" s="27">
        <v>37.5</v>
      </c>
      <c r="AD20" s="26">
        <v>15.0</v>
      </c>
      <c r="AE20" s="26">
        <v>2.5</v>
      </c>
      <c r="AF20" s="28">
        <v>2.5</v>
      </c>
      <c r="AG20" s="27">
        <v>0.5</v>
      </c>
      <c r="AH20" s="26"/>
      <c r="AI20" s="26">
        <v>2.5</v>
      </c>
      <c r="AJ20" s="28">
        <v>37.5</v>
      </c>
    </row>
    <row r="21" ht="15.75" customHeight="1">
      <c r="A21" t="s">
        <v>227</v>
      </c>
      <c r="B21" s="72" t="s">
        <v>228</v>
      </c>
      <c r="C21" s="32"/>
      <c r="D21" s="33"/>
      <c r="E21" s="33"/>
      <c r="F21" s="33"/>
      <c r="G21" s="39">
        <v>15.0</v>
      </c>
      <c r="H21" s="35">
        <v>0.5</v>
      </c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>
        <v>2.5</v>
      </c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B24" s="72"/>
      <c r="G24" s="27"/>
      <c r="H24" s="26"/>
      <c r="I24" s="26"/>
      <c r="J24" s="28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43" t="s">
        <v>63</v>
      </c>
      <c r="B25" s="75"/>
      <c r="C25" s="76">
        <f t="shared" ref="C25:F25" si="7">SUM(C8:C23)</f>
        <v>15</v>
      </c>
      <c r="D25" s="77">
        <f t="shared" si="7"/>
        <v>15</v>
      </c>
      <c r="E25" s="77">
        <f t="shared" si="7"/>
        <v>37.5</v>
      </c>
      <c r="F25" s="77">
        <f t="shared" si="7"/>
        <v>15</v>
      </c>
      <c r="G25" s="47"/>
      <c r="H25" s="48"/>
      <c r="I25" s="48"/>
      <c r="J25" s="49"/>
      <c r="K25" s="50"/>
      <c r="L25" s="45">
        <f t="shared" ref="L25:O25" si="8">SUM(L8:L24)</f>
        <v>3</v>
      </c>
      <c r="M25" s="45">
        <f t="shared" si="8"/>
        <v>3</v>
      </c>
      <c r="N25" s="45">
        <f t="shared" si="8"/>
        <v>0.5</v>
      </c>
      <c r="O25" s="45">
        <f t="shared" si="8"/>
        <v>2.5</v>
      </c>
      <c r="P25" s="45"/>
      <c r="Q25" s="51"/>
      <c r="R25" s="45">
        <f t="shared" ref="R25:U25" si="9">SUM(R8:R24)</f>
        <v>15.5</v>
      </c>
      <c r="S25" s="45">
        <f t="shared" si="9"/>
        <v>0</v>
      </c>
      <c r="T25" s="45">
        <f t="shared" si="9"/>
        <v>0</v>
      </c>
      <c r="U25" s="45">
        <f t="shared" si="9"/>
        <v>37.5</v>
      </c>
      <c r="V25" s="52"/>
      <c r="W25" s="45"/>
      <c r="X25" s="45">
        <f t="shared" ref="X25:AA25" si="10">SUM(X8:X24)</f>
        <v>17.5</v>
      </c>
      <c r="Y25" s="45">
        <f t="shared" si="10"/>
        <v>0</v>
      </c>
      <c r="Z25" s="45">
        <f t="shared" si="10"/>
        <v>2.5</v>
      </c>
      <c r="AA25" s="45">
        <f t="shared" si="10"/>
        <v>0.5</v>
      </c>
      <c r="AB25" s="45"/>
      <c r="AC25" s="51">
        <f t="shared" ref="AC25:AJ25" si="11">SUM(AC8:AC24)</f>
        <v>55</v>
      </c>
      <c r="AD25" s="45">
        <f t="shared" si="11"/>
        <v>15</v>
      </c>
      <c r="AE25" s="45">
        <f t="shared" si="11"/>
        <v>2.5</v>
      </c>
      <c r="AF25" s="52">
        <f t="shared" si="11"/>
        <v>2.5</v>
      </c>
      <c r="AG25" s="51">
        <f t="shared" si="11"/>
        <v>3.5</v>
      </c>
      <c r="AH25" s="45">
        <f t="shared" si="11"/>
        <v>0</v>
      </c>
      <c r="AI25" s="45">
        <f t="shared" si="11"/>
        <v>2.5</v>
      </c>
      <c r="AJ25" s="52">
        <f t="shared" si="11"/>
        <v>37.5</v>
      </c>
      <c r="AK25" s="45"/>
      <c r="AL25" s="45"/>
      <c r="AM25" s="45"/>
      <c r="AN25" s="45"/>
      <c r="AO25" s="45"/>
      <c r="AP25" s="45"/>
      <c r="AQ25" s="45"/>
    </row>
    <row r="26" ht="15.75" customHeight="1">
      <c r="B26" s="72"/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s="30" t="s">
        <v>32</v>
      </c>
      <c r="B27" s="73"/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>
        <v>2.5</v>
      </c>
      <c r="AE27" s="26"/>
      <c r="AF27" s="28"/>
      <c r="AG27" s="27"/>
      <c r="AH27" s="26"/>
      <c r="AI27" s="26"/>
      <c r="AJ27" s="28"/>
    </row>
    <row r="28" ht="15.75" customHeight="1">
      <c r="A28" t="s">
        <v>64</v>
      </c>
      <c r="B28" s="72" t="s">
        <v>65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66</v>
      </c>
      <c r="B29" s="72" t="s">
        <v>67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70</v>
      </c>
      <c r="B30" s="72" t="s">
        <v>71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>
        <v>37.5</v>
      </c>
      <c r="R30" s="26">
        <v>15.0</v>
      </c>
      <c r="S30" s="26"/>
      <c r="T30" s="26"/>
      <c r="U30" s="26"/>
      <c r="V30" s="28">
        <v>0.5</v>
      </c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134</v>
      </c>
      <c r="B31" s="72" t="s">
        <v>135</v>
      </c>
      <c r="C31" s="32"/>
      <c r="D31" s="33"/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t="s">
        <v>173</v>
      </c>
      <c r="B32" s="72" t="s">
        <v>69</v>
      </c>
      <c r="C32" s="32"/>
      <c r="D32" s="33"/>
      <c r="E32" s="33"/>
      <c r="F32" s="33"/>
      <c r="G32" s="27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4" t="s">
        <v>119</v>
      </c>
      <c r="B33" s="72"/>
      <c r="G33" s="27"/>
      <c r="H33" s="26"/>
      <c r="I33" s="26"/>
      <c r="J33" s="42">
        <v>2.5</v>
      </c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54" t="s">
        <v>147</v>
      </c>
      <c r="B34" s="72"/>
      <c r="C34" s="53">
        <v>15.0</v>
      </c>
      <c r="E34" s="53">
        <v>0.5</v>
      </c>
      <c r="G34" s="27"/>
      <c r="H34" s="26"/>
      <c r="I34" s="26"/>
      <c r="J34" s="42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s="43" t="s">
        <v>73</v>
      </c>
      <c r="B35" s="75"/>
      <c r="C35" s="76">
        <f t="shared" ref="C35:AJ35" si="12">SUM(C25:C34)</f>
        <v>30</v>
      </c>
      <c r="D35" s="76">
        <f t="shared" si="12"/>
        <v>15</v>
      </c>
      <c r="E35" s="76">
        <f t="shared" si="12"/>
        <v>38</v>
      </c>
      <c r="F35" s="76">
        <f t="shared" si="12"/>
        <v>15</v>
      </c>
      <c r="G35" s="76">
        <f t="shared" si="12"/>
        <v>0</v>
      </c>
      <c r="H35" s="76">
        <f t="shared" si="12"/>
        <v>0</v>
      </c>
      <c r="I35" s="76">
        <f t="shared" si="12"/>
        <v>0</v>
      </c>
      <c r="J35" s="76">
        <f t="shared" si="12"/>
        <v>2.5</v>
      </c>
      <c r="K35" s="76">
        <f t="shared" si="12"/>
        <v>0</v>
      </c>
      <c r="L35" s="76">
        <f t="shared" si="12"/>
        <v>3</v>
      </c>
      <c r="M35" s="76">
        <f t="shared" si="12"/>
        <v>3</v>
      </c>
      <c r="N35" s="76">
        <f t="shared" si="12"/>
        <v>0.5</v>
      </c>
      <c r="O35" s="76">
        <f t="shared" si="12"/>
        <v>2.5</v>
      </c>
      <c r="P35" s="76">
        <f t="shared" si="12"/>
        <v>0</v>
      </c>
      <c r="Q35" s="76">
        <f t="shared" si="12"/>
        <v>37.5</v>
      </c>
      <c r="R35" s="76">
        <f t="shared" si="12"/>
        <v>30.5</v>
      </c>
      <c r="S35" s="76">
        <f t="shared" si="12"/>
        <v>0</v>
      </c>
      <c r="T35" s="76">
        <f t="shared" si="12"/>
        <v>0</v>
      </c>
      <c r="U35" s="76">
        <f t="shared" si="12"/>
        <v>37.5</v>
      </c>
      <c r="V35" s="76">
        <f t="shared" si="12"/>
        <v>0.5</v>
      </c>
      <c r="W35" s="76">
        <f t="shared" si="12"/>
        <v>0</v>
      </c>
      <c r="X35" s="76">
        <f t="shared" si="12"/>
        <v>17.5</v>
      </c>
      <c r="Y35" s="76">
        <f t="shared" si="12"/>
        <v>0</v>
      </c>
      <c r="Z35" s="76">
        <f t="shared" si="12"/>
        <v>2.5</v>
      </c>
      <c r="AA35" s="76">
        <f t="shared" si="12"/>
        <v>0.5</v>
      </c>
      <c r="AB35" s="76">
        <f t="shared" si="12"/>
        <v>0</v>
      </c>
      <c r="AC35" s="76">
        <f t="shared" si="12"/>
        <v>55</v>
      </c>
      <c r="AD35" s="76">
        <f t="shared" si="12"/>
        <v>17.5</v>
      </c>
      <c r="AE35" s="76">
        <f t="shared" si="12"/>
        <v>2.5</v>
      </c>
      <c r="AF35" s="76">
        <f t="shared" si="12"/>
        <v>2.5</v>
      </c>
      <c r="AG35" s="76">
        <f t="shared" si="12"/>
        <v>3.5</v>
      </c>
      <c r="AH35" s="76">
        <f t="shared" si="12"/>
        <v>0</v>
      </c>
      <c r="AI35" s="76">
        <f t="shared" si="12"/>
        <v>2.5</v>
      </c>
      <c r="AJ35" s="76">
        <f t="shared" si="12"/>
        <v>37.5</v>
      </c>
      <c r="AK35" s="45"/>
      <c r="AL35" s="45"/>
      <c r="AM35" s="45"/>
      <c r="AN35" s="45"/>
      <c r="AO35" s="45"/>
      <c r="AP35" s="45"/>
      <c r="AQ35" s="45"/>
    </row>
    <row r="36" ht="15.75" customHeight="1">
      <c r="B36" s="20"/>
      <c r="C36" s="21"/>
      <c r="D36" s="22"/>
      <c r="E36" s="22"/>
      <c r="F36" s="22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s="30" t="s">
        <v>35</v>
      </c>
      <c r="B37" s="31"/>
      <c r="C37" s="37"/>
      <c r="D37" s="38"/>
      <c r="E37" s="38"/>
      <c r="F37" s="38"/>
      <c r="G37" s="27"/>
      <c r="H37" s="26"/>
      <c r="I37" s="26"/>
      <c r="J37" s="28"/>
      <c r="K37" s="26">
        <v>0.5</v>
      </c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t="s">
        <v>74</v>
      </c>
      <c r="B38" s="20" t="s">
        <v>75</v>
      </c>
      <c r="C38" s="36">
        <v>15.0</v>
      </c>
      <c r="D38" s="33"/>
      <c r="E38" s="33"/>
      <c r="F38" s="33"/>
      <c r="G38" s="27"/>
      <c r="H38" s="26"/>
      <c r="I38" s="35">
        <v>0.5</v>
      </c>
      <c r="J38" s="42">
        <v>0.5</v>
      </c>
      <c r="K38" s="26"/>
      <c r="L38" s="26"/>
      <c r="M38" s="26">
        <v>0.5</v>
      </c>
      <c r="N38" s="26"/>
      <c r="O38" s="26"/>
      <c r="P38" s="26"/>
      <c r="Q38" s="27">
        <v>0.5</v>
      </c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>
        <v>0.5</v>
      </c>
      <c r="AD38" s="26"/>
      <c r="AE38" s="26"/>
      <c r="AF38" s="28"/>
      <c r="AG38" s="27"/>
      <c r="AH38" s="26"/>
      <c r="AI38" s="26">
        <v>0.5</v>
      </c>
      <c r="AJ38" s="28">
        <v>0.5</v>
      </c>
    </row>
    <row r="39" ht="15.75" customHeight="1">
      <c r="A39" t="s">
        <v>76</v>
      </c>
      <c r="B39" s="20" t="s">
        <v>77</v>
      </c>
      <c r="C39" s="36">
        <v>0.5</v>
      </c>
      <c r="D39" s="33"/>
      <c r="E39" s="33"/>
      <c r="F39" s="33"/>
      <c r="G39" s="27"/>
      <c r="H39" s="26"/>
      <c r="I39" s="26"/>
      <c r="J39" s="28"/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>
        <v>0.5</v>
      </c>
    </row>
    <row r="40" ht="15.75" customHeight="1">
      <c r="A40" t="s">
        <v>78</v>
      </c>
      <c r="B40" s="20" t="s">
        <v>79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>
        <v>0.5</v>
      </c>
      <c r="N40" s="26"/>
      <c r="O40" s="26"/>
      <c r="P40" s="26"/>
      <c r="Q40" s="27">
        <v>2.5</v>
      </c>
      <c r="R40" s="26">
        <v>15.0</v>
      </c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A41" t="s">
        <v>80</v>
      </c>
      <c r="B41" s="20" t="s">
        <v>81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82</v>
      </c>
      <c r="B42" s="20" t="s">
        <v>83</v>
      </c>
      <c r="C42" s="32"/>
      <c r="D42" s="33"/>
      <c r="E42" s="33"/>
      <c r="F42" s="33"/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t="s">
        <v>229</v>
      </c>
      <c r="B43" s="20" t="s">
        <v>230</v>
      </c>
      <c r="C43" s="55"/>
      <c r="G43" s="27"/>
      <c r="H43" s="26"/>
      <c r="I43" s="26"/>
      <c r="J43" s="28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s="53" t="s">
        <v>121</v>
      </c>
      <c r="B44" s="113"/>
      <c r="C44" s="32"/>
      <c r="D44" s="33"/>
      <c r="E44" s="33"/>
      <c r="F44" s="33"/>
      <c r="G44" s="27"/>
      <c r="H44" s="26"/>
      <c r="I44" s="35">
        <v>2.5</v>
      </c>
      <c r="J44" s="42">
        <v>2.5</v>
      </c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B45" s="20"/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43" t="s">
        <v>85</v>
      </c>
      <c r="B46" s="44"/>
      <c r="C46" s="45">
        <f t="shared" ref="C46:AA46" si="13">SUM(C36:C45)</f>
        <v>15.5</v>
      </c>
      <c r="D46" s="45">
        <f t="shared" si="13"/>
        <v>0</v>
      </c>
      <c r="E46" s="45">
        <f t="shared" si="13"/>
        <v>0</v>
      </c>
      <c r="F46" s="46">
        <f t="shared" si="13"/>
        <v>0</v>
      </c>
      <c r="G46" s="47">
        <f t="shared" si="13"/>
        <v>0</v>
      </c>
      <c r="H46" s="48">
        <f t="shared" si="13"/>
        <v>0</v>
      </c>
      <c r="I46" s="48">
        <f t="shared" si="13"/>
        <v>3</v>
      </c>
      <c r="J46" s="49">
        <f t="shared" si="13"/>
        <v>3</v>
      </c>
      <c r="K46" s="50">
        <f t="shared" si="13"/>
        <v>0.5</v>
      </c>
      <c r="L46" s="45">
        <f t="shared" si="13"/>
        <v>0</v>
      </c>
      <c r="M46" s="45">
        <f t="shared" si="13"/>
        <v>1</v>
      </c>
      <c r="N46" s="45">
        <f t="shared" si="13"/>
        <v>0</v>
      </c>
      <c r="O46" s="45">
        <f t="shared" si="13"/>
        <v>0</v>
      </c>
      <c r="P46" s="45">
        <f t="shared" si="13"/>
        <v>0</v>
      </c>
      <c r="Q46" s="45">
        <f t="shared" si="13"/>
        <v>3</v>
      </c>
      <c r="R46" s="45">
        <f t="shared" si="13"/>
        <v>15</v>
      </c>
      <c r="S46" s="45">
        <f t="shared" si="13"/>
        <v>0</v>
      </c>
      <c r="T46" s="45">
        <f t="shared" si="13"/>
        <v>0</v>
      </c>
      <c r="U46" s="45">
        <f t="shared" si="13"/>
        <v>0</v>
      </c>
      <c r="V46" s="45">
        <f t="shared" si="13"/>
        <v>0</v>
      </c>
      <c r="W46" s="45">
        <f t="shared" si="13"/>
        <v>0</v>
      </c>
      <c r="X46" s="45">
        <f t="shared" si="13"/>
        <v>0</v>
      </c>
      <c r="Y46" s="45">
        <f t="shared" si="13"/>
        <v>0</v>
      </c>
      <c r="Z46" s="45">
        <f t="shared" si="13"/>
        <v>0</v>
      </c>
      <c r="AA46" s="45">
        <f t="shared" si="13"/>
        <v>0</v>
      </c>
      <c r="AB46" s="45"/>
      <c r="AC46" s="51">
        <f t="shared" ref="AC46:AJ46" si="14">SUM(AC36:AC45)</f>
        <v>0.5</v>
      </c>
      <c r="AD46" s="45">
        <f t="shared" si="14"/>
        <v>0</v>
      </c>
      <c r="AE46" s="45">
        <f t="shared" si="14"/>
        <v>0</v>
      </c>
      <c r="AF46" s="52">
        <f t="shared" si="14"/>
        <v>0</v>
      </c>
      <c r="AG46" s="51">
        <f t="shared" si="14"/>
        <v>0</v>
      </c>
      <c r="AH46" s="45">
        <f t="shared" si="14"/>
        <v>0</v>
      </c>
      <c r="AI46" s="45">
        <f t="shared" si="14"/>
        <v>0.5</v>
      </c>
      <c r="AJ46" s="52">
        <f t="shared" si="14"/>
        <v>1</v>
      </c>
      <c r="AK46" s="45"/>
      <c r="AL46" s="45"/>
      <c r="AM46" s="45"/>
      <c r="AN46" s="45"/>
      <c r="AO46" s="45"/>
      <c r="AP46" s="45"/>
      <c r="AQ46" s="45"/>
    </row>
    <row r="47" ht="15.75" customHeight="1">
      <c r="B47" s="72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30" t="s">
        <v>38</v>
      </c>
      <c r="B48" s="73"/>
      <c r="C48" s="32"/>
      <c r="D48" s="33"/>
      <c r="E48" s="33"/>
      <c r="F48" s="33"/>
      <c r="G48" s="27"/>
      <c r="H48" s="26"/>
      <c r="I48" s="26"/>
      <c r="J48" s="28"/>
      <c r="K48" s="26">
        <v>0.5</v>
      </c>
      <c r="L48" s="26"/>
      <c r="M48" s="26">
        <v>0.5</v>
      </c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 t="s">
        <v>86</v>
      </c>
      <c r="B49" s="72" t="s">
        <v>87</v>
      </c>
      <c r="C49" s="55"/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26" t="s">
        <v>121</v>
      </c>
      <c r="B50" s="72" t="s">
        <v>174</v>
      </c>
      <c r="G50" s="27"/>
      <c r="H50" s="26"/>
      <c r="I50" s="26"/>
      <c r="J50" s="28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26" t="s">
        <v>149</v>
      </c>
      <c r="B51" s="72" t="s">
        <v>150</v>
      </c>
      <c r="C51" s="32"/>
      <c r="D51" s="33"/>
      <c r="E51" s="33"/>
      <c r="F51" s="33"/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>
        <v>2.5</v>
      </c>
      <c r="R51" s="26">
        <v>2.5</v>
      </c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26" t="s">
        <v>159</v>
      </c>
      <c r="B52" s="72"/>
      <c r="C52" s="32"/>
      <c r="D52" s="33"/>
      <c r="E52" s="33"/>
      <c r="F52" s="33"/>
      <c r="G52" s="27"/>
      <c r="H52" s="26"/>
      <c r="I52" s="26"/>
      <c r="J52" s="28"/>
      <c r="K52" s="26">
        <v>0.5</v>
      </c>
      <c r="L52" s="26"/>
      <c r="M52" s="26">
        <v>0.5</v>
      </c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87" t="s">
        <v>119</v>
      </c>
      <c r="B53" s="72"/>
      <c r="C53" s="37"/>
      <c r="D53" s="38"/>
      <c r="E53" s="38"/>
      <c r="F53" s="38"/>
      <c r="G53" s="27"/>
      <c r="H53" s="35">
        <v>0.5</v>
      </c>
      <c r="I53" s="35">
        <v>0.5</v>
      </c>
      <c r="J53" s="42">
        <v>15.0</v>
      </c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87" t="s">
        <v>131</v>
      </c>
      <c r="B54" s="72"/>
      <c r="C54" s="34">
        <v>0.5</v>
      </c>
      <c r="D54" s="38"/>
      <c r="E54" s="38"/>
      <c r="F54" s="38"/>
      <c r="G54" s="27"/>
      <c r="H54" s="35"/>
      <c r="I54" s="35"/>
      <c r="J54" s="42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43" t="s">
        <v>127</v>
      </c>
      <c r="B55" s="75"/>
      <c r="C55" s="45">
        <f>SUM(C47:C54)</f>
        <v>0.5</v>
      </c>
      <c r="D55" s="45">
        <f t="shared" ref="D55:AA55" si="15">SUM(D47:D53)</f>
        <v>0</v>
      </c>
      <c r="E55" s="45">
        <f t="shared" si="15"/>
        <v>0</v>
      </c>
      <c r="F55" s="46">
        <f t="shared" si="15"/>
        <v>0</v>
      </c>
      <c r="G55" s="47">
        <f t="shared" si="15"/>
        <v>0</v>
      </c>
      <c r="H55" s="48">
        <f t="shared" si="15"/>
        <v>0.5</v>
      </c>
      <c r="I55" s="48">
        <f t="shared" si="15"/>
        <v>0.5</v>
      </c>
      <c r="J55" s="49">
        <f t="shared" si="15"/>
        <v>15</v>
      </c>
      <c r="K55" s="50">
        <f t="shared" si="15"/>
        <v>1</v>
      </c>
      <c r="L55" s="45">
        <f t="shared" si="15"/>
        <v>0</v>
      </c>
      <c r="M55" s="45">
        <f t="shared" si="15"/>
        <v>1</v>
      </c>
      <c r="N55" s="45">
        <f t="shared" si="15"/>
        <v>0</v>
      </c>
      <c r="O55" s="45">
        <f t="shared" si="15"/>
        <v>0</v>
      </c>
      <c r="P55" s="45">
        <f t="shared" si="15"/>
        <v>0</v>
      </c>
      <c r="Q55" s="45">
        <f t="shared" si="15"/>
        <v>2.5</v>
      </c>
      <c r="R55" s="45">
        <f t="shared" si="15"/>
        <v>2.5</v>
      </c>
      <c r="S55" s="45">
        <f t="shared" si="15"/>
        <v>0</v>
      </c>
      <c r="T55" s="45">
        <f t="shared" si="15"/>
        <v>0</v>
      </c>
      <c r="U55" s="45">
        <f t="shared" si="15"/>
        <v>0</v>
      </c>
      <c r="V55" s="45">
        <f t="shared" si="15"/>
        <v>0</v>
      </c>
      <c r="W55" s="45">
        <f t="shared" si="15"/>
        <v>0</v>
      </c>
      <c r="X55" s="45">
        <f t="shared" si="15"/>
        <v>0</v>
      </c>
      <c r="Y55" s="45">
        <f t="shared" si="15"/>
        <v>0</v>
      </c>
      <c r="Z55" s="45">
        <f t="shared" si="15"/>
        <v>0</v>
      </c>
      <c r="AA55" s="45">
        <f t="shared" si="15"/>
        <v>0</v>
      </c>
      <c r="AB55" s="45"/>
      <c r="AC55" s="51">
        <f t="shared" ref="AC55:AJ55" si="16">SUM(AC47:AC53)</f>
        <v>0</v>
      </c>
      <c r="AD55" s="45">
        <f t="shared" si="16"/>
        <v>0</v>
      </c>
      <c r="AE55" s="45">
        <f t="shared" si="16"/>
        <v>0</v>
      </c>
      <c r="AF55" s="52">
        <f t="shared" si="16"/>
        <v>0</v>
      </c>
      <c r="AG55" s="51">
        <f t="shared" si="16"/>
        <v>0</v>
      </c>
      <c r="AH55" s="45">
        <f t="shared" si="16"/>
        <v>0</v>
      </c>
      <c r="AI55" s="45">
        <f t="shared" si="16"/>
        <v>0</v>
      </c>
      <c r="AJ55" s="52">
        <f t="shared" si="16"/>
        <v>0</v>
      </c>
      <c r="AK55" s="45"/>
      <c r="AL55" s="45"/>
      <c r="AM55" s="45"/>
      <c r="AN55" s="45"/>
      <c r="AO55" s="45"/>
      <c r="AP55" s="45"/>
      <c r="AQ55" s="45"/>
    </row>
    <row r="56" ht="15.75" customHeight="1">
      <c r="A56" s="30"/>
      <c r="B56" s="73"/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30" t="s">
        <v>41</v>
      </c>
      <c r="B57" s="73"/>
      <c r="C57" s="32"/>
      <c r="D57" s="33"/>
      <c r="E57" s="33"/>
      <c r="F57" s="33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90</v>
      </c>
      <c r="B58" s="72" t="s">
        <v>91</v>
      </c>
      <c r="C58" s="36">
        <v>85.0</v>
      </c>
      <c r="D58" s="34">
        <v>15.0</v>
      </c>
      <c r="E58" s="34">
        <v>37.5</v>
      </c>
      <c r="F58" s="38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92</v>
      </c>
      <c r="B59" s="72" t="s">
        <v>231</v>
      </c>
      <c r="C59" s="32"/>
      <c r="D59" s="33"/>
      <c r="E59" s="33"/>
      <c r="F59" s="33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94</v>
      </c>
      <c r="B60" s="72" t="s">
        <v>95</v>
      </c>
      <c r="C60" s="55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 t="s">
        <v>96</v>
      </c>
      <c r="B61" s="72" t="s">
        <v>97</v>
      </c>
      <c r="C61" s="55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98</v>
      </c>
      <c r="B62" s="72" t="s">
        <v>99</v>
      </c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 t="s">
        <v>130</v>
      </c>
      <c r="B63" s="72" t="s">
        <v>101</v>
      </c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 t="s">
        <v>232</v>
      </c>
      <c r="B64" s="72" t="s">
        <v>233</v>
      </c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 t="s">
        <v>218</v>
      </c>
      <c r="B65" s="72" t="s">
        <v>165</v>
      </c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>
        <v>0.5</v>
      </c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>
        <v>2.5</v>
      </c>
      <c r="AJ65" s="28">
        <v>2.5</v>
      </c>
    </row>
    <row r="66" ht="15.75" customHeight="1">
      <c r="A66" t="s">
        <v>130</v>
      </c>
      <c r="B66" s="72" t="s">
        <v>101</v>
      </c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/>
      <c r="B67" s="72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26"/>
      <c r="B68" s="72"/>
      <c r="G68" s="27"/>
      <c r="H68" s="26"/>
      <c r="I68" s="26"/>
      <c r="J68" s="28"/>
      <c r="K68" s="26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/>
      <c r="AH68" s="26"/>
      <c r="AI68" s="26"/>
      <c r="AJ68" s="28"/>
    </row>
    <row r="69" ht="15.75" customHeight="1">
      <c r="A69" s="43" t="s">
        <v>102</v>
      </c>
      <c r="B69" s="75"/>
      <c r="C69" s="45">
        <f t="shared" ref="C69:AA69" si="17">SUM(C56:C68)</f>
        <v>85</v>
      </c>
      <c r="D69" s="45">
        <f t="shared" si="17"/>
        <v>15</v>
      </c>
      <c r="E69" s="45">
        <f t="shared" si="17"/>
        <v>37.5</v>
      </c>
      <c r="F69" s="46">
        <f t="shared" si="17"/>
        <v>0</v>
      </c>
      <c r="G69" s="47">
        <f t="shared" si="17"/>
        <v>0</v>
      </c>
      <c r="H69" s="48">
        <f t="shared" si="17"/>
        <v>0</v>
      </c>
      <c r="I69" s="48">
        <f t="shared" si="17"/>
        <v>0</v>
      </c>
      <c r="J69" s="49">
        <f t="shared" si="17"/>
        <v>0</v>
      </c>
      <c r="K69" s="50">
        <f t="shared" si="17"/>
        <v>0</v>
      </c>
      <c r="L69" s="45">
        <f t="shared" si="17"/>
        <v>0</v>
      </c>
      <c r="M69" s="45">
        <f t="shared" si="17"/>
        <v>0</v>
      </c>
      <c r="N69" s="45">
        <f t="shared" si="17"/>
        <v>0</v>
      </c>
      <c r="O69" s="45">
        <f t="shared" si="17"/>
        <v>0</v>
      </c>
      <c r="P69" s="45">
        <f t="shared" si="17"/>
        <v>0</v>
      </c>
      <c r="Q69" s="45">
        <f t="shared" si="17"/>
        <v>0.5</v>
      </c>
      <c r="R69" s="45">
        <f t="shared" si="17"/>
        <v>0</v>
      </c>
      <c r="S69" s="45">
        <f t="shared" si="17"/>
        <v>0</v>
      </c>
      <c r="T69" s="45">
        <f t="shared" si="17"/>
        <v>0</v>
      </c>
      <c r="U69" s="45">
        <f t="shared" si="17"/>
        <v>0</v>
      </c>
      <c r="V69" s="45">
        <f t="shared" si="17"/>
        <v>0</v>
      </c>
      <c r="W69" s="45">
        <f t="shared" si="17"/>
        <v>0</v>
      </c>
      <c r="X69" s="45">
        <f t="shared" si="17"/>
        <v>0</v>
      </c>
      <c r="Y69" s="45">
        <f t="shared" si="17"/>
        <v>0</v>
      </c>
      <c r="Z69" s="45">
        <f t="shared" si="17"/>
        <v>0</v>
      </c>
      <c r="AA69" s="45">
        <f t="shared" si="17"/>
        <v>0</v>
      </c>
      <c r="AB69" s="45"/>
      <c r="AC69" s="51">
        <f t="shared" ref="AC69:AJ69" si="18">SUM(AC56:AC68)</f>
        <v>0</v>
      </c>
      <c r="AD69" s="45">
        <f t="shared" si="18"/>
        <v>0</v>
      </c>
      <c r="AE69" s="45">
        <f t="shared" si="18"/>
        <v>0</v>
      </c>
      <c r="AF69" s="52">
        <f t="shared" si="18"/>
        <v>0</v>
      </c>
      <c r="AG69" s="51">
        <f t="shared" si="18"/>
        <v>0</v>
      </c>
      <c r="AH69" s="45">
        <f t="shared" si="18"/>
        <v>0</v>
      </c>
      <c r="AI69" s="45">
        <f t="shared" si="18"/>
        <v>2.5</v>
      </c>
      <c r="AJ69" s="52">
        <f t="shared" si="18"/>
        <v>2.5</v>
      </c>
      <c r="AK69" s="45"/>
      <c r="AL69" s="45"/>
      <c r="AM69" s="45"/>
      <c r="AN69" s="45"/>
      <c r="AO69" s="45"/>
      <c r="AP69" s="45"/>
      <c r="AQ69" s="45"/>
    </row>
    <row r="70" ht="15.75" customHeight="1">
      <c r="A70" s="26"/>
      <c r="B70" s="72"/>
      <c r="C70" s="32"/>
      <c r="D70" s="33"/>
      <c r="E70" s="33"/>
      <c r="F70" s="33"/>
      <c r="G70" s="27"/>
      <c r="H70" s="26"/>
      <c r="I70" s="26"/>
      <c r="J70" s="28"/>
      <c r="K70" s="26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26"/>
      <c r="B71" s="72"/>
      <c r="C71" s="32"/>
      <c r="D71" s="33"/>
      <c r="E71" s="33"/>
      <c r="F71" s="33"/>
      <c r="G71" s="27"/>
      <c r="H71" s="26"/>
      <c r="I71" s="26"/>
      <c r="J71" s="28"/>
      <c r="K71" s="26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7"/>
      <c r="AH71" s="26"/>
      <c r="AI71" s="26"/>
      <c r="AJ71" s="28"/>
    </row>
    <row r="72" ht="15.75" customHeight="1">
      <c r="A72" s="30" t="s">
        <v>44</v>
      </c>
      <c r="B72" s="72"/>
      <c r="C72" s="32"/>
      <c r="D72" s="33"/>
      <c r="E72" s="33"/>
      <c r="F72" s="33"/>
      <c r="G72" s="27"/>
      <c r="H72" s="26"/>
      <c r="I72" s="26"/>
      <c r="J72" s="28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/>
      <c r="AF72" s="28"/>
      <c r="AG72" s="27"/>
      <c r="AH72" s="26"/>
      <c r="AI72" s="26"/>
      <c r="AJ72" s="28"/>
    </row>
    <row r="73" ht="15.75" customHeight="1">
      <c r="A73" s="26" t="s">
        <v>103</v>
      </c>
      <c r="B73" s="72" t="s">
        <v>104</v>
      </c>
      <c r="C73" s="32"/>
      <c r="D73" s="33"/>
      <c r="E73" s="33"/>
      <c r="F73" s="34">
        <v>97.5</v>
      </c>
      <c r="G73" s="39">
        <v>37.5</v>
      </c>
      <c r="H73" s="26"/>
      <c r="I73" s="26"/>
      <c r="J73" s="28"/>
      <c r="K73" s="26"/>
      <c r="L73" s="26"/>
      <c r="M73" s="26"/>
      <c r="N73" s="26">
        <v>37.5</v>
      </c>
      <c r="O73" s="26">
        <v>97.5</v>
      </c>
      <c r="P73" s="26">
        <v>97.5</v>
      </c>
      <c r="Q73" s="27"/>
      <c r="R73" s="26"/>
      <c r="S73" s="26"/>
      <c r="T73" s="26">
        <v>62.5</v>
      </c>
      <c r="U73" s="26">
        <v>97.5</v>
      </c>
      <c r="V73" s="28">
        <v>85.0</v>
      </c>
      <c r="W73" s="26"/>
      <c r="X73" s="26"/>
      <c r="Y73" s="26"/>
      <c r="Z73" s="26">
        <v>85.0</v>
      </c>
      <c r="AA73" s="26">
        <v>97.5</v>
      </c>
      <c r="AB73" s="26">
        <v>97.5</v>
      </c>
      <c r="AC73" s="27"/>
      <c r="AD73" s="26"/>
      <c r="AE73" s="26">
        <v>37.5</v>
      </c>
      <c r="AF73" s="28">
        <v>97.5</v>
      </c>
      <c r="AG73" s="27"/>
      <c r="AH73" s="26">
        <v>97.5</v>
      </c>
      <c r="AI73" s="26"/>
      <c r="AJ73" s="28"/>
    </row>
    <row r="74" ht="15.75" customHeight="1">
      <c r="A74" s="26" t="s">
        <v>105</v>
      </c>
      <c r="B74" s="72" t="s">
        <v>106</v>
      </c>
      <c r="C74" s="32"/>
      <c r="D74" s="33"/>
      <c r="E74" s="33"/>
      <c r="F74" s="33"/>
      <c r="G74" s="27"/>
      <c r="H74" s="26"/>
      <c r="I74" s="26"/>
      <c r="J74" s="28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8"/>
      <c r="W74" s="26"/>
      <c r="X74" s="26"/>
      <c r="Y74" s="26"/>
      <c r="Z74" s="26"/>
      <c r="AA74" s="26"/>
      <c r="AB74" s="26"/>
      <c r="AC74" s="27"/>
      <c r="AD74" s="26"/>
      <c r="AE74" s="26"/>
      <c r="AF74" s="28"/>
      <c r="AG74" s="27"/>
      <c r="AH74" s="26"/>
      <c r="AI74" s="26"/>
      <c r="AJ74" s="28"/>
    </row>
    <row r="75" ht="15.75" customHeight="1">
      <c r="A75" s="26"/>
      <c r="B75" s="72"/>
      <c r="C75" s="37"/>
      <c r="D75" s="38"/>
      <c r="E75" s="38"/>
      <c r="F75" s="38"/>
      <c r="G75" s="27"/>
      <c r="H75" s="26"/>
      <c r="I75" s="26"/>
      <c r="J75" s="28"/>
      <c r="K75" s="26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8"/>
      <c r="W75" s="26"/>
      <c r="X75" s="26"/>
      <c r="Y75" s="26"/>
      <c r="Z75" s="26"/>
      <c r="AA75" s="26"/>
      <c r="AB75" s="26"/>
      <c r="AC75" s="27"/>
      <c r="AD75" s="26"/>
      <c r="AE75" s="26"/>
      <c r="AF75" s="28"/>
      <c r="AG75" s="27"/>
      <c r="AH75" s="26"/>
      <c r="AI75" s="26"/>
      <c r="AJ75" s="28"/>
    </row>
    <row r="76" ht="15.75" customHeight="1">
      <c r="A76" s="43" t="s">
        <v>107</v>
      </c>
      <c r="B76" s="75"/>
      <c r="C76" s="45">
        <f t="shared" ref="C76:AA76" si="19">SUM(C70:C75)</f>
        <v>0</v>
      </c>
      <c r="D76" s="45">
        <f t="shared" si="19"/>
        <v>0</v>
      </c>
      <c r="E76" s="45">
        <f t="shared" si="19"/>
        <v>0</v>
      </c>
      <c r="F76" s="46">
        <f t="shared" si="19"/>
        <v>97.5</v>
      </c>
      <c r="G76" s="47">
        <f t="shared" si="19"/>
        <v>37.5</v>
      </c>
      <c r="H76" s="48">
        <f t="shared" si="19"/>
        <v>0</v>
      </c>
      <c r="I76" s="48">
        <f t="shared" si="19"/>
        <v>0</v>
      </c>
      <c r="J76" s="49">
        <f t="shared" si="19"/>
        <v>0</v>
      </c>
      <c r="K76" s="50">
        <f t="shared" si="19"/>
        <v>0</v>
      </c>
      <c r="L76" s="45">
        <f t="shared" si="19"/>
        <v>0</v>
      </c>
      <c r="M76" s="45">
        <f t="shared" si="19"/>
        <v>0</v>
      </c>
      <c r="N76" s="45">
        <f t="shared" si="19"/>
        <v>37.5</v>
      </c>
      <c r="O76" s="45">
        <f t="shared" si="19"/>
        <v>97.5</v>
      </c>
      <c r="P76" s="45">
        <f t="shared" si="19"/>
        <v>97.5</v>
      </c>
      <c r="Q76" s="45">
        <f t="shared" si="19"/>
        <v>0</v>
      </c>
      <c r="R76" s="45">
        <f t="shared" si="19"/>
        <v>0</v>
      </c>
      <c r="S76" s="45">
        <f t="shared" si="19"/>
        <v>0</v>
      </c>
      <c r="T76" s="45">
        <f t="shared" si="19"/>
        <v>62.5</v>
      </c>
      <c r="U76" s="45">
        <f t="shared" si="19"/>
        <v>97.5</v>
      </c>
      <c r="V76" s="45">
        <f t="shared" si="19"/>
        <v>85</v>
      </c>
      <c r="W76" s="45">
        <f t="shared" si="19"/>
        <v>0</v>
      </c>
      <c r="X76" s="45">
        <f t="shared" si="19"/>
        <v>0</v>
      </c>
      <c r="Y76" s="45">
        <f t="shared" si="19"/>
        <v>0</v>
      </c>
      <c r="Z76" s="45">
        <f t="shared" si="19"/>
        <v>85</v>
      </c>
      <c r="AA76" s="45">
        <f t="shared" si="19"/>
        <v>97.5</v>
      </c>
      <c r="AB76" s="45"/>
      <c r="AC76" s="51">
        <f t="shared" ref="AC76:AJ76" si="20">SUM(AC70:AC75)</f>
        <v>0</v>
      </c>
      <c r="AD76" s="45">
        <f t="shared" si="20"/>
        <v>0</v>
      </c>
      <c r="AE76" s="45">
        <f t="shared" si="20"/>
        <v>37.5</v>
      </c>
      <c r="AF76" s="52">
        <f t="shared" si="20"/>
        <v>97.5</v>
      </c>
      <c r="AG76" s="51">
        <f t="shared" si="20"/>
        <v>0</v>
      </c>
      <c r="AH76" s="45">
        <f t="shared" si="20"/>
        <v>97.5</v>
      </c>
      <c r="AI76" s="45">
        <f t="shared" si="20"/>
        <v>0</v>
      </c>
      <c r="AJ76" s="52">
        <f t="shared" si="20"/>
        <v>0</v>
      </c>
      <c r="AK76" s="45"/>
      <c r="AL76" s="45"/>
      <c r="AM76" s="45"/>
      <c r="AN76" s="45"/>
      <c r="AO76" s="45"/>
      <c r="AP76" s="45"/>
      <c r="AQ76" s="45"/>
    </row>
    <row r="77" ht="15.75" customHeight="1">
      <c r="A77" s="26"/>
      <c r="B77" s="72"/>
      <c r="C77" s="21"/>
      <c r="D77" s="22"/>
      <c r="E77" s="22"/>
      <c r="F77" s="56"/>
      <c r="G77" s="27"/>
      <c r="H77" s="27"/>
      <c r="I77" s="27"/>
      <c r="J77" s="27"/>
      <c r="K77" s="57"/>
      <c r="L77" s="58"/>
      <c r="M77" s="58"/>
      <c r="N77" s="58"/>
      <c r="O77" s="58"/>
      <c r="P77" s="58"/>
      <c r="Q77" s="57"/>
      <c r="R77" s="58"/>
      <c r="S77" s="58"/>
      <c r="T77" s="58"/>
      <c r="U77" s="58"/>
      <c r="V77" s="59"/>
      <c r="W77" s="58"/>
      <c r="X77" s="58"/>
      <c r="Y77" s="58"/>
      <c r="Z77" s="58"/>
      <c r="AA77" s="58"/>
      <c r="AB77" s="58"/>
      <c r="AC77" s="57"/>
      <c r="AD77" s="58"/>
      <c r="AE77" s="58"/>
      <c r="AF77" s="59"/>
      <c r="AG77" s="57"/>
      <c r="AH77" s="58"/>
      <c r="AI77" s="58"/>
      <c r="AJ77" s="59"/>
    </row>
    <row r="78" ht="15.75" customHeight="1">
      <c r="A78" s="60" t="s">
        <v>108</v>
      </c>
      <c r="B78" s="88"/>
      <c r="C78" s="62"/>
      <c r="D78" s="63"/>
      <c r="E78" s="63"/>
      <c r="F78" s="64"/>
      <c r="G78" s="23"/>
      <c r="H78" s="23"/>
      <c r="I78" s="23"/>
      <c r="J78" s="23"/>
      <c r="K78" s="65"/>
      <c r="L78" s="66"/>
      <c r="M78" s="66"/>
      <c r="N78" s="66"/>
      <c r="O78" s="66"/>
      <c r="P78" s="66"/>
      <c r="Q78" s="65"/>
      <c r="R78" s="66"/>
      <c r="S78" s="66"/>
      <c r="T78" s="66"/>
      <c r="U78" s="66"/>
      <c r="V78" s="67"/>
      <c r="W78" s="66"/>
      <c r="X78" s="66"/>
      <c r="Y78" s="66"/>
      <c r="Z78" s="66"/>
      <c r="AA78" s="66"/>
      <c r="AB78" s="66"/>
      <c r="AC78" s="65"/>
      <c r="AD78" s="66"/>
      <c r="AE78" s="66"/>
      <c r="AF78" s="67"/>
      <c r="AG78" s="65"/>
      <c r="AH78" s="66"/>
      <c r="AI78" s="66"/>
      <c r="AJ78" s="67"/>
    </row>
    <row r="79" ht="15.75" customHeight="1">
      <c r="A79" t="s">
        <v>50</v>
      </c>
      <c r="B79" s="89" t="s">
        <v>109</v>
      </c>
      <c r="C79" s="36">
        <v>15.0</v>
      </c>
      <c r="D79" s="34">
        <v>15.0</v>
      </c>
      <c r="E79" s="34">
        <v>15.0</v>
      </c>
      <c r="F79" s="34">
        <v>15.0</v>
      </c>
      <c r="G79" s="69">
        <v>15.0</v>
      </c>
      <c r="H79" s="70">
        <v>15.0</v>
      </c>
      <c r="I79" s="70">
        <v>15.0</v>
      </c>
      <c r="J79" s="71">
        <v>15.0</v>
      </c>
      <c r="K79" s="26">
        <v>15.0</v>
      </c>
      <c r="L79" s="26">
        <v>15.0</v>
      </c>
      <c r="M79" s="26">
        <v>2.5</v>
      </c>
      <c r="N79" s="26">
        <v>0.5</v>
      </c>
      <c r="O79" s="26">
        <v>37.5</v>
      </c>
      <c r="P79" s="26">
        <v>0.0</v>
      </c>
      <c r="Q79" s="27">
        <v>37.5</v>
      </c>
      <c r="R79" s="26">
        <v>15.0</v>
      </c>
      <c r="S79" s="26">
        <v>2.5</v>
      </c>
      <c r="T79" s="26">
        <v>0.5</v>
      </c>
      <c r="U79" s="26">
        <v>15.0</v>
      </c>
      <c r="V79" s="28">
        <v>2.5</v>
      </c>
      <c r="W79" s="26">
        <v>15.0</v>
      </c>
      <c r="X79" s="26">
        <v>37.5</v>
      </c>
      <c r="Y79" s="26">
        <v>15.0</v>
      </c>
      <c r="Z79" s="26">
        <v>37.5</v>
      </c>
      <c r="AA79" s="26">
        <v>37.5</v>
      </c>
      <c r="AB79" s="26">
        <v>0.0</v>
      </c>
      <c r="AC79" s="27">
        <v>37.5</v>
      </c>
      <c r="AD79" s="26">
        <v>15.0</v>
      </c>
      <c r="AE79" s="26">
        <v>37.5</v>
      </c>
      <c r="AF79" s="28">
        <v>37.5</v>
      </c>
      <c r="AG79" s="27">
        <v>15.0</v>
      </c>
      <c r="AH79" s="26">
        <v>2.5</v>
      </c>
      <c r="AI79" s="26">
        <v>15.0</v>
      </c>
      <c r="AJ79" s="28">
        <v>2.5</v>
      </c>
    </row>
    <row r="80" ht="15.75" customHeight="1">
      <c r="A80" t="s">
        <v>53</v>
      </c>
      <c r="B80" s="89" t="s">
        <v>110</v>
      </c>
      <c r="C80" s="36">
        <v>15.0</v>
      </c>
      <c r="D80" s="34">
        <v>37.5</v>
      </c>
      <c r="E80" s="34">
        <v>15.0</v>
      </c>
      <c r="F80" s="34">
        <v>15.0</v>
      </c>
      <c r="G80" s="39">
        <v>15.0</v>
      </c>
      <c r="H80" s="35">
        <v>2.5</v>
      </c>
      <c r="I80" s="35">
        <v>15.0</v>
      </c>
      <c r="J80" s="42">
        <v>37.5</v>
      </c>
      <c r="K80" s="26">
        <v>15.0</v>
      </c>
      <c r="L80" s="26">
        <v>15.0</v>
      </c>
      <c r="M80" s="26">
        <v>37.5</v>
      </c>
      <c r="N80" s="26">
        <v>2.5</v>
      </c>
      <c r="O80" s="26">
        <v>37.5</v>
      </c>
      <c r="P80" s="26">
        <v>2.5</v>
      </c>
      <c r="Q80" s="27">
        <v>15.0</v>
      </c>
      <c r="R80" s="26">
        <v>37.5</v>
      </c>
      <c r="S80" s="26">
        <v>15.0</v>
      </c>
      <c r="T80" s="26">
        <v>0.0</v>
      </c>
      <c r="U80" s="26">
        <v>15.0</v>
      </c>
      <c r="V80" s="28">
        <v>2.5</v>
      </c>
      <c r="W80" s="26">
        <v>37.5</v>
      </c>
      <c r="X80" s="26">
        <v>15.0</v>
      </c>
      <c r="Y80" s="26">
        <v>2.5</v>
      </c>
      <c r="Z80" s="26">
        <v>15.0</v>
      </c>
      <c r="AA80" s="26">
        <v>15.0</v>
      </c>
      <c r="AB80" s="26">
        <v>15.0</v>
      </c>
      <c r="AC80" s="27">
        <v>37.5</v>
      </c>
      <c r="AD80" s="26">
        <v>15.0</v>
      </c>
      <c r="AE80" s="26">
        <v>15.0</v>
      </c>
      <c r="AF80" s="28">
        <v>2.5</v>
      </c>
      <c r="AG80" s="27">
        <v>15.0</v>
      </c>
      <c r="AH80" s="26">
        <v>0.5</v>
      </c>
      <c r="AI80" s="26">
        <v>2.5</v>
      </c>
      <c r="AJ80" s="28">
        <v>2.5</v>
      </c>
    </row>
    <row r="81" ht="15.75" customHeight="1">
      <c r="A81" t="s">
        <v>111</v>
      </c>
      <c r="B81" s="89" t="s">
        <v>112</v>
      </c>
      <c r="C81" s="39">
        <v>15.0</v>
      </c>
      <c r="D81" s="35">
        <v>37.5</v>
      </c>
      <c r="E81" s="35">
        <v>62.5</v>
      </c>
      <c r="F81" s="35">
        <v>62.5</v>
      </c>
      <c r="G81" s="39">
        <v>85.0</v>
      </c>
      <c r="H81" s="35">
        <v>85.0</v>
      </c>
      <c r="I81" s="35">
        <v>62.5</v>
      </c>
      <c r="J81" s="42">
        <v>15.0</v>
      </c>
      <c r="K81" s="26">
        <v>37.5</v>
      </c>
      <c r="L81" s="26">
        <v>62.5</v>
      </c>
      <c r="M81" s="26">
        <v>62.5</v>
      </c>
      <c r="N81" s="26">
        <v>85.0</v>
      </c>
      <c r="O81" s="26">
        <v>62.5</v>
      </c>
      <c r="P81" s="26">
        <v>62.5</v>
      </c>
      <c r="Q81" s="27">
        <v>2.5</v>
      </c>
      <c r="R81" s="26">
        <v>15.0</v>
      </c>
      <c r="S81" s="26">
        <v>62.5</v>
      </c>
      <c r="T81" s="26">
        <v>85.0</v>
      </c>
      <c r="U81" s="26">
        <v>37.5</v>
      </c>
      <c r="V81" s="28">
        <v>85.0</v>
      </c>
      <c r="W81" s="26">
        <v>15.0</v>
      </c>
      <c r="X81" s="26">
        <v>15.0</v>
      </c>
      <c r="Y81" s="26">
        <v>85.0</v>
      </c>
      <c r="Z81" s="26">
        <v>62.5</v>
      </c>
      <c r="AA81" s="26">
        <v>37.5</v>
      </c>
      <c r="AB81" s="26">
        <v>85.0</v>
      </c>
      <c r="AC81" s="27">
        <v>2.5</v>
      </c>
      <c r="AD81" s="26">
        <v>62.5</v>
      </c>
      <c r="AE81" s="26">
        <v>62.5</v>
      </c>
      <c r="AF81" s="28">
        <v>15.0</v>
      </c>
      <c r="AG81" s="27">
        <v>62.5</v>
      </c>
      <c r="AH81" s="26">
        <v>85.0</v>
      </c>
      <c r="AI81" s="26">
        <v>62.5</v>
      </c>
      <c r="AJ81" s="28">
        <v>62.5</v>
      </c>
    </row>
    <row r="82" ht="15.75" customHeight="1">
      <c r="A82" t="s">
        <v>113</v>
      </c>
      <c r="B82" s="89"/>
      <c r="C82" s="39"/>
      <c r="D82" s="35"/>
      <c r="E82" s="35"/>
      <c r="F82" s="35"/>
      <c r="G82" s="39">
        <v>0.5</v>
      </c>
      <c r="H82" s="35">
        <v>0.5</v>
      </c>
      <c r="I82" s="35">
        <v>2.5</v>
      </c>
      <c r="J82" s="42">
        <v>2.5</v>
      </c>
      <c r="K82" s="26"/>
      <c r="L82" s="26"/>
      <c r="M82" s="26"/>
      <c r="N82" s="26"/>
      <c r="O82" s="26"/>
      <c r="P82" s="26"/>
      <c r="Q82" s="27"/>
      <c r="R82" s="26"/>
      <c r="S82" s="26"/>
      <c r="T82" s="26"/>
      <c r="U82" s="26"/>
      <c r="V82" s="28"/>
      <c r="W82" s="26"/>
      <c r="X82" s="26"/>
      <c r="Y82" s="26"/>
      <c r="Z82" s="26"/>
      <c r="AA82" s="26"/>
      <c r="AB82" s="26"/>
      <c r="AC82" s="27">
        <v>0.5</v>
      </c>
      <c r="AD82" s="26">
        <v>0.5</v>
      </c>
      <c r="AE82" s="26">
        <v>0.5</v>
      </c>
      <c r="AF82" s="28">
        <v>2.5</v>
      </c>
      <c r="AG82" s="27"/>
      <c r="AH82" s="26"/>
      <c r="AI82" s="26"/>
      <c r="AJ82" s="28"/>
    </row>
    <row r="83" ht="15.75" customHeight="1">
      <c r="A83" s="59" t="s">
        <v>114</v>
      </c>
      <c r="B83" s="90"/>
      <c r="C83" s="57"/>
      <c r="D83" s="58"/>
      <c r="E83" s="58"/>
      <c r="F83" s="58"/>
      <c r="G83" s="57"/>
      <c r="H83" s="58"/>
      <c r="I83" s="58"/>
      <c r="J83" s="59"/>
      <c r="K83" s="58"/>
      <c r="L83" s="58"/>
      <c r="M83" s="58"/>
      <c r="N83" s="58"/>
      <c r="O83" s="58"/>
      <c r="P83" s="58"/>
      <c r="Q83" s="57"/>
      <c r="R83" s="58"/>
      <c r="S83" s="58"/>
      <c r="T83" s="58"/>
      <c r="U83" s="58"/>
      <c r="V83" s="59"/>
      <c r="W83" s="58"/>
      <c r="X83" s="58"/>
      <c r="Y83" s="58"/>
      <c r="Z83" s="58"/>
      <c r="AA83" s="58"/>
      <c r="AB83" s="58"/>
      <c r="AC83" s="57"/>
      <c r="AD83" s="58"/>
      <c r="AE83" s="58"/>
      <c r="AF83" s="59"/>
      <c r="AG83" s="57"/>
      <c r="AH83" s="58"/>
      <c r="AI83" s="58"/>
      <c r="AJ83" s="59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234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AVERAGE(L24:O24)</f>
        <v>5.125</v>
      </c>
      <c r="AN9" s="26">
        <f>AVERAGE(R24:U24)</f>
        <v>22</v>
      </c>
      <c r="AO9" s="26">
        <f>AVERAGE(X24:AA24)</f>
        <v>16.625</v>
      </c>
      <c r="AP9" s="26">
        <f>AVERAGE(AC24:AF24)</f>
        <v>21.125</v>
      </c>
      <c r="AQ9" s="26">
        <f>AVERAGE(AG24:AJ24)</f>
        <v>12.5</v>
      </c>
    </row>
    <row r="10">
      <c r="A10" t="s">
        <v>30</v>
      </c>
      <c r="B10" s="72" t="s">
        <v>31</v>
      </c>
      <c r="C10" s="32"/>
      <c r="D10" s="34">
        <v>15.0</v>
      </c>
      <c r="E10" s="34">
        <v>15.0</v>
      </c>
      <c r="F10" s="34">
        <v>37.5</v>
      </c>
      <c r="G10" s="39">
        <v>37.5</v>
      </c>
      <c r="H10" s="35">
        <v>15.0</v>
      </c>
      <c r="I10" s="35">
        <v>2.5</v>
      </c>
      <c r="J10" s="28"/>
      <c r="K10" s="26"/>
      <c r="L10" s="26">
        <v>0.5</v>
      </c>
      <c r="M10" s="26"/>
      <c r="N10" s="26">
        <v>2.5</v>
      </c>
      <c r="O10" s="26"/>
      <c r="P10" s="26">
        <v>2.5</v>
      </c>
      <c r="Q10" s="27"/>
      <c r="R10" s="26">
        <v>15.0</v>
      </c>
      <c r="S10" s="26"/>
      <c r="T10" s="26">
        <v>2.5</v>
      </c>
      <c r="U10" s="26">
        <v>2.5</v>
      </c>
      <c r="V10" s="28">
        <v>15.0</v>
      </c>
      <c r="W10" s="26"/>
      <c r="X10" s="26"/>
      <c r="Y10" s="26"/>
      <c r="Z10" s="26">
        <v>0.5</v>
      </c>
      <c r="AA10" s="26">
        <v>15.0</v>
      </c>
      <c r="AB10" s="26">
        <v>15.0</v>
      </c>
      <c r="AC10" s="27"/>
      <c r="AD10" s="26">
        <v>0.5</v>
      </c>
      <c r="AE10" s="26">
        <v>0.5</v>
      </c>
      <c r="AF10" s="28">
        <v>15.0</v>
      </c>
      <c r="AG10" s="27">
        <v>37.5</v>
      </c>
      <c r="AH10" s="26">
        <v>2.5</v>
      </c>
      <c r="AI10" s="26">
        <v>0.5</v>
      </c>
      <c r="AJ10" s="28"/>
      <c r="AL10" s="30" t="s">
        <v>32</v>
      </c>
      <c r="AM10" s="26">
        <f>AVERAGE(L32:O32)</f>
        <v>0</v>
      </c>
      <c r="AN10" s="26">
        <f>AVERAGE(R32:U32)</f>
        <v>0.125</v>
      </c>
      <c r="AO10" s="26">
        <f>AVERAGE(X32:AA32)</f>
        <v>0.625</v>
      </c>
      <c r="AP10" s="26">
        <f>AVERAGE(AC32:AF32)</f>
        <v>8.75</v>
      </c>
      <c r="AQ10" s="26">
        <f>AVERAGE(AG32:AJ32)</f>
        <v>0.125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AVERAGE(L42:O42)</f>
        <v>0.125</v>
      </c>
      <c r="AN11" s="26">
        <f>AVERAGE(R42:U42)</f>
        <v>2</v>
      </c>
      <c r="AO11" s="26">
        <f>AVERAGE(X42:AA42)</f>
        <v>0</v>
      </c>
      <c r="AP11" s="26">
        <f>AVERAGE(AC42:AF42)</f>
        <v>0</v>
      </c>
      <c r="AQ11" s="26">
        <f>AVERAGE(AG42:AJ42)</f>
        <v>0.375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28"/>
      <c r="K12" s="26"/>
      <c r="L12" s="26"/>
      <c r="M12" s="26"/>
      <c r="N12" s="26">
        <v>0.5</v>
      </c>
      <c r="O12" s="26">
        <v>0.5</v>
      </c>
      <c r="P12" s="26"/>
      <c r="Q12" s="27"/>
      <c r="R12" s="26"/>
      <c r="S12" s="26"/>
      <c r="T12" s="26">
        <v>15.0</v>
      </c>
      <c r="U12" s="26"/>
      <c r="V12" s="28"/>
      <c r="W12" s="26"/>
      <c r="X12" s="26">
        <v>0.5</v>
      </c>
      <c r="Y12" s="26">
        <v>0.5</v>
      </c>
      <c r="Z12" s="26">
        <v>2.5</v>
      </c>
      <c r="AA12" s="26">
        <v>2.5</v>
      </c>
      <c r="AB12" s="26"/>
      <c r="AC12" s="27"/>
      <c r="AD12" s="26"/>
      <c r="AE12" s="26"/>
      <c r="AF12" s="28">
        <v>0.5</v>
      </c>
      <c r="AG12" s="27"/>
      <c r="AH12" s="26"/>
      <c r="AI12" s="26">
        <v>0.5</v>
      </c>
      <c r="AJ12" s="28"/>
      <c r="AL12" s="30" t="s">
        <v>38</v>
      </c>
      <c r="AM12" s="26">
        <f>AVERAGE(L49:O49)</f>
        <v>0.375</v>
      </c>
      <c r="AN12" s="26">
        <f>AVERAGE(R49:U49)</f>
        <v>0</v>
      </c>
      <c r="AO12" s="26">
        <f>AVERAGE(X49:AA49)</f>
        <v>0</v>
      </c>
      <c r="AP12" s="26">
        <f>AVERAGE(AC49:AF49)</f>
        <v>0</v>
      </c>
      <c r="AQ12" s="26">
        <f>AVERAGE(AG49:AJ49)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AVERAGE(L60:O60)</f>
        <v>0.625</v>
      </c>
      <c r="AN13" s="26">
        <f>AVERAGE(R60:U60)</f>
        <v>0.625</v>
      </c>
      <c r="AO13" s="26">
        <f>AVERAGE(X60:AA60)</f>
        <v>3.75</v>
      </c>
      <c r="AP13" s="26">
        <f>AVERAGE(AC60:AF60)</f>
        <v>9.375</v>
      </c>
      <c r="AQ13" s="26">
        <f>AVERAGE(AG60:AJ60)</f>
        <v>0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AVERAGE(L66:O66)</f>
        <v>0</v>
      </c>
      <c r="AN14">
        <f>AVERAGE(R66:U66)</f>
        <v>0</v>
      </c>
      <c r="AO14">
        <f>AVERAGE(X66:AA66)</f>
        <v>33.75</v>
      </c>
      <c r="AP14">
        <f>AVERAGE(AC66:AF66)</f>
        <v>25</v>
      </c>
      <c r="AQ14">
        <f>AVERAGE(AG66:AJ66)</f>
        <v>3.75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6.25</v>
      </c>
      <c r="AN15" s="41">
        <f t="shared" si="1"/>
        <v>24.75</v>
      </c>
      <c r="AO15" s="41">
        <f t="shared" si="1"/>
        <v>54.75</v>
      </c>
      <c r="AP15" s="41">
        <f t="shared" si="1"/>
        <v>64.25</v>
      </c>
      <c r="AQ15" s="41">
        <f t="shared" si="1"/>
        <v>16.75</v>
      </c>
    </row>
    <row r="16">
      <c r="A16" t="s">
        <v>48</v>
      </c>
      <c r="B16" s="72" t="s">
        <v>49</v>
      </c>
      <c r="C16" s="36">
        <v>37.5</v>
      </c>
      <c r="D16" s="34">
        <v>37.5</v>
      </c>
      <c r="E16" s="38"/>
      <c r="F16" s="38"/>
      <c r="G16" s="27"/>
      <c r="H16" s="26"/>
      <c r="I16" s="26"/>
      <c r="J16" s="28"/>
      <c r="K16" s="26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>
        <v>0.5</v>
      </c>
      <c r="AJ16" s="28">
        <v>0.5</v>
      </c>
      <c r="AL16" s="30" t="s">
        <v>50</v>
      </c>
      <c r="AM16" s="26">
        <f t="shared" ref="AM16:AM18" si="2">AVERAGE(L69:O69)</f>
        <v>8.75</v>
      </c>
      <c r="AN16" s="26">
        <f t="shared" ref="AN16:AN18" si="3">AVERAGE(R69:U69)</f>
        <v>20.625</v>
      </c>
      <c r="AO16" s="26">
        <f t="shared" ref="AO16:AO18" si="4">AVERAGE(X69:AA69)</f>
        <v>15</v>
      </c>
      <c r="AP16" s="26">
        <f t="shared" ref="AP16:AP18" si="5">AVERAGE(AC69:AF69)</f>
        <v>15</v>
      </c>
      <c r="AQ16" s="26">
        <f t="shared" ref="AQ16:AQ18" si="6">AVERAGE(AG69:AJ69)</f>
        <v>14.375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23.75</v>
      </c>
      <c r="AN17" s="26">
        <f t="shared" si="3"/>
        <v>22.625</v>
      </c>
      <c r="AO17" s="26">
        <f t="shared" si="4"/>
        <v>20.625</v>
      </c>
      <c r="AP17" s="26">
        <f t="shared" si="5"/>
        <v>17.5</v>
      </c>
      <c r="AQ17" s="26">
        <f t="shared" si="6"/>
        <v>5.625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39">
        <v>2.5</v>
      </c>
      <c r="H18" s="26"/>
      <c r="I18" s="26"/>
      <c r="J18" s="28"/>
      <c r="K18" s="26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61.875</v>
      </c>
      <c r="AN18" s="26">
        <f t="shared" si="3"/>
        <v>35</v>
      </c>
      <c r="AO18" s="26">
        <f t="shared" si="4"/>
        <v>44.375</v>
      </c>
      <c r="AP18" s="26">
        <f t="shared" si="5"/>
        <v>26.25</v>
      </c>
      <c r="AQ18" s="26">
        <f t="shared" si="6"/>
        <v>50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61</v>
      </c>
      <c r="B20" s="72" t="s">
        <v>62</v>
      </c>
      <c r="C20" s="32"/>
      <c r="D20" s="33"/>
      <c r="E20" s="33"/>
      <c r="F20" s="33"/>
      <c r="G20" s="27"/>
      <c r="H20" s="26"/>
      <c r="I20" s="26"/>
      <c r="J20" s="28"/>
      <c r="K20" s="26"/>
      <c r="L20" s="26"/>
      <c r="M20" s="26"/>
      <c r="N20" s="26"/>
      <c r="O20" s="26"/>
      <c r="P20" s="26"/>
      <c r="Q20" s="27"/>
      <c r="R20" s="26"/>
      <c r="S20" s="26"/>
      <c r="T20" s="26"/>
      <c r="U20" s="26"/>
      <c r="V20" s="28"/>
      <c r="W20" s="26"/>
      <c r="X20" s="26"/>
      <c r="Y20" s="26"/>
      <c r="Z20" s="26"/>
      <c r="AA20" s="26"/>
      <c r="AB20" s="26"/>
      <c r="AC20" s="27"/>
      <c r="AD20" s="26"/>
      <c r="AE20" s="26"/>
      <c r="AF20" s="28"/>
      <c r="AG20" s="27"/>
      <c r="AH20" s="26"/>
      <c r="AI20" s="26"/>
      <c r="AJ20" s="28"/>
    </row>
    <row r="21" ht="15.75" customHeight="1">
      <c r="A21" t="s">
        <v>59</v>
      </c>
      <c r="B21" s="72" t="s">
        <v>60</v>
      </c>
      <c r="C21" s="32"/>
      <c r="D21" s="33"/>
      <c r="E21" s="34">
        <v>15.0</v>
      </c>
      <c r="F21" s="33"/>
      <c r="G21" s="27"/>
      <c r="H21" s="35">
        <v>2.5</v>
      </c>
      <c r="I21" s="35">
        <v>2.5</v>
      </c>
      <c r="J21" s="42">
        <v>15.0</v>
      </c>
      <c r="K21" s="26"/>
      <c r="L21" s="26">
        <v>15.0</v>
      </c>
      <c r="M21" s="26">
        <v>0.5</v>
      </c>
      <c r="N21" s="26">
        <v>0.5</v>
      </c>
      <c r="O21" s="26">
        <v>0.5</v>
      </c>
      <c r="P21" s="26"/>
      <c r="Q21" s="27"/>
      <c r="R21" s="26">
        <v>37.5</v>
      </c>
      <c r="S21" s="26"/>
      <c r="T21" s="26">
        <v>15.0</v>
      </c>
      <c r="U21" s="26">
        <v>0.5</v>
      </c>
      <c r="V21" s="28">
        <v>0.5</v>
      </c>
      <c r="W21" s="26">
        <v>15.0</v>
      </c>
      <c r="X21" s="26">
        <v>15.0</v>
      </c>
      <c r="Y21" s="26">
        <v>15.0</v>
      </c>
      <c r="Z21" s="26">
        <v>15.0</v>
      </c>
      <c r="AA21" s="26"/>
      <c r="AB21" s="26"/>
      <c r="AC21" s="27">
        <v>37.5</v>
      </c>
      <c r="AD21" s="26">
        <v>15.0</v>
      </c>
      <c r="AE21" s="26">
        <v>15.0</v>
      </c>
      <c r="AF21" s="28">
        <v>0.5</v>
      </c>
      <c r="AG21" s="27">
        <v>0.5</v>
      </c>
      <c r="AH21" s="26">
        <v>2.5</v>
      </c>
      <c r="AI21" s="26">
        <v>2.5</v>
      </c>
      <c r="AJ21" s="28">
        <v>2.5</v>
      </c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75"/>
      <c r="C24" s="45">
        <f t="shared" ref="C24:AA24" si="7">SUM(C8:C23)</f>
        <v>37.5</v>
      </c>
      <c r="D24" s="45">
        <f t="shared" si="7"/>
        <v>52.5</v>
      </c>
      <c r="E24" s="45">
        <f t="shared" si="7"/>
        <v>30</v>
      </c>
      <c r="F24" s="46">
        <f t="shared" si="7"/>
        <v>37.5</v>
      </c>
      <c r="G24" s="114">
        <f t="shared" si="7"/>
        <v>40</v>
      </c>
      <c r="H24" s="115">
        <f t="shared" si="7"/>
        <v>17.5</v>
      </c>
      <c r="I24" s="115">
        <f t="shared" si="7"/>
        <v>5</v>
      </c>
      <c r="J24" s="116">
        <f t="shared" si="7"/>
        <v>15</v>
      </c>
      <c r="K24" s="50">
        <f t="shared" si="7"/>
        <v>0</v>
      </c>
      <c r="L24" s="45">
        <f t="shared" si="7"/>
        <v>15.5</v>
      </c>
      <c r="M24" s="45">
        <f t="shared" si="7"/>
        <v>0.5</v>
      </c>
      <c r="N24" s="45">
        <f t="shared" si="7"/>
        <v>3.5</v>
      </c>
      <c r="O24" s="45">
        <f t="shared" si="7"/>
        <v>1</v>
      </c>
      <c r="P24" s="45">
        <f t="shared" si="7"/>
        <v>2.5</v>
      </c>
      <c r="Q24" s="45">
        <f t="shared" si="7"/>
        <v>0</v>
      </c>
      <c r="R24" s="45">
        <f t="shared" si="7"/>
        <v>52.5</v>
      </c>
      <c r="S24" s="45">
        <f t="shared" si="7"/>
        <v>0</v>
      </c>
      <c r="T24" s="45">
        <f t="shared" si="7"/>
        <v>32.5</v>
      </c>
      <c r="U24" s="45">
        <f t="shared" si="7"/>
        <v>3</v>
      </c>
      <c r="V24" s="45">
        <f t="shared" si="7"/>
        <v>15.5</v>
      </c>
      <c r="W24" s="45">
        <f t="shared" si="7"/>
        <v>15</v>
      </c>
      <c r="X24" s="45">
        <f t="shared" si="7"/>
        <v>15.5</v>
      </c>
      <c r="Y24" s="45">
        <f t="shared" si="7"/>
        <v>15.5</v>
      </c>
      <c r="Z24" s="45">
        <f t="shared" si="7"/>
        <v>18</v>
      </c>
      <c r="AA24" s="45">
        <f t="shared" si="7"/>
        <v>17.5</v>
      </c>
      <c r="AB24" s="45"/>
      <c r="AC24" s="51">
        <f t="shared" ref="AC24:AJ24" si="8">SUM(AC8:AC23)</f>
        <v>37.5</v>
      </c>
      <c r="AD24" s="45">
        <f t="shared" si="8"/>
        <v>15.5</v>
      </c>
      <c r="AE24" s="45">
        <f t="shared" si="8"/>
        <v>15.5</v>
      </c>
      <c r="AF24" s="52">
        <f t="shared" si="8"/>
        <v>16</v>
      </c>
      <c r="AG24" s="51">
        <f t="shared" si="8"/>
        <v>38</v>
      </c>
      <c r="AH24" s="45">
        <f t="shared" si="8"/>
        <v>5</v>
      </c>
      <c r="AI24" s="45">
        <f t="shared" si="8"/>
        <v>4</v>
      </c>
      <c r="AJ24" s="52">
        <f t="shared" si="8"/>
        <v>3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72"/>
      <c r="C25" s="21"/>
      <c r="D25" s="22"/>
      <c r="E25" s="22"/>
      <c r="F25" s="22"/>
      <c r="G25" s="23"/>
      <c r="H25" s="24"/>
      <c r="I25" s="24"/>
      <c r="J25" s="25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73"/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>
        <v>2.5</v>
      </c>
      <c r="AA26" s="26"/>
      <c r="AB26" s="26"/>
      <c r="AC26" s="27">
        <v>15.0</v>
      </c>
      <c r="AD26" s="26">
        <v>15.0</v>
      </c>
      <c r="AE26" s="26">
        <v>2.5</v>
      </c>
      <c r="AF26" s="28">
        <v>2.5</v>
      </c>
      <c r="AG26" s="27"/>
      <c r="AH26" s="26"/>
      <c r="AI26" s="26"/>
      <c r="AJ26" s="28"/>
    </row>
    <row r="27" ht="15.75" customHeight="1">
      <c r="A27" t="s">
        <v>64</v>
      </c>
      <c r="B27" s="72" t="s">
        <v>65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72" t="s">
        <v>67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>
        <v>0.5</v>
      </c>
    </row>
    <row r="29" ht="15.75" customHeight="1">
      <c r="A29" t="s">
        <v>70</v>
      </c>
      <c r="B29" s="72" t="s">
        <v>71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>
        <v>0.5</v>
      </c>
      <c r="V29" s="28">
        <v>2.5</v>
      </c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s="54" t="s">
        <v>158</v>
      </c>
      <c r="B30" s="72"/>
      <c r="C30" s="32"/>
      <c r="D30" s="33"/>
      <c r="E30" s="33"/>
      <c r="F30" s="33"/>
      <c r="G30" s="27"/>
      <c r="H30" s="26"/>
      <c r="I30" s="26"/>
      <c r="J30" s="42">
        <v>0.5</v>
      </c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s="54" t="s">
        <v>72</v>
      </c>
      <c r="B31" s="72"/>
      <c r="C31" s="34">
        <v>15.0</v>
      </c>
      <c r="D31" s="33"/>
      <c r="E31" s="34">
        <v>2.5</v>
      </c>
      <c r="F31" s="33"/>
      <c r="G31" s="27"/>
      <c r="H31" s="26"/>
      <c r="I31" s="26"/>
      <c r="J31" s="4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43" t="s">
        <v>73</v>
      </c>
      <c r="B32" s="75"/>
      <c r="C32" s="45">
        <f>SUM(C25:C31)</f>
        <v>15</v>
      </c>
      <c r="D32" s="45">
        <f>SUM(D25:D30)</f>
        <v>0</v>
      </c>
      <c r="E32" s="45">
        <f>SUM(E25:E31)</f>
        <v>2.5</v>
      </c>
      <c r="F32" s="46">
        <f t="shared" ref="F32:AA32" si="9">SUM(F25:F30)</f>
        <v>0</v>
      </c>
      <c r="G32" s="114">
        <f t="shared" si="9"/>
        <v>0</v>
      </c>
      <c r="H32" s="115">
        <f t="shared" si="9"/>
        <v>0</v>
      </c>
      <c r="I32" s="115">
        <f t="shared" si="9"/>
        <v>0</v>
      </c>
      <c r="J32" s="116">
        <f t="shared" si="9"/>
        <v>0.5</v>
      </c>
      <c r="K32" s="50">
        <f t="shared" si="9"/>
        <v>0</v>
      </c>
      <c r="L32" s="45">
        <f t="shared" si="9"/>
        <v>0</v>
      </c>
      <c r="M32" s="45">
        <f t="shared" si="9"/>
        <v>0</v>
      </c>
      <c r="N32" s="45">
        <f t="shared" si="9"/>
        <v>0</v>
      </c>
      <c r="O32" s="45">
        <f t="shared" si="9"/>
        <v>0</v>
      </c>
      <c r="P32" s="45">
        <f t="shared" si="9"/>
        <v>0</v>
      </c>
      <c r="Q32" s="45">
        <f t="shared" si="9"/>
        <v>0</v>
      </c>
      <c r="R32" s="45">
        <f t="shared" si="9"/>
        <v>0</v>
      </c>
      <c r="S32" s="45">
        <f t="shared" si="9"/>
        <v>0</v>
      </c>
      <c r="T32" s="45">
        <f t="shared" si="9"/>
        <v>0</v>
      </c>
      <c r="U32" s="45">
        <f t="shared" si="9"/>
        <v>0.5</v>
      </c>
      <c r="V32" s="45">
        <f t="shared" si="9"/>
        <v>2.5</v>
      </c>
      <c r="W32" s="45">
        <f t="shared" si="9"/>
        <v>0</v>
      </c>
      <c r="X32" s="45">
        <f t="shared" si="9"/>
        <v>0</v>
      </c>
      <c r="Y32" s="45">
        <f t="shared" si="9"/>
        <v>0</v>
      </c>
      <c r="Z32" s="45">
        <f t="shared" si="9"/>
        <v>2.5</v>
      </c>
      <c r="AA32" s="45">
        <f t="shared" si="9"/>
        <v>0</v>
      </c>
      <c r="AB32" s="45"/>
      <c r="AC32" s="51">
        <f t="shared" ref="AC32:AJ32" si="10">SUM(AC25:AC30)</f>
        <v>15</v>
      </c>
      <c r="AD32" s="45">
        <f t="shared" si="10"/>
        <v>15</v>
      </c>
      <c r="AE32" s="45">
        <f t="shared" si="10"/>
        <v>2.5</v>
      </c>
      <c r="AF32" s="52">
        <f t="shared" si="10"/>
        <v>2.5</v>
      </c>
      <c r="AG32" s="51">
        <f t="shared" si="10"/>
        <v>0</v>
      </c>
      <c r="AH32" s="45">
        <f t="shared" si="10"/>
        <v>0</v>
      </c>
      <c r="AI32" s="45">
        <f t="shared" si="10"/>
        <v>0</v>
      </c>
      <c r="AJ32" s="52">
        <f t="shared" si="10"/>
        <v>0.5</v>
      </c>
      <c r="AK32" s="45"/>
      <c r="AL32" s="45"/>
      <c r="AM32" s="45"/>
      <c r="AN32" s="45"/>
      <c r="AO32" s="45"/>
      <c r="AP32" s="45"/>
      <c r="AQ32" s="45"/>
    </row>
    <row r="33" ht="15.75" customHeight="1">
      <c r="B33" s="72"/>
      <c r="C33" s="21"/>
      <c r="D33" s="22"/>
      <c r="E33" s="22"/>
      <c r="F33" s="22"/>
      <c r="G33" s="23"/>
      <c r="H33" s="24"/>
      <c r="I33" s="24"/>
      <c r="J33" s="25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30" t="s">
        <v>35</v>
      </c>
      <c r="B34" s="73"/>
      <c r="C34" s="32"/>
      <c r="D34" s="33"/>
      <c r="E34" s="33"/>
      <c r="F34" s="33"/>
      <c r="G34" s="27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t="s">
        <v>74</v>
      </c>
      <c r="B35" s="72" t="s">
        <v>75</v>
      </c>
      <c r="C35" s="37"/>
      <c r="D35" s="34">
        <v>15.0</v>
      </c>
      <c r="E35" s="38"/>
      <c r="F35" s="38"/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>
        <v>0.5</v>
      </c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>
        <v>0.5</v>
      </c>
      <c r="AI35" s="26"/>
      <c r="AJ35" s="28">
        <v>0.5</v>
      </c>
    </row>
    <row r="36" ht="15.75" customHeight="1">
      <c r="A36" t="s">
        <v>76</v>
      </c>
      <c r="B36" s="72" t="s">
        <v>77</v>
      </c>
      <c r="C36" s="32"/>
      <c r="D36" s="33"/>
      <c r="E36" s="34">
        <v>0.5</v>
      </c>
      <c r="F36" s="33"/>
      <c r="G36" s="27"/>
      <c r="H36" s="26"/>
      <c r="I36" s="26"/>
      <c r="J36" s="28"/>
      <c r="K36" s="26"/>
      <c r="L36" s="26"/>
      <c r="M36" s="26"/>
      <c r="N36" s="26"/>
      <c r="O36" s="26"/>
      <c r="P36" s="26">
        <v>2.5</v>
      </c>
      <c r="Q36" s="27"/>
      <c r="R36" s="26"/>
      <c r="S36" s="26"/>
      <c r="T36" s="26"/>
      <c r="U36" s="26"/>
      <c r="V36" s="28">
        <v>15.0</v>
      </c>
      <c r="W36" s="26"/>
      <c r="X36" s="26"/>
      <c r="Y36" s="26"/>
      <c r="Z36" s="26"/>
      <c r="AA36" s="26"/>
      <c r="AB36" s="26">
        <v>2.5</v>
      </c>
      <c r="AC36" s="27"/>
      <c r="AD36" s="26"/>
      <c r="AE36" s="26"/>
      <c r="AF36" s="28"/>
      <c r="AG36" s="27">
        <v>0.5</v>
      </c>
      <c r="AH36" s="26"/>
      <c r="AI36" s="26"/>
      <c r="AJ36" s="28"/>
    </row>
    <row r="37" ht="15.75" customHeight="1">
      <c r="A37" t="s">
        <v>78</v>
      </c>
      <c r="B37" s="72" t="s">
        <v>79</v>
      </c>
      <c r="C37" s="32"/>
      <c r="D37" s="33"/>
      <c r="E37" s="33"/>
      <c r="F37" s="33"/>
      <c r="G37" s="39">
        <v>2.5</v>
      </c>
      <c r="H37" s="26"/>
      <c r="I37" s="26"/>
      <c r="J37" s="28"/>
      <c r="K37" s="26"/>
      <c r="L37" s="26"/>
      <c r="M37" s="26"/>
      <c r="N37" s="26">
        <v>0.5</v>
      </c>
      <c r="O37" s="26"/>
      <c r="P37" s="26"/>
      <c r="Q37" s="27"/>
      <c r="R37" s="26"/>
      <c r="S37" s="26"/>
      <c r="T37" s="26">
        <v>2.5</v>
      </c>
      <c r="U37" s="26">
        <v>2.5</v>
      </c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t="s">
        <v>80</v>
      </c>
      <c r="B38" s="72" t="s">
        <v>81</v>
      </c>
      <c r="C38" s="32"/>
      <c r="D38" s="33"/>
      <c r="E38" s="33"/>
      <c r="F38" s="33"/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82</v>
      </c>
      <c r="B39" s="72" t="s">
        <v>83</v>
      </c>
      <c r="C39" s="32"/>
      <c r="D39" s="33"/>
      <c r="E39" s="33"/>
      <c r="F39" s="33"/>
      <c r="G39" s="27"/>
      <c r="H39" s="26"/>
      <c r="I39" s="26"/>
      <c r="J39" s="28"/>
      <c r="K39" s="26"/>
      <c r="L39" s="26"/>
      <c r="M39" s="26"/>
      <c r="N39" s="26"/>
      <c r="O39" s="26"/>
      <c r="P39" s="26">
        <v>2.5</v>
      </c>
      <c r="Q39" s="27"/>
      <c r="R39" s="26"/>
      <c r="S39" s="26"/>
      <c r="T39" s="26"/>
      <c r="U39" s="26">
        <v>2.5</v>
      </c>
      <c r="V39" s="28">
        <v>2.5</v>
      </c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B40" s="72"/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B41" s="72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s="43" t="s">
        <v>85</v>
      </c>
      <c r="B42" s="75"/>
      <c r="C42" s="78">
        <f t="shared" ref="C42:AA42" si="11">SUM(C33:C41)</f>
        <v>0</v>
      </c>
      <c r="D42" s="78">
        <f t="shared" si="11"/>
        <v>15</v>
      </c>
      <c r="E42" s="78">
        <f t="shared" si="11"/>
        <v>0.5</v>
      </c>
      <c r="F42" s="79">
        <f t="shared" si="11"/>
        <v>0</v>
      </c>
      <c r="G42" s="114">
        <f t="shared" si="11"/>
        <v>2.5</v>
      </c>
      <c r="H42" s="115">
        <f t="shared" si="11"/>
        <v>0</v>
      </c>
      <c r="I42" s="115">
        <f t="shared" si="11"/>
        <v>0</v>
      </c>
      <c r="J42" s="116">
        <f t="shared" si="11"/>
        <v>0</v>
      </c>
      <c r="K42" s="50">
        <f t="shared" si="11"/>
        <v>0</v>
      </c>
      <c r="L42" s="45">
        <f t="shared" si="11"/>
        <v>0</v>
      </c>
      <c r="M42" s="45">
        <f t="shared" si="11"/>
        <v>0</v>
      </c>
      <c r="N42" s="45">
        <f t="shared" si="11"/>
        <v>0.5</v>
      </c>
      <c r="O42" s="45">
        <f t="shared" si="11"/>
        <v>0</v>
      </c>
      <c r="P42" s="45">
        <f t="shared" si="11"/>
        <v>5</v>
      </c>
      <c r="Q42" s="45">
        <f t="shared" si="11"/>
        <v>0</v>
      </c>
      <c r="R42" s="45">
        <f t="shared" si="11"/>
        <v>0</v>
      </c>
      <c r="S42" s="45">
        <f t="shared" si="11"/>
        <v>0</v>
      </c>
      <c r="T42" s="45">
        <f t="shared" si="11"/>
        <v>3</v>
      </c>
      <c r="U42" s="45">
        <f t="shared" si="11"/>
        <v>5</v>
      </c>
      <c r="V42" s="45">
        <f t="shared" si="11"/>
        <v>17.5</v>
      </c>
      <c r="W42" s="45">
        <f t="shared" si="11"/>
        <v>0</v>
      </c>
      <c r="X42" s="45">
        <f t="shared" si="11"/>
        <v>0</v>
      </c>
      <c r="Y42" s="45">
        <f t="shared" si="11"/>
        <v>0</v>
      </c>
      <c r="Z42" s="45">
        <f t="shared" si="11"/>
        <v>0</v>
      </c>
      <c r="AA42" s="45">
        <f t="shared" si="11"/>
        <v>0</v>
      </c>
      <c r="AB42" s="45"/>
      <c r="AC42" s="51">
        <f t="shared" ref="AC42:AJ42" si="12">SUM(AC33:AC41)</f>
        <v>0</v>
      </c>
      <c r="AD42" s="45">
        <f t="shared" si="12"/>
        <v>0</v>
      </c>
      <c r="AE42" s="45">
        <f t="shared" si="12"/>
        <v>0</v>
      </c>
      <c r="AF42" s="52">
        <f t="shared" si="12"/>
        <v>0</v>
      </c>
      <c r="AG42" s="51">
        <f t="shared" si="12"/>
        <v>0.5</v>
      </c>
      <c r="AH42" s="45">
        <f t="shared" si="12"/>
        <v>0.5</v>
      </c>
      <c r="AI42" s="45">
        <f t="shared" si="12"/>
        <v>0</v>
      </c>
      <c r="AJ42" s="52">
        <f t="shared" si="12"/>
        <v>0.5</v>
      </c>
      <c r="AK42" s="45"/>
      <c r="AL42" s="45"/>
      <c r="AM42" s="45"/>
      <c r="AN42" s="45"/>
      <c r="AO42" s="45"/>
      <c r="AP42" s="45"/>
      <c r="AQ42" s="45"/>
    </row>
    <row r="43" ht="15.75" customHeight="1">
      <c r="B43" s="20"/>
      <c r="C43" s="80"/>
      <c r="D43" s="81"/>
      <c r="E43" s="81"/>
      <c r="F43" s="82"/>
      <c r="G43" s="24"/>
      <c r="H43" s="24"/>
      <c r="I43" s="24"/>
      <c r="J43" s="25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s="30" t="s">
        <v>38</v>
      </c>
      <c r="B44" s="31"/>
      <c r="C44" s="32"/>
      <c r="D44" s="33"/>
      <c r="E44" s="33"/>
      <c r="F44" s="83"/>
      <c r="G44" s="26"/>
      <c r="H44" s="26"/>
      <c r="I44" s="26"/>
      <c r="J44" s="28"/>
      <c r="K44" s="26"/>
      <c r="L44" s="26">
        <v>0.5</v>
      </c>
      <c r="M44" s="26">
        <v>0.5</v>
      </c>
      <c r="N44" s="26">
        <v>0.5</v>
      </c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26" t="s">
        <v>86</v>
      </c>
      <c r="B45" s="20" t="s">
        <v>87</v>
      </c>
      <c r="C45" s="32"/>
      <c r="D45" s="33"/>
      <c r="E45" s="33"/>
      <c r="F45" s="83"/>
      <c r="G45" s="26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26" t="s">
        <v>235</v>
      </c>
      <c r="B46" s="20"/>
      <c r="C46" s="32"/>
      <c r="D46" s="33"/>
      <c r="E46" s="33"/>
      <c r="F46" s="83"/>
      <c r="G46" s="26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87" t="s">
        <v>236</v>
      </c>
      <c r="B47" s="20"/>
      <c r="C47" s="32"/>
      <c r="D47" s="33"/>
      <c r="E47" s="33"/>
      <c r="F47" s="83"/>
      <c r="G47" s="26"/>
      <c r="H47" s="35">
        <v>0.5</v>
      </c>
      <c r="I47" s="26"/>
      <c r="J47" s="28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87" t="s">
        <v>131</v>
      </c>
      <c r="B48" s="20"/>
      <c r="C48" s="32"/>
      <c r="D48" s="33"/>
      <c r="E48" s="34">
        <v>15.0</v>
      </c>
      <c r="F48" s="68">
        <v>0.5</v>
      </c>
      <c r="G48" s="26"/>
      <c r="H48" s="35"/>
      <c r="I48" s="26"/>
      <c r="J48" s="28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43" t="s">
        <v>127</v>
      </c>
      <c r="B49" s="44"/>
      <c r="C49" s="47">
        <f t="shared" ref="C49:D49" si="13">SUM(C43:C47)</f>
        <v>0</v>
      </c>
      <c r="D49" s="48">
        <f t="shared" si="13"/>
        <v>0</v>
      </c>
      <c r="E49" s="48">
        <f t="shared" ref="E49:F49" si="14">SUM(E43:E48)</f>
        <v>15</v>
      </c>
      <c r="F49" s="49">
        <f t="shared" si="14"/>
        <v>0.5</v>
      </c>
      <c r="G49" s="115">
        <f t="shared" ref="G49:AA49" si="15">SUM(G43:G47)</f>
        <v>0</v>
      </c>
      <c r="H49" s="115">
        <f t="shared" si="15"/>
        <v>0.5</v>
      </c>
      <c r="I49" s="115">
        <f t="shared" si="15"/>
        <v>0</v>
      </c>
      <c r="J49" s="116">
        <f t="shared" si="15"/>
        <v>0</v>
      </c>
      <c r="K49" s="50">
        <f t="shared" si="15"/>
        <v>0</v>
      </c>
      <c r="L49" s="45">
        <f t="shared" si="15"/>
        <v>0.5</v>
      </c>
      <c r="M49" s="45">
        <f t="shared" si="15"/>
        <v>0.5</v>
      </c>
      <c r="N49" s="45">
        <f t="shared" si="15"/>
        <v>0.5</v>
      </c>
      <c r="O49" s="45">
        <f t="shared" si="15"/>
        <v>0</v>
      </c>
      <c r="P49" s="45">
        <f t="shared" si="15"/>
        <v>0</v>
      </c>
      <c r="Q49" s="45">
        <f t="shared" si="15"/>
        <v>0</v>
      </c>
      <c r="R49" s="45">
        <f t="shared" si="15"/>
        <v>0</v>
      </c>
      <c r="S49" s="45">
        <f t="shared" si="15"/>
        <v>0</v>
      </c>
      <c r="T49" s="45">
        <f t="shared" si="15"/>
        <v>0</v>
      </c>
      <c r="U49" s="45">
        <f t="shared" si="15"/>
        <v>0</v>
      </c>
      <c r="V49" s="45">
        <f t="shared" si="15"/>
        <v>0</v>
      </c>
      <c r="W49" s="45">
        <f t="shared" si="15"/>
        <v>0</v>
      </c>
      <c r="X49" s="45">
        <f t="shared" si="15"/>
        <v>0</v>
      </c>
      <c r="Y49" s="45">
        <f t="shared" si="15"/>
        <v>0</v>
      </c>
      <c r="Z49" s="45">
        <f t="shared" si="15"/>
        <v>0</v>
      </c>
      <c r="AA49" s="45">
        <f t="shared" si="15"/>
        <v>0</v>
      </c>
      <c r="AB49" s="45"/>
      <c r="AC49" s="51">
        <f t="shared" ref="AC49:AJ49" si="16">SUM(AC43:AC47)</f>
        <v>0</v>
      </c>
      <c r="AD49" s="45">
        <f t="shared" si="16"/>
        <v>0</v>
      </c>
      <c r="AE49" s="45">
        <f t="shared" si="16"/>
        <v>0</v>
      </c>
      <c r="AF49" s="52">
        <f t="shared" si="16"/>
        <v>0</v>
      </c>
      <c r="AG49" s="51">
        <f t="shared" si="16"/>
        <v>0</v>
      </c>
      <c r="AH49" s="45">
        <f t="shared" si="16"/>
        <v>0</v>
      </c>
      <c r="AI49" s="45">
        <f t="shared" si="16"/>
        <v>0</v>
      </c>
      <c r="AJ49" s="52">
        <f t="shared" si="16"/>
        <v>0</v>
      </c>
      <c r="AK49" s="45"/>
      <c r="AL49" s="45"/>
      <c r="AM49" s="45"/>
      <c r="AN49" s="45"/>
      <c r="AO49" s="45"/>
      <c r="AP49" s="45"/>
      <c r="AQ49" s="45"/>
    </row>
    <row r="50" ht="15.75" customHeight="1">
      <c r="A50" s="30"/>
      <c r="B50" s="73"/>
      <c r="C50" s="55"/>
      <c r="G50" s="23"/>
      <c r="H50" s="24"/>
      <c r="I50" s="24"/>
      <c r="J50" s="25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30" t="s">
        <v>41</v>
      </c>
      <c r="B51" s="73"/>
      <c r="G51" s="27"/>
      <c r="H51" s="26"/>
      <c r="I51" s="26"/>
      <c r="J51" s="28"/>
      <c r="K51" s="26"/>
      <c r="L51" s="26"/>
      <c r="M51" s="26"/>
      <c r="N51" s="26"/>
      <c r="O51" s="26"/>
      <c r="P51" s="26">
        <v>2.5</v>
      </c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26" t="s">
        <v>90</v>
      </c>
      <c r="B52" s="72" t="s">
        <v>91</v>
      </c>
      <c r="C52" s="32"/>
      <c r="D52" s="33"/>
      <c r="E52" s="33"/>
      <c r="F52" s="33"/>
      <c r="G52" s="39">
        <v>2.5</v>
      </c>
      <c r="H52" s="26"/>
      <c r="I52" s="26"/>
      <c r="J52" s="42">
        <v>0.5</v>
      </c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>
        <v>15.0</v>
      </c>
      <c r="AB52" s="26">
        <v>37.5</v>
      </c>
      <c r="AC52" s="27"/>
      <c r="AD52" s="26"/>
      <c r="AE52" s="26"/>
      <c r="AF52" s="28">
        <v>37.5</v>
      </c>
      <c r="AG52" s="27"/>
      <c r="AH52" s="26"/>
      <c r="AI52" s="26"/>
      <c r="AJ52" s="28"/>
    </row>
    <row r="53" ht="15.75" customHeight="1">
      <c r="A53" s="26" t="s">
        <v>92</v>
      </c>
      <c r="B53" s="72" t="s">
        <v>93</v>
      </c>
      <c r="C53" s="32"/>
      <c r="D53" s="33"/>
      <c r="E53" s="33"/>
      <c r="F53" s="34">
        <v>15.0</v>
      </c>
      <c r="G53" s="27"/>
      <c r="H53" s="26"/>
      <c r="I53" s="26"/>
      <c r="J53" s="28"/>
      <c r="K53" s="26"/>
      <c r="L53" s="26">
        <v>2.5</v>
      </c>
      <c r="M53" s="26"/>
      <c r="N53" s="26"/>
      <c r="O53" s="26"/>
      <c r="P53" s="26"/>
      <c r="Q53" s="27"/>
      <c r="R53" s="26">
        <v>2.5</v>
      </c>
      <c r="S53" s="26"/>
      <c r="T53" s="26"/>
      <c r="U53" s="26"/>
      <c r="V53" s="28"/>
      <c r="W53" s="26"/>
      <c r="X53" s="26"/>
      <c r="Y53" s="26"/>
      <c r="Z53" s="26"/>
      <c r="AA53" s="26"/>
      <c r="AB53" s="26">
        <v>62.5</v>
      </c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94</v>
      </c>
      <c r="B54" s="72" t="s">
        <v>95</v>
      </c>
      <c r="C54" s="37"/>
      <c r="D54" s="38"/>
      <c r="E54" s="38"/>
      <c r="F54" s="38"/>
      <c r="G54" s="27"/>
      <c r="H54" s="26"/>
      <c r="I54" s="26"/>
      <c r="J54" s="28"/>
      <c r="K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>
        <v>2.5</v>
      </c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96</v>
      </c>
      <c r="B55" s="72" t="s">
        <v>97</v>
      </c>
      <c r="C55" s="37"/>
      <c r="D55" s="38"/>
      <c r="E55" s="38"/>
      <c r="F55" s="38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>
        <v>2.5</v>
      </c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98</v>
      </c>
      <c r="B56" s="72" t="s">
        <v>99</v>
      </c>
      <c r="C56" s="32"/>
      <c r="D56" s="33"/>
      <c r="E56" s="33"/>
      <c r="F56" s="34">
        <v>0.5</v>
      </c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191</v>
      </c>
      <c r="B57" s="72" t="s">
        <v>237</v>
      </c>
      <c r="C57" s="32"/>
      <c r="D57" s="33"/>
      <c r="E57" s="33"/>
      <c r="F57" s="33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/>
      <c r="B58" s="72"/>
      <c r="C58" s="37"/>
      <c r="D58" s="38"/>
      <c r="E58" s="38"/>
      <c r="F58" s="38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/>
      <c r="B59" s="72"/>
      <c r="C59" s="32"/>
      <c r="D59" s="33"/>
      <c r="E59" s="33"/>
      <c r="F59" s="33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43" t="s">
        <v>102</v>
      </c>
      <c r="B60" s="75"/>
      <c r="C60" s="45">
        <f t="shared" ref="C60:AA60" si="17">SUM(C50:C59)</f>
        <v>0</v>
      </c>
      <c r="D60" s="45">
        <f t="shared" si="17"/>
        <v>0</v>
      </c>
      <c r="E60" s="45">
        <f t="shared" si="17"/>
        <v>0</v>
      </c>
      <c r="F60" s="46">
        <f t="shared" si="17"/>
        <v>15.5</v>
      </c>
      <c r="G60" s="114">
        <f t="shared" si="17"/>
        <v>2.5</v>
      </c>
      <c r="H60" s="115">
        <f t="shared" si="17"/>
        <v>0</v>
      </c>
      <c r="I60" s="115">
        <f t="shared" si="17"/>
        <v>0</v>
      </c>
      <c r="J60" s="116">
        <f t="shared" si="17"/>
        <v>0.5</v>
      </c>
      <c r="K60" s="50">
        <f t="shared" si="17"/>
        <v>0</v>
      </c>
      <c r="L60" s="45">
        <f t="shared" si="17"/>
        <v>2.5</v>
      </c>
      <c r="M60" s="45">
        <f t="shared" si="17"/>
        <v>0</v>
      </c>
      <c r="N60" s="45">
        <f t="shared" si="17"/>
        <v>0</v>
      </c>
      <c r="O60" s="45">
        <f t="shared" si="17"/>
        <v>0</v>
      </c>
      <c r="P60" s="45">
        <f t="shared" si="17"/>
        <v>2.5</v>
      </c>
      <c r="Q60" s="45">
        <f t="shared" si="17"/>
        <v>0</v>
      </c>
      <c r="R60" s="45">
        <f t="shared" si="17"/>
        <v>2.5</v>
      </c>
      <c r="S60" s="45">
        <f t="shared" si="17"/>
        <v>0</v>
      </c>
      <c r="T60" s="45">
        <f t="shared" si="17"/>
        <v>0</v>
      </c>
      <c r="U60" s="45">
        <f t="shared" si="17"/>
        <v>0</v>
      </c>
      <c r="V60" s="45">
        <f t="shared" si="17"/>
        <v>2.5</v>
      </c>
      <c r="W60" s="45">
        <f t="shared" si="17"/>
        <v>2.5</v>
      </c>
      <c r="X60" s="45">
        <f t="shared" si="17"/>
        <v>0</v>
      </c>
      <c r="Y60" s="45">
        <f t="shared" si="17"/>
        <v>0</v>
      </c>
      <c r="Z60" s="45">
        <f t="shared" si="17"/>
        <v>0</v>
      </c>
      <c r="AA60" s="45">
        <f t="shared" si="17"/>
        <v>15</v>
      </c>
      <c r="AB60" s="45"/>
      <c r="AC60" s="51">
        <f t="shared" ref="AC60:AJ60" si="18">SUM(AC50:AC59)</f>
        <v>0</v>
      </c>
      <c r="AD60" s="45">
        <f t="shared" si="18"/>
        <v>0</v>
      </c>
      <c r="AE60" s="45">
        <f t="shared" si="18"/>
        <v>0</v>
      </c>
      <c r="AF60" s="52">
        <f t="shared" si="18"/>
        <v>37.5</v>
      </c>
      <c r="AG60" s="51">
        <f t="shared" si="18"/>
        <v>0</v>
      </c>
      <c r="AH60" s="45">
        <f t="shared" si="18"/>
        <v>0</v>
      </c>
      <c r="AI60" s="45">
        <f t="shared" si="18"/>
        <v>0</v>
      </c>
      <c r="AJ60" s="52">
        <f t="shared" si="18"/>
        <v>0</v>
      </c>
      <c r="AK60" s="45"/>
      <c r="AL60" s="45"/>
      <c r="AM60" s="45"/>
      <c r="AN60" s="45"/>
      <c r="AO60" s="45"/>
      <c r="AP60" s="45"/>
      <c r="AQ60" s="45"/>
    </row>
    <row r="61" ht="15.75" customHeight="1">
      <c r="A61" s="26"/>
      <c r="B61" s="72"/>
      <c r="C61" s="32"/>
      <c r="D61" s="33"/>
      <c r="E61" s="33"/>
      <c r="F61" s="33"/>
      <c r="G61" s="23"/>
      <c r="H61" s="24"/>
      <c r="I61" s="24"/>
      <c r="J61" s="25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30" t="s">
        <v>44</v>
      </c>
      <c r="B62" s="72"/>
      <c r="C62" s="32"/>
      <c r="D62" s="33"/>
      <c r="E62" s="33"/>
      <c r="F62" s="33"/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 t="s">
        <v>103</v>
      </c>
      <c r="B63" s="72" t="s">
        <v>104</v>
      </c>
      <c r="C63" s="32"/>
      <c r="D63" s="34">
        <v>0.5</v>
      </c>
      <c r="E63" s="33"/>
      <c r="F63" s="33"/>
      <c r="G63" s="27"/>
      <c r="H63" s="26"/>
      <c r="I63" s="26"/>
      <c r="J63" s="42">
        <v>15.0</v>
      </c>
      <c r="K63" s="26">
        <v>15.0</v>
      </c>
      <c r="L63" s="26"/>
      <c r="M63" s="26"/>
      <c r="N63" s="26"/>
      <c r="O63" s="26"/>
      <c r="P63" s="26">
        <v>37.5</v>
      </c>
      <c r="Q63" s="27">
        <v>2.5</v>
      </c>
      <c r="R63" s="26"/>
      <c r="S63" s="26"/>
      <c r="T63" s="26"/>
      <c r="U63" s="26"/>
      <c r="V63" s="28">
        <v>37.5</v>
      </c>
      <c r="W63" s="26">
        <v>97.5</v>
      </c>
      <c r="X63" s="26">
        <v>97.5</v>
      </c>
      <c r="Y63" s="26">
        <v>37.5</v>
      </c>
      <c r="Z63" s="26"/>
      <c r="AA63" s="26"/>
      <c r="AB63" s="26"/>
      <c r="AC63" s="27">
        <v>97.5</v>
      </c>
      <c r="AD63" s="26">
        <v>2.5</v>
      </c>
      <c r="AE63" s="26"/>
      <c r="AF63" s="28"/>
      <c r="AG63" s="27"/>
      <c r="AH63" s="26"/>
      <c r="AI63" s="26"/>
      <c r="AJ63" s="28">
        <v>15.0</v>
      </c>
    </row>
    <row r="64" ht="15.75" customHeight="1">
      <c r="A64" s="26" t="s">
        <v>105</v>
      </c>
      <c r="B64" s="72" t="s">
        <v>106</v>
      </c>
      <c r="C64" s="32"/>
      <c r="D64" s="33"/>
      <c r="E64" s="33"/>
      <c r="F64" s="33"/>
      <c r="G64" s="27"/>
      <c r="H64" s="26"/>
      <c r="I64" s="26"/>
      <c r="J64" s="117" t="s">
        <v>238</v>
      </c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/>
      <c r="B65" s="72"/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43" t="s">
        <v>107</v>
      </c>
      <c r="B66" s="75"/>
      <c r="C66" s="45">
        <f t="shared" ref="C66:AA66" si="19">SUM(C61:C65)</f>
        <v>0</v>
      </c>
      <c r="D66" s="45">
        <f t="shared" si="19"/>
        <v>0.5</v>
      </c>
      <c r="E66" s="45">
        <f t="shared" si="19"/>
        <v>0</v>
      </c>
      <c r="F66" s="46">
        <f t="shared" si="19"/>
        <v>0</v>
      </c>
      <c r="G66" s="47">
        <f t="shared" si="19"/>
        <v>0</v>
      </c>
      <c r="H66" s="48">
        <f t="shared" si="19"/>
        <v>0</v>
      </c>
      <c r="I66" s="48">
        <f t="shared" si="19"/>
        <v>0</v>
      </c>
      <c r="J66" s="49">
        <f t="shared" si="19"/>
        <v>15</v>
      </c>
      <c r="K66" s="50">
        <f t="shared" si="19"/>
        <v>15</v>
      </c>
      <c r="L66" s="45">
        <f t="shared" si="19"/>
        <v>0</v>
      </c>
      <c r="M66" s="45">
        <f t="shared" si="19"/>
        <v>0</v>
      </c>
      <c r="N66" s="45">
        <f t="shared" si="19"/>
        <v>0</v>
      </c>
      <c r="O66" s="45">
        <f t="shared" si="19"/>
        <v>0</v>
      </c>
      <c r="P66" s="45">
        <f t="shared" si="19"/>
        <v>37.5</v>
      </c>
      <c r="Q66" s="45">
        <f t="shared" si="19"/>
        <v>2.5</v>
      </c>
      <c r="R66" s="45">
        <f t="shared" si="19"/>
        <v>0</v>
      </c>
      <c r="S66" s="45">
        <f t="shared" si="19"/>
        <v>0</v>
      </c>
      <c r="T66" s="45">
        <f t="shared" si="19"/>
        <v>0</v>
      </c>
      <c r="U66" s="45">
        <f t="shared" si="19"/>
        <v>0</v>
      </c>
      <c r="V66" s="45">
        <f t="shared" si="19"/>
        <v>37.5</v>
      </c>
      <c r="W66" s="45">
        <f t="shared" si="19"/>
        <v>97.5</v>
      </c>
      <c r="X66" s="45">
        <f t="shared" si="19"/>
        <v>97.5</v>
      </c>
      <c r="Y66" s="45">
        <f t="shared" si="19"/>
        <v>37.5</v>
      </c>
      <c r="Z66" s="45">
        <f t="shared" si="19"/>
        <v>0</v>
      </c>
      <c r="AA66" s="45">
        <f t="shared" si="19"/>
        <v>0</v>
      </c>
      <c r="AB66" s="45"/>
      <c r="AC66" s="51">
        <f t="shared" ref="AC66:AJ66" si="20">SUM(AC61:AC65)</f>
        <v>97.5</v>
      </c>
      <c r="AD66" s="45">
        <f t="shared" si="20"/>
        <v>2.5</v>
      </c>
      <c r="AE66" s="45">
        <f t="shared" si="20"/>
        <v>0</v>
      </c>
      <c r="AF66" s="52">
        <f t="shared" si="20"/>
        <v>0</v>
      </c>
      <c r="AG66" s="51">
        <f t="shared" si="20"/>
        <v>0</v>
      </c>
      <c r="AH66" s="45">
        <f t="shared" si="20"/>
        <v>0</v>
      </c>
      <c r="AI66" s="45">
        <f t="shared" si="20"/>
        <v>0</v>
      </c>
      <c r="AJ66" s="52">
        <f t="shared" si="20"/>
        <v>15</v>
      </c>
      <c r="AK66" s="45"/>
      <c r="AL66" s="45"/>
      <c r="AM66" s="45"/>
      <c r="AN66" s="45"/>
      <c r="AO66" s="45"/>
      <c r="AP66" s="45"/>
      <c r="AQ66" s="45"/>
    </row>
    <row r="67" ht="15.75" customHeight="1">
      <c r="A67" s="26"/>
      <c r="B67" s="72"/>
      <c r="C67" s="21"/>
      <c r="D67" s="22"/>
      <c r="E67" s="22"/>
      <c r="F67" s="56"/>
      <c r="G67" s="27"/>
      <c r="H67" s="27"/>
      <c r="I67" s="27"/>
      <c r="J67" s="27"/>
      <c r="K67" s="57"/>
      <c r="L67" s="58"/>
      <c r="M67" s="58"/>
      <c r="N67" s="58"/>
      <c r="O67" s="58"/>
      <c r="P67" s="58"/>
      <c r="Q67" s="57"/>
      <c r="R67" s="58"/>
      <c r="S67" s="58"/>
      <c r="T67" s="58"/>
      <c r="U67" s="58"/>
      <c r="V67" s="59"/>
      <c r="W67" s="58"/>
      <c r="X67" s="58"/>
      <c r="Y67" s="58"/>
      <c r="Z67" s="58"/>
      <c r="AA67" s="58"/>
      <c r="AB67" s="58"/>
      <c r="AC67" s="57"/>
      <c r="AD67" s="58"/>
      <c r="AE67" s="58"/>
      <c r="AF67" s="59"/>
      <c r="AG67" s="57"/>
      <c r="AH67" s="58"/>
      <c r="AI67" s="58"/>
      <c r="AJ67" s="59"/>
    </row>
    <row r="68" ht="15.75" customHeight="1">
      <c r="A68" s="60" t="s">
        <v>108</v>
      </c>
      <c r="B68" s="88"/>
      <c r="C68" s="62"/>
      <c r="D68" s="63"/>
      <c r="E68" s="63"/>
      <c r="F68" s="64"/>
      <c r="G68" s="23"/>
      <c r="H68" s="23"/>
      <c r="I68" s="23"/>
      <c r="J68" s="23"/>
      <c r="K68" s="65"/>
      <c r="L68" s="66"/>
      <c r="M68" s="66"/>
      <c r="N68" s="66"/>
      <c r="O68" s="66"/>
      <c r="P68" s="66"/>
      <c r="Q68" s="65"/>
      <c r="R68" s="66"/>
      <c r="S68" s="66"/>
      <c r="T68" s="66"/>
      <c r="U68" s="66"/>
      <c r="V68" s="67"/>
      <c r="W68" s="66"/>
      <c r="X68" s="66"/>
      <c r="Y68" s="66"/>
      <c r="Z68" s="66"/>
      <c r="AA68" s="66"/>
      <c r="AB68" s="66"/>
      <c r="AC68" s="65"/>
      <c r="AD68" s="66"/>
      <c r="AE68" s="66"/>
      <c r="AF68" s="67"/>
      <c r="AG68" s="65"/>
      <c r="AH68" s="66"/>
      <c r="AI68" s="66"/>
      <c r="AJ68" s="67"/>
    </row>
    <row r="69" ht="15.75" customHeight="1">
      <c r="A69" t="s">
        <v>50</v>
      </c>
      <c r="B69" s="89" t="s">
        <v>109</v>
      </c>
      <c r="C69" s="36">
        <v>15.0</v>
      </c>
      <c r="D69" s="34">
        <v>15.0</v>
      </c>
      <c r="E69" s="34">
        <v>15.0</v>
      </c>
      <c r="F69" s="34">
        <v>15.0</v>
      </c>
      <c r="G69" s="69">
        <v>2.5</v>
      </c>
      <c r="H69" s="70">
        <v>15.0</v>
      </c>
      <c r="I69" s="70">
        <v>15.0</v>
      </c>
      <c r="J69" s="71">
        <v>15.0</v>
      </c>
      <c r="K69" s="26">
        <v>15.0</v>
      </c>
      <c r="L69" s="26">
        <v>15.0</v>
      </c>
      <c r="M69" s="26">
        <v>15.0</v>
      </c>
      <c r="N69" s="26">
        <v>2.5</v>
      </c>
      <c r="O69" s="26">
        <v>2.5</v>
      </c>
      <c r="P69" s="26">
        <v>0.5</v>
      </c>
      <c r="Q69" s="27">
        <v>15.0</v>
      </c>
      <c r="R69" s="26">
        <v>37.5</v>
      </c>
      <c r="S69" s="26">
        <v>15.0</v>
      </c>
      <c r="T69" s="26">
        <v>15.0</v>
      </c>
      <c r="U69" s="26">
        <v>15.0</v>
      </c>
      <c r="V69" s="28">
        <v>0.0</v>
      </c>
      <c r="W69" s="26">
        <v>2.5</v>
      </c>
      <c r="X69" s="26">
        <v>15.0</v>
      </c>
      <c r="Y69" s="26">
        <v>15.0</v>
      </c>
      <c r="Z69" s="26">
        <v>15.0</v>
      </c>
      <c r="AA69" s="26">
        <v>15.0</v>
      </c>
      <c r="AB69" s="26">
        <v>0.5</v>
      </c>
      <c r="AC69" s="27">
        <v>15.0</v>
      </c>
      <c r="AD69" s="26">
        <v>15.0</v>
      </c>
      <c r="AE69" s="26">
        <v>15.0</v>
      </c>
      <c r="AF69" s="28">
        <v>15.0</v>
      </c>
      <c r="AG69" s="27">
        <v>2.5</v>
      </c>
      <c r="AH69" s="26">
        <v>2.5</v>
      </c>
      <c r="AI69" s="26">
        <v>37.5</v>
      </c>
      <c r="AJ69" s="28">
        <v>15.0</v>
      </c>
    </row>
    <row r="70" ht="15.75" customHeight="1">
      <c r="A70" t="s">
        <v>53</v>
      </c>
      <c r="B70" s="89" t="s">
        <v>110</v>
      </c>
      <c r="C70" s="36">
        <v>37.5</v>
      </c>
      <c r="D70" s="34">
        <v>15.0</v>
      </c>
      <c r="E70" s="34">
        <v>15.0</v>
      </c>
      <c r="F70" s="34">
        <v>15.0</v>
      </c>
      <c r="G70" s="39">
        <v>15.0</v>
      </c>
      <c r="H70" s="35">
        <v>15.0</v>
      </c>
      <c r="I70" s="35">
        <v>15.0</v>
      </c>
      <c r="J70" s="42">
        <v>62.5</v>
      </c>
      <c r="K70" s="26">
        <v>15.0</v>
      </c>
      <c r="L70" s="26">
        <v>62.5</v>
      </c>
      <c r="M70" s="26">
        <v>2.5</v>
      </c>
      <c r="N70" s="26">
        <v>15.0</v>
      </c>
      <c r="O70" s="26">
        <v>15.0</v>
      </c>
      <c r="P70" s="26">
        <v>2.5</v>
      </c>
      <c r="Q70" s="27">
        <v>37.5</v>
      </c>
      <c r="R70" s="26">
        <v>37.5</v>
      </c>
      <c r="S70" s="26">
        <v>0.5</v>
      </c>
      <c r="T70" s="26">
        <v>37.5</v>
      </c>
      <c r="U70" s="26">
        <v>15.0</v>
      </c>
      <c r="V70" s="28">
        <v>2.5</v>
      </c>
      <c r="W70" s="26">
        <v>2.5</v>
      </c>
      <c r="X70" s="26">
        <v>37.5</v>
      </c>
      <c r="Y70" s="26">
        <v>15.0</v>
      </c>
      <c r="Z70" s="26">
        <v>15.0</v>
      </c>
      <c r="AA70" s="26">
        <v>15.0</v>
      </c>
      <c r="AB70" s="26">
        <v>0.5</v>
      </c>
      <c r="AC70" s="27">
        <v>15.0</v>
      </c>
      <c r="AD70" s="26">
        <v>2.5</v>
      </c>
      <c r="AE70" s="26">
        <v>37.5</v>
      </c>
      <c r="AF70" s="28">
        <v>15.0</v>
      </c>
      <c r="AG70" s="27">
        <v>2.5</v>
      </c>
      <c r="AH70" s="26">
        <v>2.5</v>
      </c>
      <c r="AI70" s="26">
        <v>2.5</v>
      </c>
      <c r="AJ70" s="28">
        <v>15.0</v>
      </c>
    </row>
    <row r="71" ht="15.75" customHeight="1">
      <c r="A71" t="s">
        <v>111</v>
      </c>
      <c r="B71" s="89" t="s">
        <v>112</v>
      </c>
      <c r="C71" s="39">
        <v>37.5</v>
      </c>
      <c r="D71" s="35">
        <v>37.5</v>
      </c>
      <c r="E71" s="35">
        <v>37.5</v>
      </c>
      <c r="F71" s="35">
        <v>62.5</v>
      </c>
      <c r="G71" s="39">
        <v>15.0</v>
      </c>
      <c r="H71" s="35">
        <v>37.5</v>
      </c>
      <c r="I71" s="35">
        <v>62.5</v>
      </c>
      <c r="J71" s="42">
        <v>15.0</v>
      </c>
      <c r="K71" s="26">
        <v>85.0</v>
      </c>
      <c r="L71" s="26">
        <v>15.0</v>
      </c>
      <c r="M71" s="26">
        <v>85.0</v>
      </c>
      <c r="N71" s="26">
        <v>85.0</v>
      </c>
      <c r="O71" s="26">
        <v>62.5</v>
      </c>
      <c r="P71" s="26">
        <v>85.0</v>
      </c>
      <c r="Q71" s="27">
        <v>37.5</v>
      </c>
      <c r="R71" s="26">
        <v>2.5</v>
      </c>
      <c r="S71" s="26">
        <v>85.0</v>
      </c>
      <c r="T71" s="26">
        <v>37.5</v>
      </c>
      <c r="U71" s="26">
        <v>15.0</v>
      </c>
      <c r="V71" s="28">
        <v>37.5</v>
      </c>
      <c r="W71" s="26">
        <v>15.0</v>
      </c>
      <c r="X71" s="26">
        <v>15.0</v>
      </c>
      <c r="Y71" s="26">
        <v>62.5</v>
      </c>
      <c r="Z71" s="26">
        <v>62.5</v>
      </c>
      <c r="AA71" s="26">
        <v>37.5</v>
      </c>
      <c r="AB71" s="26">
        <v>15.0</v>
      </c>
      <c r="AC71" s="27">
        <v>2.5</v>
      </c>
      <c r="AD71" s="26">
        <v>62.5</v>
      </c>
      <c r="AE71" s="26">
        <v>37.5</v>
      </c>
      <c r="AF71" s="28">
        <v>2.5</v>
      </c>
      <c r="AG71" s="27">
        <v>37.5</v>
      </c>
      <c r="AH71" s="26">
        <v>62.5</v>
      </c>
      <c r="AI71" s="26">
        <v>62.5</v>
      </c>
      <c r="AJ71" s="28">
        <v>37.5</v>
      </c>
    </row>
    <row r="72" ht="15.75" customHeight="1">
      <c r="A72" t="s">
        <v>113</v>
      </c>
      <c r="B72" s="89"/>
      <c r="C72" s="39"/>
      <c r="D72" s="35"/>
      <c r="E72" s="35"/>
      <c r="F72" s="35"/>
      <c r="G72" s="39">
        <v>15.0</v>
      </c>
      <c r="H72" s="35">
        <v>2.5</v>
      </c>
      <c r="I72" s="35">
        <v>2.5</v>
      </c>
      <c r="J72" s="42">
        <v>2.5</v>
      </c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>
        <v>2.5</v>
      </c>
      <c r="AD72" s="26"/>
      <c r="AE72" s="26">
        <v>0.5</v>
      </c>
      <c r="AF72" s="28">
        <v>0.5</v>
      </c>
      <c r="AG72" s="27"/>
      <c r="AH72" s="26"/>
      <c r="AI72" s="26"/>
      <c r="AJ72" s="28"/>
    </row>
    <row r="73" ht="15.75" customHeight="1">
      <c r="A73" s="59" t="s">
        <v>114</v>
      </c>
      <c r="B73" s="90"/>
      <c r="C73" s="57"/>
      <c r="D73" s="58"/>
      <c r="E73" s="58"/>
      <c r="F73" s="58"/>
      <c r="G73" s="57"/>
      <c r="H73" s="58"/>
      <c r="I73" s="58"/>
      <c r="J73" s="59"/>
      <c r="K73" s="58"/>
      <c r="L73" s="58"/>
      <c r="M73" s="58"/>
      <c r="N73" s="58"/>
      <c r="O73" s="58"/>
      <c r="P73" s="58"/>
      <c r="Q73" s="57"/>
      <c r="R73" s="58"/>
      <c r="S73" s="58"/>
      <c r="T73" s="58"/>
      <c r="U73" s="58"/>
      <c r="V73" s="59"/>
      <c r="W73" s="58"/>
      <c r="X73" s="58"/>
      <c r="Y73" s="58"/>
      <c r="Z73" s="58"/>
      <c r="AA73" s="58"/>
      <c r="AB73" s="58"/>
      <c r="AC73" s="57"/>
      <c r="AD73" s="58"/>
      <c r="AE73" s="58">
        <v>2.5</v>
      </c>
      <c r="AF73" s="59">
        <v>15.0</v>
      </c>
      <c r="AG73" s="57"/>
      <c r="AH73" s="58"/>
      <c r="AI73" s="58"/>
      <c r="AJ73" s="5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239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AVERAGE(L23:O23)</f>
        <v>2.375</v>
      </c>
      <c r="AN9" s="26">
        <f>AVERAGE(R23:U23)</f>
        <v>42.5</v>
      </c>
      <c r="AO9" s="26">
        <f>AVERAGE(X23:AA23)</f>
        <v>13.25</v>
      </c>
      <c r="AP9" s="26">
        <f>AVERAGE(AC23:AF23)</f>
        <v>16.75</v>
      </c>
      <c r="AQ9" s="26">
        <f>AVERAGE(AG23:AJ23)</f>
        <v>7.25</v>
      </c>
    </row>
    <row r="10">
      <c r="A10" t="s">
        <v>30</v>
      </c>
      <c r="B10" s="72" t="s">
        <v>31</v>
      </c>
      <c r="C10" s="32"/>
      <c r="D10" s="34">
        <v>15.0</v>
      </c>
      <c r="E10" s="33"/>
      <c r="F10" s="33"/>
      <c r="G10" s="27"/>
      <c r="H10" s="35">
        <v>2.5</v>
      </c>
      <c r="I10" s="35">
        <v>2.5</v>
      </c>
      <c r="J10" s="42">
        <v>2.5</v>
      </c>
      <c r="K10" s="26"/>
      <c r="L10" s="26"/>
      <c r="M10" s="26"/>
      <c r="N10" s="26"/>
      <c r="O10" s="26"/>
      <c r="P10" s="26">
        <v>15.0</v>
      </c>
      <c r="Q10" s="27">
        <v>2.5</v>
      </c>
      <c r="R10" s="26">
        <v>2.5</v>
      </c>
      <c r="S10" s="26">
        <v>37.5</v>
      </c>
      <c r="T10" s="26"/>
      <c r="U10" s="26">
        <v>2.5</v>
      </c>
      <c r="V10" s="28"/>
      <c r="W10" s="26">
        <v>15.0</v>
      </c>
      <c r="X10" s="26"/>
      <c r="Y10" s="26">
        <v>2.5</v>
      </c>
      <c r="Z10" s="26"/>
      <c r="AA10" s="26">
        <v>2.5</v>
      </c>
      <c r="AB10" s="26"/>
      <c r="AC10" s="27"/>
      <c r="AD10" s="26"/>
      <c r="AE10" s="26"/>
      <c r="AF10" s="28">
        <v>0.5</v>
      </c>
      <c r="AG10" s="27">
        <v>0.5</v>
      </c>
      <c r="AH10" s="26"/>
      <c r="AI10" s="26"/>
      <c r="AJ10" s="28">
        <v>0.5</v>
      </c>
      <c r="AL10" s="30" t="s">
        <v>32</v>
      </c>
      <c r="AM10" s="26">
        <f>AVERAGE(L34:O34)</f>
        <v>0.25</v>
      </c>
      <c r="AN10" s="26">
        <f>AVERAGE(R34:U34)</f>
        <v>0.625</v>
      </c>
      <c r="AO10" s="26">
        <f>AVERAGE(X34:AA34)</f>
        <v>4.375</v>
      </c>
      <c r="AP10" s="26">
        <f>AVERAGE(AC34:AF34)</f>
        <v>13.75</v>
      </c>
      <c r="AQ10" s="26">
        <f>AVERAGE(AG34:AJ34)</f>
        <v>0.125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39">
        <v>15.0</v>
      </c>
      <c r="H11" s="35">
        <v>15.0</v>
      </c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>
        <v>2.5</v>
      </c>
      <c r="AF11" s="28">
        <v>0.5</v>
      </c>
      <c r="AG11" s="27">
        <v>15.0</v>
      </c>
      <c r="AH11" s="26"/>
      <c r="AI11" s="26"/>
      <c r="AJ11" s="28"/>
      <c r="AL11" s="30" t="s">
        <v>35</v>
      </c>
      <c r="AM11" s="26">
        <f>AVERAGE(L43:O43)</f>
        <v>0</v>
      </c>
      <c r="AN11" s="26">
        <f>AVERAGE(R43:U43)</f>
        <v>0.125</v>
      </c>
      <c r="AO11" s="26">
        <f>AVERAGE(X43:AA43)</f>
        <v>0</v>
      </c>
      <c r="AP11" s="26">
        <f>AVERAGE(AC43:AF43)</f>
        <v>3.75</v>
      </c>
      <c r="AQ11" s="26">
        <f>AVERAGE(AG43:AJ43)</f>
        <v>0.125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42">
        <v>37.5</v>
      </c>
      <c r="K12" s="26"/>
      <c r="L12" s="26"/>
      <c r="M12" s="26"/>
      <c r="N12" s="26">
        <v>0.5</v>
      </c>
      <c r="O12" s="26">
        <v>0.5</v>
      </c>
      <c r="P12" s="26">
        <v>2.5</v>
      </c>
      <c r="Q12" s="27"/>
      <c r="R12" s="26"/>
      <c r="S12" s="26"/>
      <c r="T12" s="26">
        <v>15.0</v>
      </c>
      <c r="U12" s="26">
        <v>15.0</v>
      </c>
      <c r="V12" s="28"/>
      <c r="W12" s="26"/>
      <c r="X12" s="26"/>
      <c r="Y12" s="26"/>
      <c r="Z12" s="26"/>
      <c r="AA12" s="26">
        <v>2.5</v>
      </c>
      <c r="AB12" s="26"/>
      <c r="AC12" s="27"/>
      <c r="AD12" s="26">
        <v>0.5</v>
      </c>
      <c r="AE12" s="26"/>
      <c r="AF12" s="28"/>
      <c r="AG12" s="27"/>
      <c r="AH12" s="26"/>
      <c r="AI12" s="26"/>
      <c r="AJ12" s="28">
        <v>0.5</v>
      </c>
      <c r="AL12" s="30" t="s">
        <v>38</v>
      </c>
      <c r="AM12" s="26">
        <f>AVERAGE(L50:O50)</f>
        <v>0.125</v>
      </c>
      <c r="AN12" s="26">
        <f>AVERAGE(R50:U50)</f>
        <v>0</v>
      </c>
      <c r="AO12" s="26">
        <f>AVERAGE(X50:AA50)</f>
        <v>0</v>
      </c>
      <c r="AP12" s="26">
        <f>AVERAGE(AC50:AF50)</f>
        <v>0</v>
      </c>
      <c r="AQ12" s="26">
        <f>AVERAGE(AG50:AJ50)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AVERAGE(L61:O61)</f>
        <v>0.625</v>
      </c>
      <c r="AN13" s="26">
        <f>AVERAGE(R61:U61)</f>
        <v>29.5</v>
      </c>
      <c r="AO13" s="26">
        <f>AVERAGE(X61:AA61)</f>
        <v>7.625</v>
      </c>
      <c r="AP13" s="26">
        <f>AVERAGE(AC61:AF61)</f>
        <v>4.5</v>
      </c>
      <c r="AQ13" s="26">
        <f>AVERAGE(AG61:AJ61)</f>
        <v>4.375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39">
        <v>2.5</v>
      </c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>
        <v>2.5</v>
      </c>
      <c r="AD14" s="26"/>
      <c r="AE14" s="26"/>
      <c r="AF14" s="28">
        <v>0.5</v>
      </c>
      <c r="AG14" s="27"/>
      <c r="AH14" s="26"/>
      <c r="AI14" s="26"/>
      <c r="AJ14" s="28">
        <v>2.5</v>
      </c>
      <c r="AL14" s="30" t="s">
        <v>44</v>
      </c>
      <c r="AM14">
        <f>AVERAGE(L67:O67)</f>
        <v>13.125</v>
      </c>
      <c r="AN14">
        <f>AVERAGE(R67:U67)</f>
        <v>0</v>
      </c>
      <c r="AO14">
        <f>AVERAGE(X67:AA67)</f>
        <v>9.375</v>
      </c>
      <c r="AP14">
        <f>AVERAGE(AC67:AF67)</f>
        <v>0</v>
      </c>
      <c r="AQ14">
        <f>AVERAGE(AG67:AJ67)</f>
        <v>0.625</v>
      </c>
    </row>
    <row r="15">
      <c r="A15" t="s">
        <v>45</v>
      </c>
      <c r="B15" s="72" t="s">
        <v>46</v>
      </c>
      <c r="C15" s="32"/>
      <c r="D15" s="33"/>
      <c r="E15" s="34">
        <v>15.0</v>
      </c>
      <c r="F15" s="34">
        <v>2.5</v>
      </c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16.5</v>
      </c>
      <c r="AN15" s="41">
        <f t="shared" si="1"/>
        <v>72.75</v>
      </c>
      <c r="AO15" s="41">
        <f t="shared" si="1"/>
        <v>34.625</v>
      </c>
      <c r="AP15" s="41">
        <f t="shared" si="1"/>
        <v>38.75</v>
      </c>
      <c r="AQ15" s="41">
        <f t="shared" si="1"/>
        <v>12.5</v>
      </c>
    </row>
    <row r="16">
      <c r="A16" t="s">
        <v>48</v>
      </c>
      <c r="B16" s="72" t="s">
        <v>49</v>
      </c>
      <c r="C16" s="37"/>
      <c r="D16" s="38"/>
      <c r="E16" s="34">
        <v>37.5</v>
      </c>
      <c r="F16" s="34">
        <v>37.5</v>
      </c>
      <c r="G16" s="27"/>
      <c r="H16" s="26"/>
      <c r="I16" s="26"/>
      <c r="J16" s="28"/>
      <c r="K16" s="26"/>
      <c r="L16" s="26">
        <v>2.5</v>
      </c>
      <c r="M16" s="26">
        <v>2.5</v>
      </c>
      <c r="N16" s="26"/>
      <c r="O16" s="26"/>
      <c r="P16" s="26"/>
      <c r="Q16" s="27"/>
      <c r="R16" s="26"/>
      <c r="S16" s="26"/>
      <c r="T16" s="26"/>
      <c r="U16" s="26">
        <v>37.5</v>
      </c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AVERAGE(L70:O70)</f>
        <v>5.625</v>
      </c>
      <c r="AN16" s="26">
        <f t="shared" ref="AN16:AN18" si="3">AVERAGE(R70:U70)</f>
        <v>8.75</v>
      </c>
      <c r="AO16" s="26">
        <f t="shared" ref="AO16:AO18" si="4">AVERAGE(X70:AA70)</f>
        <v>16.875</v>
      </c>
      <c r="AP16" s="26">
        <f t="shared" ref="AP16:AP18" si="5">AVERAGE(AC70:AF70)</f>
        <v>17.5</v>
      </c>
      <c r="AQ16" s="26">
        <f t="shared" ref="AQ16:AQ18" si="6">AVERAGE(AG70:AJ70)</f>
        <v>5.125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14.375</v>
      </c>
      <c r="AN17" s="26">
        <f t="shared" si="3"/>
        <v>5.625</v>
      </c>
      <c r="AO17" s="26">
        <f t="shared" si="4"/>
        <v>20.625</v>
      </c>
      <c r="AP17" s="26">
        <f t="shared" si="5"/>
        <v>5.625</v>
      </c>
      <c r="AQ17" s="26">
        <f t="shared" si="6"/>
        <v>5.125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76.25</v>
      </c>
      <c r="AN18" s="26">
        <f t="shared" si="3"/>
        <v>55.625</v>
      </c>
      <c r="AO18" s="26">
        <f t="shared" si="4"/>
        <v>50</v>
      </c>
      <c r="AP18" s="26">
        <f t="shared" si="5"/>
        <v>23.125</v>
      </c>
      <c r="AQ18" s="26">
        <f t="shared" si="6"/>
        <v>56.25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3"/>
      <c r="E20" s="33"/>
      <c r="F20" s="33"/>
      <c r="G20" s="39">
        <v>2.5</v>
      </c>
      <c r="H20" s="26"/>
      <c r="I20" s="35">
        <v>2.5</v>
      </c>
      <c r="J20" s="42">
        <v>2.5</v>
      </c>
      <c r="K20" s="26"/>
      <c r="L20" s="26"/>
      <c r="M20" s="26">
        <v>0.5</v>
      </c>
      <c r="N20" s="26">
        <v>2.5</v>
      </c>
      <c r="O20" s="26">
        <v>0.5</v>
      </c>
      <c r="P20" s="26">
        <v>0.5</v>
      </c>
      <c r="Q20" s="27">
        <v>37.5</v>
      </c>
      <c r="R20" s="26">
        <v>37.5</v>
      </c>
      <c r="S20" s="26">
        <v>2.5</v>
      </c>
      <c r="T20" s="26">
        <v>2.5</v>
      </c>
      <c r="U20" s="26">
        <v>2.5</v>
      </c>
      <c r="V20" s="28"/>
      <c r="W20" s="26">
        <v>15.0</v>
      </c>
      <c r="X20" s="26">
        <v>15.0</v>
      </c>
      <c r="Y20" s="26">
        <v>15.0</v>
      </c>
      <c r="Z20" s="26">
        <v>15.0</v>
      </c>
      <c r="AA20" s="26">
        <v>0.5</v>
      </c>
      <c r="AB20" s="26"/>
      <c r="AC20" s="27">
        <v>15.0</v>
      </c>
      <c r="AD20" s="26">
        <v>15.0</v>
      </c>
      <c r="AE20" s="26">
        <v>15.0</v>
      </c>
      <c r="AF20" s="28">
        <v>15.0</v>
      </c>
      <c r="AG20" s="27">
        <v>2.5</v>
      </c>
      <c r="AH20" s="26">
        <v>2.5</v>
      </c>
      <c r="AI20" s="26">
        <v>2.5</v>
      </c>
      <c r="AJ20" s="28">
        <v>2.5</v>
      </c>
    </row>
    <row r="21" ht="15.75" customHeight="1">
      <c r="A21" t="s">
        <v>211</v>
      </c>
      <c r="B21" s="72" t="s">
        <v>212</v>
      </c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>
        <v>15.0</v>
      </c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A23" s="43" t="s">
        <v>63</v>
      </c>
      <c r="B23" s="75"/>
      <c r="C23" s="78">
        <f t="shared" ref="C23:AA23" si="7">SUM(C8:C22)</f>
        <v>0</v>
      </c>
      <c r="D23" s="78">
        <f t="shared" si="7"/>
        <v>15</v>
      </c>
      <c r="E23" s="78">
        <f t="shared" si="7"/>
        <v>52.5</v>
      </c>
      <c r="F23" s="79">
        <f t="shared" si="7"/>
        <v>40</v>
      </c>
      <c r="G23" s="114">
        <f t="shared" si="7"/>
        <v>20</v>
      </c>
      <c r="H23" s="115">
        <f t="shared" si="7"/>
        <v>17.5</v>
      </c>
      <c r="I23" s="115">
        <f t="shared" si="7"/>
        <v>5</v>
      </c>
      <c r="J23" s="116">
        <f t="shared" si="7"/>
        <v>42.5</v>
      </c>
      <c r="K23" s="50">
        <f t="shared" si="7"/>
        <v>0</v>
      </c>
      <c r="L23" s="45">
        <f t="shared" si="7"/>
        <v>2.5</v>
      </c>
      <c r="M23" s="45">
        <f t="shared" si="7"/>
        <v>3</v>
      </c>
      <c r="N23" s="45">
        <f t="shared" si="7"/>
        <v>3</v>
      </c>
      <c r="O23" s="45">
        <f t="shared" si="7"/>
        <v>1</v>
      </c>
      <c r="P23" s="45">
        <f t="shared" si="7"/>
        <v>18</v>
      </c>
      <c r="Q23" s="45">
        <f t="shared" si="7"/>
        <v>40</v>
      </c>
      <c r="R23" s="45">
        <f t="shared" si="7"/>
        <v>40</v>
      </c>
      <c r="S23" s="45">
        <f t="shared" si="7"/>
        <v>40</v>
      </c>
      <c r="T23" s="45">
        <f t="shared" si="7"/>
        <v>32.5</v>
      </c>
      <c r="U23" s="45">
        <f t="shared" si="7"/>
        <v>57.5</v>
      </c>
      <c r="V23" s="45">
        <f t="shared" si="7"/>
        <v>0</v>
      </c>
      <c r="W23" s="45">
        <f t="shared" si="7"/>
        <v>30</v>
      </c>
      <c r="X23" s="45">
        <f t="shared" si="7"/>
        <v>15</v>
      </c>
      <c r="Y23" s="45">
        <f t="shared" si="7"/>
        <v>17.5</v>
      </c>
      <c r="Z23" s="45">
        <f t="shared" si="7"/>
        <v>15</v>
      </c>
      <c r="AA23" s="45">
        <f t="shared" si="7"/>
        <v>5.5</v>
      </c>
      <c r="AB23" s="45"/>
      <c r="AC23" s="51">
        <f t="shared" ref="AC23:AJ23" si="8">SUM(AC8:AC22)</f>
        <v>17.5</v>
      </c>
      <c r="AD23" s="45">
        <f t="shared" si="8"/>
        <v>15.5</v>
      </c>
      <c r="AE23" s="45">
        <f t="shared" si="8"/>
        <v>17.5</v>
      </c>
      <c r="AF23" s="52">
        <f t="shared" si="8"/>
        <v>16.5</v>
      </c>
      <c r="AG23" s="51">
        <f t="shared" si="8"/>
        <v>18</v>
      </c>
      <c r="AH23" s="45">
        <f t="shared" si="8"/>
        <v>2.5</v>
      </c>
      <c r="AI23" s="45">
        <f t="shared" si="8"/>
        <v>2.5</v>
      </c>
      <c r="AJ23" s="52">
        <f t="shared" si="8"/>
        <v>6</v>
      </c>
      <c r="AK23" s="45"/>
      <c r="AL23" s="45"/>
      <c r="AM23" s="45"/>
      <c r="AN23" s="45"/>
      <c r="AO23" s="45"/>
      <c r="AP23" s="45"/>
      <c r="AQ23" s="45"/>
    </row>
    <row r="24" ht="15.75" customHeight="1">
      <c r="B24" s="20"/>
      <c r="C24" s="80"/>
      <c r="D24" s="81"/>
      <c r="E24" s="81"/>
      <c r="F24" s="81"/>
      <c r="G24" s="23"/>
      <c r="H24" s="24"/>
      <c r="I24" s="24"/>
      <c r="J24" s="25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30" t="s">
        <v>32</v>
      </c>
      <c r="B25" s="31"/>
      <c r="C25" s="32"/>
      <c r="D25" s="33"/>
      <c r="E25" s="33"/>
      <c r="F25" s="33"/>
      <c r="G25" s="27"/>
      <c r="H25" s="26"/>
      <c r="I25" s="26"/>
      <c r="J25" s="28"/>
      <c r="K25" s="26"/>
      <c r="L25" s="26"/>
      <c r="M25" s="26">
        <v>0.5</v>
      </c>
      <c r="N25" s="26"/>
      <c r="O25" s="26">
        <v>0.5</v>
      </c>
      <c r="P25" s="26">
        <v>0.5</v>
      </c>
      <c r="Q25" s="27"/>
      <c r="R25" s="26"/>
      <c r="S25" s="26"/>
      <c r="T25" s="26"/>
      <c r="U25" s="26"/>
      <c r="V25" s="28"/>
      <c r="W25" s="26">
        <v>0.5</v>
      </c>
      <c r="X25" s="26"/>
      <c r="Y25" s="26"/>
      <c r="Z25" s="26">
        <v>2.5</v>
      </c>
      <c r="AA25" s="26">
        <v>15.0</v>
      </c>
      <c r="AB25" s="26"/>
      <c r="AC25" s="27"/>
      <c r="AD25" s="26">
        <v>15.0</v>
      </c>
      <c r="AE25" s="26">
        <v>2.5</v>
      </c>
      <c r="AF25" s="28">
        <v>37.5</v>
      </c>
      <c r="AG25" s="27"/>
      <c r="AH25" s="26"/>
      <c r="AI25" s="26"/>
      <c r="AJ25" s="28"/>
    </row>
    <row r="26" ht="15.75" customHeight="1">
      <c r="A26" t="s">
        <v>64</v>
      </c>
      <c r="B26" s="20" t="s">
        <v>65</v>
      </c>
      <c r="C26" s="32"/>
      <c r="D26" s="33"/>
      <c r="E26" s="33"/>
      <c r="F26" s="33"/>
      <c r="G26" s="27"/>
      <c r="H26" s="26"/>
      <c r="I26" s="35">
        <v>0.5</v>
      </c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t="s">
        <v>66</v>
      </c>
      <c r="B27" s="20" t="s">
        <v>67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134</v>
      </c>
      <c r="B28" s="20" t="s">
        <v>135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>
        <v>0.5</v>
      </c>
      <c r="AH28" s="26"/>
      <c r="AI28" s="26"/>
      <c r="AJ28" s="28"/>
    </row>
    <row r="29" ht="15.75" customHeight="1">
      <c r="A29" t="s">
        <v>70</v>
      </c>
      <c r="B29" s="20" t="s">
        <v>71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173</v>
      </c>
      <c r="B30" s="20" t="s">
        <v>69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240</v>
      </c>
      <c r="B31" s="20" t="s">
        <v>241</v>
      </c>
      <c r="C31" s="32"/>
      <c r="D31" s="33"/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>
        <v>2.5</v>
      </c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54" t="s">
        <v>158</v>
      </c>
      <c r="B32" s="20"/>
      <c r="C32" s="32"/>
      <c r="D32" s="33"/>
      <c r="E32" s="33"/>
      <c r="F32" s="33"/>
      <c r="G32" s="39">
        <v>0.5</v>
      </c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4" t="s">
        <v>147</v>
      </c>
      <c r="B33" s="20"/>
      <c r="C33" s="36">
        <v>15.0</v>
      </c>
      <c r="D33" s="33"/>
      <c r="E33" s="34">
        <v>15.0</v>
      </c>
      <c r="F33" s="34">
        <v>15.0</v>
      </c>
      <c r="G33" s="39"/>
      <c r="H33" s="26"/>
      <c r="I33" s="26"/>
      <c r="J33" s="2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43" t="s">
        <v>73</v>
      </c>
      <c r="B34" s="44"/>
      <c r="C34" s="47">
        <f>SUM(C24:C33)</f>
        <v>15</v>
      </c>
      <c r="D34" s="48">
        <f>SUM(D24:D32)</f>
        <v>0</v>
      </c>
      <c r="E34" s="48">
        <f t="shared" ref="E34:F34" si="9">SUM(E24:E33)</f>
        <v>15</v>
      </c>
      <c r="F34" s="48">
        <f t="shared" si="9"/>
        <v>15</v>
      </c>
      <c r="G34" s="114">
        <f t="shared" ref="G34:AA34" si="10">SUM(G24:G32)</f>
        <v>0.5</v>
      </c>
      <c r="H34" s="115">
        <f t="shared" si="10"/>
        <v>0</v>
      </c>
      <c r="I34" s="115">
        <f t="shared" si="10"/>
        <v>0.5</v>
      </c>
      <c r="J34" s="116">
        <f t="shared" si="10"/>
        <v>0</v>
      </c>
      <c r="K34" s="50">
        <f t="shared" si="10"/>
        <v>0</v>
      </c>
      <c r="L34" s="45">
        <f t="shared" si="10"/>
        <v>0</v>
      </c>
      <c r="M34" s="45">
        <f t="shared" si="10"/>
        <v>0.5</v>
      </c>
      <c r="N34" s="45">
        <f t="shared" si="10"/>
        <v>0</v>
      </c>
      <c r="O34" s="45">
        <f t="shared" si="10"/>
        <v>0.5</v>
      </c>
      <c r="P34" s="45">
        <f t="shared" si="10"/>
        <v>0.5</v>
      </c>
      <c r="Q34" s="45">
        <f t="shared" si="10"/>
        <v>0</v>
      </c>
      <c r="R34" s="45">
        <f t="shared" si="10"/>
        <v>2.5</v>
      </c>
      <c r="S34" s="45">
        <f t="shared" si="10"/>
        <v>0</v>
      </c>
      <c r="T34" s="45">
        <f t="shared" si="10"/>
        <v>0</v>
      </c>
      <c r="U34" s="45">
        <f t="shared" si="10"/>
        <v>0</v>
      </c>
      <c r="V34" s="45">
        <f t="shared" si="10"/>
        <v>0</v>
      </c>
      <c r="W34" s="45">
        <f t="shared" si="10"/>
        <v>0.5</v>
      </c>
      <c r="X34" s="45">
        <f t="shared" si="10"/>
        <v>0</v>
      </c>
      <c r="Y34" s="45">
        <f t="shared" si="10"/>
        <v>0</v>
      </c>
      <c r="Z34" s="45">
        <f t="shared" si="10"/>
        <v>2.5</v>
      </c>
      <c r="AA34" s="45">
        <f t="shared" si="10"/>
        <v>15</v>
      </c>
      <c r="AB34" s="45"/>
      <c r="AC34" s="51">
        <f t="shared" ref="AC34:AJ34" si="11">SUM(AC24:AC32)</f>
        <v>0</v>
      </c>
      <c r="AD34" s="45">
        <f t="shared" si="11"/>
        <v>15</v>
      </c>
      <c r="AE34" s="45">
        <f t="shared" si="11"/>
        <v>2.5</v>
      </c>
      <c r="AF34" s="52">
        <f t="shared" si="11"/>
        <v>37.5</v>
      </c>
      <c r="AG34" s="51">
        <f t="shared" si="11"/>
        <v>0.5</v>
      </c>
      <c r="AH34" s="45">
        <f t="shared" si="11"/>
        <v>0</v>
      </c>
      <c r="AI34" s="45">
        <f t="shared" si="11"/>
        <v>0</v>
      </c>
      <c r="AJ34" s="52">
        <f t="shared" si="11"/>
        <v>0</v>
      </c>
      <c r="AK34" s="45"/>
      <c r="AL34" s="45"/>
      <c r="AM34" s="45"/>
      <c r="AN34" s="45"/>
      <c r="AO34" s="45"/>
      <c r="AP34" s="45"/>
      <c r="AQ34" s="45"/>
    </row>
    <row r="35" ht="15.75" customHeight="1">
      <c r="B35" s="72"/>
      <c r="C35" s="32"/>
      <c r="D35" s="33"/>
      <c r="E35" s="33"/>
      <c r="F35" s="33"/>
      <c r="G35" s="23"/>
      <c r="H35" s="24"/>
      <c r="I35" s="24"/>
      <c r="J35" s="25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30" t="s">
        <v>35</v>
      </c>
      <c r="B36" s="73"/>
      <c r="C36" s="32"/>
      <c r="D36" s="33"/>
      <c r="E36" s="33"/>
      <c r="F36" s="33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74</v>
      </c>
      <c r="B37" s="72" t="s">
        <v>75</v>
      </c>
      <c r="C37" s="37"/>
      <c r="D37" s="38"/>
      <c r="E37" s="34">
        <v>2.5</v>
      </c>
      <c r="F37" s="38"/>
      <c r="G37" s="27"/>
      <c r="H37" s="26"/>
      <c r="I37" s="35">
        <v>0.5</v>
      </c>
      <c r="J37" s="28"/>
      <c r="K37" s="26"/>
      <c r="L37" s="26"/>
      <c r="M37" s="26"/>
      <c r="N37" s="26"/>
      <c r="O37" s="26"/>
      <c r="P37" s="26"/>
      <c r="Q37" s="27">
        <v>0.5</v>
      </c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t="s">
        <v>76</v>
      </c>
      <c r="B38" s="72" t="s">
        <v>77</v>
      </c>
      <c r="C38" s="32"/>
      <c r="D38" s="33"/>
      <c r="E38" s="33"/>
      <c r="F38" s="33"/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>
        <v>15.0</v>
      </c>
      <c r="AD38" s="26"/>
      <c r="AE38" s="26"/>
      <c r="AF38" s="28"/>
      <c r="AG38" s="27"/>
      <c r="AH38" s="26"/>
      <c r="AI38" s="26">
        <v>0.5</v>
      </c>
      <c r="AJ38" s="28"/>
    </row>
    <row r="39" ht="15.75" customHeight="1">
      <c r="A39" t="s">
        <v>78</v>
      </c>
      <c r="B39" s="72" t="s">
        <v>79</v>
      </c>
      <c r="C39" s="36">
        <v>15.0</v>
      </c>
      <c r="D39" s="33"/>
      <c r="E39" s="33"/>
      <c r="F39" s="33"/>
      <c r="G39" s="27"/>
      <c r="H39" s="35">
        <v>2.5</v>
      </c>
      <c r="I39" s="26"/>
      <c r="J39" s="28"/>
      <c r="K39" s="26"/>
      <c r="L39" s="26"/>
      <c r="M39" s="26"/>
      <c r="N39" s="26"/>
      <c r="O39" s="26"/>
      <c r="P39" s="26"/>
      <c r="Q39" s="27"/>
      <c r="R39" s="26">
        <v>0.5</v>
      </c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A40" t="s">
        <v>80</v>
      </c>
      <c r="B40" s="72" t="s">
        <v>81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A41" t="s">
        <v>82</v>
      </c>
      <c r="B41" s="72" t="s">
        <v>83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B42" s="72"/>
      <c r="C42" s="32"/>
      <c r="D42" s="33"/>
      <c r="E42" s="33"/>
      <c r="F42" s="33"/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s="43" t="s">
        <v>85</v>
      </c>
      <c r="B43" s="75"/>
      <c r="C43" s="45">
        <f t="shared" ref="C43:AA43" si="12">SUM(C35:C42)</f>
        <v>15</v>
      </c>
      <c r="D43" s="45">
        <f t="shared" si="12"/>
        <v>0</v>
      </c>
      <c r="E43" s="45">
        <f t="shared" si="12"/>
        <v>2.5</v>
      </c>
      <c r="F43" s="46">
        <f t="shared" si="12"/>
        <v>0</v>
      </c>
      <c r="G43" s="114">
        <f t="shared" si="12"/>
        <v>0</v>
      </c>
      <c r="H43" s="115">
        <f t="shared" si="12"/>
        <v>2.5</v>
      </c>
      <c r="I43" s="115">
        <f t="shared" si="12"/>
        <v>0.5</v>
      </c>
      <c r="J43" s="116">
        <f t="shared" si="12"/>
        <v>0</v>
      </c>
      <c r="K43" s="50">
        <f t="shared" si="12"/>
        <v>0</v>
      </c>
      <c r="L43" s="45">
        <f t="shared" si="12"/>
        <v>0</v>
      </c>
      <c r="M43" s="45">
        <f t="shared" si="12"/>
        <v>0</v>
      </c>
      <c r="N43" s="45">
        <f t="shared" si="12"/>
        <v>0</v>
      </c>
      <c r="O43" s="45">
        <f t="shared" si="12"/>
        <v>0</v>
      </c>
      <c r="P43" s="45">
        <f t="shared" si="12"/>
        <v>0</v>
      </c>
      <c r="Q43" s="45">
        <f t="shared" si="12"/>
        <v>0.5</v>
      </c>
      <c r="R43" s="45">
        <f t="shared" si="12"/>
        <v>0.5</v>
      </c>
      <c r="S43" s="45">
        <f t="shared" si="12"/>
        <v>0</v>
      </c>
      <c r="T43" s="45">
        <f t="shared" si="12"/>
        <v>0</v>
      </c>
      <c r="U43" s="45">
        <f t="shared" si="12"/>
        <v>0</v>
      </c>
      <c r="V43" s="45">
        <f t="shared" si="12"/>
        <v>0</v>
      </c>
      <c r="W43" s="45">
        <f t="shared" si="12"/>
        <v>0</v>
      </c>
      <c r="X43" s="45">
        <f t="shared" si="12"/>
        <v>0</v>
      </c>
      <c r="Y43" s="45">
        <f t="shared" si="12"/>
        <v>0</v>
      </c>
      <c r="Z43" s="45">
        <f t="shared" si="12"/>
        <v>0</v>
      </c>
      <c r="AA43" s="45">
        <f t="shared" si="12"/>
        <v>0</v>
      </c>
      <c r="AB43" s="45"/>
      <c r="AC43" s="51">
        <f t="shared" ref="AC43:AJ43" si="13">SUM(AC35:AC42)</f>
        <v>15</v>
      </c>
      <c r="AD43" s="45">
        <f t="shared" si="13"/>
        <v>0</v>
      </c>
      <c r="AE43" s="45">
        <f t="shared" si="13"/>
        <v>0</v>
      </c>
      <c r="AF43" s="52">
        <f t="shared" si="13"/>
        <v>0</v>
      </c>
      <c r="AG43" s="51">
        <f t="shared" si="13"/>
        <v>0</v>
      </c>
      <c r="AH43" s="45">
        <f t="shared" si="13"/>
        <v>0</v>
      </c>
      <c r="AI43" s="45">
        <f t="shared" si="13"/>
        <v>0.5</v>
      </c>
      <c r="AJ43" s="52">
        <f t="shared" si="13"/>
        <v>0</v>
      </c>
      <c r="AK43" s="45"/>
      <c r="AL43" s="45"/>
      <c r="AM43" s="45"/>
      <c r="AN43" s="45"/>
      <c r="AO43" s="45"/>
      <c r="AP43" s="45"/>
      <c r="AQ43" s="45"/>
    </row>
    <row r="44" ht="15.75" customHeight="1">
      <c r="B44" s="72"/>
      <c r="C44" s="21"/>
      <c r="D44" s="22"/>
      <c r="E44" s="22"/>
      <c r="F44" s="22"/>
      <c r="G44" s="23"/>
      <c r="H44" s="24"/>
      <c r="I44" s="24"/>
      <c r="J44" s="25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30" t="s">
        <v>38</v>
      </c>
      <c r="B45" s="73"/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26" t="s">
        <v>86</v>
      </c>
      <c r="B46" s="72" t="s">
        <v>87</v>
      </c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26" t="s">
        <v>159</v>
      </c>
      <c r="B47" s="72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>
        <v>0.5</v>
      </c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87" t="s">
        <v>242</v>
      </c>
      <c r="B48" s="72"/>
      <c r="C48" s="55"/>
      <c r="G48" s="39">
        <v>0.5</v>
      </c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87" t="s">
        <v>131</v>
      </c>
      <c r="B49" s="72"/>
      <c r="E49" s="53">
        <v>2.5</v>
      </c>
      <c r="F49" s="53">
        <v>15.0</v>
      </c>
      <c r="G49" s="39"/>
      <c r="H49" s="26"/>
      <c r="I49" s="26"/>
      <c r="J49" s="28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43" t="s">
        <v>127</v>
      </c>
      <c r="B50" s="75"/>
      <c r="C50" s="45">
        <f t="shared" ref="C50:D50" si="14">SUM(C44:C48)</f>
        <v>0</v>
      </c>
      <c r="D50" s="45">
        <f t="shared" si="14"/>
        <v>0</v>
      </c>
      <c r="E50" s="45">
        <f t="shared" ref="E50:F50" si="15">SUM(E44:E49)</f>
        <v>2.5</v>
      </c>
      <c r="F50" s="46">
        <f t="shared" si="15"/>
        <v>15</v>
      </c>
      <c r="G50" s="114">
        <f t="shared" ref="G50:AA50" si="16">SUM(G44:G48)</f>
        <v>0.5</v>
      </c>
      <c r="H50" s="115">
        <f t="shared" si="16"/>
        <v>0</v>
      </c>
      <c r="I50" s="115">
        <f t="shared" si="16"/>
        <v>0</v>
      </c>
      <c r="J50" s="116">
        <f t="shared" si="16"/>
        <v>0</v>
      </c>
      <c r="K50" s="50">
        <f t="shared" si="16"/>
        <v>0</v>
      </c>
      <c r="L50" s="45">
        <f t="shared" si="16"/>
        <v>0</v>
      </c>
      <c r="M50" s="45">
        <f t="shared" si="16"/>
        <v>0</v>
      </c>
      <c r="N50" s="45">
        <f t="shared" si="16"/>
        <v>0.5</v>
      </c>
      <c r="O50" s="45">
        <f t="shared" si="16"/>
        <v>0</v>
      </c>
      <c r="P50" s="45">
        <f t="shared" si="16"/>
        <v>0</v>
      </c>
      <c r="Q50" s="45">
        <f t="shared" si="16"/>
        <v>0</v>
      </c>
      <c r="R50" s="45">
        <f t="shared" si="16"/>
        <v>0</v>
      </c>
      <c r="S50" s="45">
        <f t="shared" si="16"/>
        <v>0</v>
      </c>
      <c r="T50" s="45">
        <f t="shared" si="16"/>
        <v>0</v>
      </c>
      <c r="U50" s="45">
        <f t="shared" si="16"/>
        <v>0</v>
      </c>
      <c r="V50" s="45">
        <f t="shared" si="16"/>
        <v>0</v>
      </c>
      <c r="W50" s="45">
        <f t="shared" si="16"/>
        <v>0</v>
      </c>
      <c r="X50" s="45">
        <f t="shared" si="16"/>
        <v>0</v>
      </c>
      <c r="Y50" s="45">
        <f t="shared" si="16"/>
        <v>0</v>
      </c>
      <c r="Z50" s="45">
        <f t="shared" si="16"/>
        <v>0</v>
      </c>
      <c r="AA50" s="45">
        <f t="shared" si="16"/>
        <v>0</v>
      </c>
      <c r="AB50" s="45"/>
      <c r="AC50" s="51">
        <f t="shared" ref="AC50:AJ50" si="17">SUM(AC44:AC48)</f>
        <v>0</v>
      </c>
      <c r="AD50" s="45">
        <f t="shared" si="17"/>
        <v>0</v>
      </c>
      <c r="AE50" s="45">
        <f t="shared" si="17"/>
        <v>0</v>
      </c>
      <c r="AF50" s="52">
        <f t="shared" si="17"/>
        <v>0</v>
      </c>
      <c r="AG50" s="51">
        <f t="shared" si="17"/>
        <v>0</v>
      </c>
      <c r="AH50" s="45">
        <f t="shared" si="17"/>
        <v>0</v>
      </c>
      <c r="AI50" s="45">
        <f t="shared" si="17"/>
        <v>0</v>
      </c>
      <c r="AJ50" s="52">
        <f t="shared" si="17"/>
        <v>0</v>
      </c>
      <c r="AK50" s="45"/>
      <c r="AL50" s="45"/>
      <c r="AM50" s="45"/>
      <c r="AN50" s="45"/>
      <c r="AO50" s="45"/>
      <c r="AP50" s="45"/>
      <c r="AQ50" s="45"/>
    </row>
    <row r="51" ht="15.75" customHeight="1">
      <c r="A51" s="30"/>
      <c r="B51" s="73"/>
      <c r="C51" s="32"/>
      <c r="D51" s="33"/>
      <c r="E51" s="33"/>
      <c r="F51" s="33"/>
      <c r="G51" s="23"/>
      <c r="H51" s="24"/>
      <c r="I51" s="24"/>
      <c r="J51" s="25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30" t="s">
        <v>41</v>
      </c>
      <c r="B52" s="73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26" t="s">
        <v>90</v>
      </c>
      <c r="B53" s="72" t="s">
        <v>91</v>
      </c>
      <c r="C53" s="36">
        <v>2.5</v>
      </c>
      <c r="D53" s="38"/>
      <c r="E53" s="38"/>
      <c r="F53" s="34">
        <v>2.5</v>
      </c>
      <c r="G53" s="27"/>
      <c r="H53" s="26"/>
      <c r="I53" s="26"/>
      <c r="J53" s="28"/>
      <c r="K53" s="26"/>
      <c r="L53" s="26"/>
      <c r="M53" s="26"/>
      <c r="N53" s="26"/>
      <c r="O53" s="26">
        <v>2.5</v>
      </c>
      <c r="P53" s="26">
        <v>37.5</v>
      </c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92</v>
      </c>
      <c r="B54" s="72" t="s">
        <v>93</v>
      </c>
      <c r="C54" s="36">
        <v>37.5</v>
      </c>
      <c r="D54" s="34">
        <v>15.0</v>
      </c>
      <c r="E54" s="38"/>
      <c r="F54" s="34">
        <v>37.5</v>
      </c>
      <c r="G54" s="27"/>
      <c r="H54" s="26"/>
      <c r="I54" s="35">
        <v>0.5</v>
      </c>
      <c r="J54" s="42">
        <v>37.5</v>
      </c>
      <c r="K54" s="26"/>
      <c r="L54" s="26"/>
      <c r="M54" s="26"/>
      <c r="N54" s="26"/>
      <c r="O54" s="26"/>
      <c r="P54" s="26">
        <v>0.5</v>
      </c>
      <c r="Q54" s="27">
        <v>15.0</v>
      </c>
      <c r="R54" s="26">
        <v>15.0</v>
      </c>
      <c r="S54" s="26"/>
      <c r="T54" s="26">
        <v>37.5</v>
      </c>
      <c r="U54" s="26">
        <v>62.5</v>
      </c>
      <c r="V54" s="28">
        <v>2.5</v>
      </c>
      <c r="W54" s="26"/>
      <c r="X54" s="26">
        <v>15.0</v>
      </c>
      <c r="Y54" s="26">
        <v>15.0</v>
      </c>
      <c r="Z54" s="26"/>
      <c r="AA54" s="26"/>
      <c r="AB54" s="26"/>
      <c r="AC54" s="27">
        <v>15.0</v>
      </c>
      <c r="AD54" s="26">
        <v>2.5</v>
      </c>
      <c r="AE54" s="26"/>
      <c r="AF54" s="28"/>
      <c r="AG54" s="27"/>
      <c r="AH54" s="26"/>
      <c r="AI54" s="26">
        <v>2.5</v>
      </c>
      <c r="AJ54" s="28">
        <v>15.0</v>
      </c>
    </row>
    <row r="55" ht="15.75" customHeight="1">
      <c r="A55" s="26" t="s">
        <v>94</v>
      </c>
      <c r="B55" s="72" t="s">
        <v>95</v>
      </c>
      <c r="C55" s="32"/>
      <c r="D55" s="33"/>
      <c r="E55" s="33"/>
      <c r="F55" s="33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96</v>
      </c>
      <c r="B56" s="72" t="s">
        <v>97</v>
      </c>
      <c r="C56" s="32"/>
      <c r="D56" s="33"/>
      <c r="E56" s="33"/>
      <c r="F56" s="34">
        <v>15.0</v>
      </c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>
        <v>2.5</v>
      </c>
      <c r="U56" s="26">
        <v>0.5</v>
      </c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98</v>
      </c>
      <c r="B57" s="72" t="s">
        <v>99</v>
      </c>
      <c r="C57" s="37"/>
      <c r="D57" s="38"/>
      <c r="E57" s="38"/>
      <c r="F57" s="38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225</v>
      </c>
      <c r="B58" s="72" t="s">
        <v>209</v>
      </c>
      <c r="C58" s="32"/>
      <c r="D58" s="33"/>
      <c r="E58" s="34">
        <v>2.5</v>
      </c>
      <c r="F58" s="33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>
        <v>0.5</v>
      </c>
      <c r="Y58" s="26"/>
      <c r="Z58" s="26"/>
      <c r="AA58" s="26"/>
      <c r="AB58" s="26"/>
      <c r="AC58" s="27"/>
      <c r="AD58" s="26">
        <v>0.5</v>
      </c>
      <c r="AE58" s="26"/>
      <c r="AF58" s="28"/>
      <c r="AG58" s="27"/>
      <c r="AH58" s="26"/>
      <c r="AI58" s="26"/>
      <c r="AJ58" s="28"/>
    </row>
    <row r="59" ht="15.75" customHeight="1">
      <c r="A59" s="26"/>
      <c r="B59" s="72"/>
      <c r="C59" s="55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/>
      <c r="B60" s="72"/>
      <c r="C60" s="55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43" t="s">
        <v>102</v>
      </c>
      <c r="B61" s="75"/>
      <c r="C61" s="45">
        <f t="shared" ref="C61:AA61" si="18">SUM(C51:C60)</f>
        <v>40</v>
      </c>
      <c r="D61" s="45">
        <f t="shared" si="18"/>
        <v>15</v>
      </c>
      <c r="E61" s="45">
        <f t="shared" si="18"/>
        <v>2.5</v>
      </c>
      <c r="F61" s="46">
        <f t="shared" si="18"/>
        <v>55</v>
      </c>
      <c r="G61" s="114">
        <f t="shared" si="18"/>
        <v>0</v>
      </c>
      <c r="H61" s="115">
        <f t="shared" si="18"/>
        <v>0</v>
      </c>
      <c r="I61" s="115">
        <f t="shared" si="18"/>
        <v>0.5</v>
      </c>
      <c r="J61" s="116">
        <f t="shared" si="18"/>
        <v>37.5</v>
      </c>
      <c r="K61" s="50">
        <f t="shared" si="18"/>
        <v>0</v>
      </c>
      <c r="L61" s="45">
        <f t="shared" si="18"/>
        <v>0</v>
      </c>
      <c r="M61" s="45">
        <f t="shared" si="18"/>
        <v>0</v>
      </c>
      <c r="N61" s="45">
        <f t="shared" si="18"/>
        <v>0</v>
      </c>
      <c r="O61" s="45">
        <f t="shared" si="18"/>
        <v>2.5</v>
      </c>
      <c r="P61" s="45">
        <f t="shared" si="18"/>
        <v>38</v>
      </c>
      <c r="Q61" s="45">
        <f t="shared" si="18"/>
        <v>15</v>
      </c>
      <c r="R61" s="45">
        <f t="shared" si="18"/>
        <v>15</v>
      </c>
      <c r="S61" s="45">
        <f t="shared" si="18"/>
        <v>0</v>
      </c>
      <c r="T61" s="45">
        <f t="shared" si="18"/>
        <v>40</v>
      </c>
      <c r="U61" s="45">
        <f t="shared" si="18"/>
        <v>63</v>
      </c>
      <c r="V61" s="45">
        <f t="shared" si="18"/>
        <v>2.5</v>
      </c>
      <c r="W61" s="45">
        <f t="shared" si="18"/>
        <v>0</v>
      </c>
      <c r="X61" s="45">
        <f t="shared" si="18"/>
        <v>15.5</v>
      </c>
      <c r="Y61" s="45">
        <f t="shared" si="18"/>
        <v>15</v>
      </c>
      <c r="Z61" s="45">
        <f t="shared" si="18"/>
        <v>0</v>
      </c>
      <c r="AA61" s="45">
        <f t="shared" si="18"/>
        <v>0</v>
      </c>
      <c r="AB61" s="45"/>
      <c r="AC61" s="51">
        <f t="shared" ref="AC61:AJ61" si="19">SUM(AC51:AC60)</f>
        <v>15</v>
      </c>
      <c r="AD61" s="45">
        <f t="shared" si="19"/>
        <v>3</v>
      </c>
      <c r="AE61" s="45">
        <f t="shared" si="19"/>
        <v>0</v>
      </c>
      <c r="AF61" s="52">
        <f t="shared" si="19"/>
        <v>0</v>
      </c>
      <c r="AG61" s="51">
        <f t="shared" si="19"/>
        <v>0</v>
      </c>
      <c r="AH61" s="45">
        <f t="shared" si="19"/>
        <v>0</v>
      </c>
      <c r="AI61" s="45">
        <f t="shared" si="19"/>
        <v>2.5</v>
      </c>
      <c r="AJ61" s="52">
        <f t="shared" si="19"/>
        <v>15</v>
      </c>
      <c r="AK61" s="45"/>
      <c r="AL61" s="45"/>
      <c r="AM61" s="45"/>
      <c r="AN61" s="45"/>
      <c r="AO61" s="45"/>
      <c r="AP61" s="45"/>
      <c r="AQ61" s="45"/>
    </row>
    <row r="62" ht="15.75" customHeight="1">
      <c r="A62" s="26"/>
      <c r="B62" s="72"/>
      <c r="C62" s="32"/>
      <c r="D62" s="33"/>
      <c r="E62" s="33"/>
      <c r="F62" s="33"/>
      <c r="G62" s="23"/>
      <c r="H62" s="24"/>
      <c r="I62" s="24"/>
      <c r="J62" s="25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30" t="s">
        <v>44</v>
      </c>
      <c r="B63" s="72"/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 t="s">
        <v>103</v>
      </c>
      <c r="B64" s="72" t="s">
        <v>104</v>
      </c>
      <c r="C64" s="32"/>
      <c r="D64" s="33"/>
      <c r="E64" s="33"/>
      <c r="F64" s="33"/>
      <c r="G64" s="39">
        <v>37.5</v>
      </c>
      <c r="H64" s="26"/>
      <c r="I64" s="26"/>
      <c r="J64" s="28"/>
      <c r="K64" s="26">
        <v>2.5</v>
      </c>
      <c r="L64" s="26">
        <v>37.5</v>
      </c>
      <c r="M64" s="26">
        <v>15.0</v>
      </c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>
        <v>37.5</v>
      </c>
      <c r="AB64" s="26">
        <v>37.5</v>
      </c>
      <c r="AC64" s="27"/>
      <c r="AD64" s="26"/>
      <c r="AE64" s="26"/>
      <c r="AF64" s="28"/>
      <c r="AG64" s="27">
        <v>2.5</v>
      </c>
      <c r="AH64" s="26"/>
      <c r="AI64" s="26"/>
      <c r="AJ64" s="28"/>
    </row>
    <row r="65" ht="15.75" customHeight="1">
      <c r="A65" s="26" t="s">
        <v>105</v>
      </c>
      <c r="B65" s="72" t="s">
        <v>106</v>
      </c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26"/>
      <c r="B66" s="72"/>
      <c r="C66" s="32"/>
      <c r="D66" s="33"/>
      <c r="E66" s="33"/>
      <c r="F66" s="33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43" t="s">
        <v>107</v>
      </c>
      <c r="B67" s="75"/>
      <c r="C67" s="45">
        <f t="shared" ref="C67:AA67" si="20">SUM(C62:C66)</f>
        <v>0</v>
      </c>
      <c r="D67" s="45">
        <f t="shared" si="20"/>
        <v>0</v>
      </c>
      <c r="E67" s="45">
        <f t="shared" si="20"/>
        <v>0</v>
      </c>
      <c r="F67" s="46">
        <f t="shared" si="20"/>
        <v>0</v>
      </c>
      <c r="G67" s="47">
        <f t="shared" si="20"/>
        <v>37.5</v>
      </c>
      <c r="H67" s="48">
        <f t="shared" si="20"/>
        <v>0</v>
      </c>
      <c r="I67" s="48">
        <f t="shared" si="20"/>
        <v>0</v>
      </c>
      <c r="J67" s="49">
        <f t="shared" si="20"/>
        <v>0</v>
      </c>
      <c r="K67" s="50">
        <f t="shared" si="20"/>
        <v>2.5</v>
      </c>
      <c r="L67" s="45">
        <f t="shared" si="20"/>
        <v>37.5</v>
      </c>
      <c r="M67" s="45">
        <f t="shared" si="20"/>
        <v>15</v>
      </c>
      <c r="N67" s="45">
        <f t="shared" si="20"/>
        <v>0</v>
      </c>
      <c r="O67" s="45">
        <f t="shared" si="20"/>
        <v>0</v>
      </c>
      <c r="P67" s="45">
        <f t="shared" si="20"/>
        <v>0</v>
      </c>
      <c r="Q67" s="45">
        <f t="shared" si="20"/>
        <v>0</v>
      </c>
      <c r="R67" s="45">
        <f t="shared" si="20"/>
        <v>0</v>
      </c>
      <c r="S67" s="45">
        <f t="shared" si="20"/>
        <v>0</v>
      </c>
      <c r="T67" s="45">
        <f t="shared" si="20"/>
        <v>0</v>
      </c>
      <c r="U67" s="45">
        <f t="shared" si="20"/>
        <v>0</v>
      </c>
      <c r="V67" s="45">
        <f t="shared" si="20"/>
        <v>0</v>
      </c>
      <c r="W67" s="45">
        <f t="shared" si="20"/>
        <v>0</v>
      </c>
      <c r="X67" s="45">
        <f t="shared" si="20"/>
        <v>0</v>
      </c>
      <c r="Y67" s="45">
        <f t="shared" si="20"/>
        <v>0</v>
      </c>
      <c r="Z67" s="45">
        <f t="shared" si="20"/>
        <v>0</v>
      </c>
      <c r="AA67" s="45">
        <f t="shared" si="20"/>
        <v>37.5</v>
      </c>
      <c r="AB67" s="45"/>
      <c r="AC67" s="51">
        <f t="shared" ref="AC67:AJ67" si="21">SUM(AC62:AC66)</f>
        <v>0</v>
      </c>
      <c r="AD67" s="45">
        <f t="shared" si="21"/>
        <v>0</v>
      </c>
      <c r="AE67" s="45">
        <f t="shared" si="21"/>
        <v>0</v>
      </c>
      <c r="AF67" s="52">
        <f t="shared" si="21"/>
        <v>0</v>
      </c>
      <c r="AG67" s="51">
        <f t="shared" si="21"/>
        <v>2.5</v>
      </c>
      <c r="AH67" s="45">
        <f t="shared" si="21"/>
        <v>0</v>
      </c>
      <c r="AI67" s="45">
        <f t="shared" si="21"/>
        <v>0</v>
      </c>
      <c r="AJ67" s="52">
        <f t="shared" si="21"/>
        <v>0</v>
      </c>
      <c r="AK67" s="45"/>
      <c r="AL67" s="45"/>
      <c r="AM67" s="45"/>
      <c r="AN67" s="45"/>
      <c r="AO67" s="45"/>
      <c r="AP67" s="45"/>
      <c r="AQ67" s="45"/>
    </row>
    <row r="68" ht="15.75" customHeight="1">
      <c r="A68" s="26"/>
      <c r="B68" s="72"/>
      <c r="C68" s="21"/>
      <c r="D68" s="22"/>
      <c r="E68" s="22"/>
      <c r="F68" s="56"/>
      <c r="G68" s="27"/>
      <c r="H68" s="27"/>
      <c r="I68" s="27"/>
      <c r="J68" s="27"/>
      <c r="K68" s="57"/>
      <c r="L68" s="58"/>
      <c r="M68" s="58"/>
      <c r="N68" s="58"/>
      <c r="O68" s="58"/>
      <c r="P68" s="58"/>
      <c r="Q68" s="57"/>
      <c r="R68" s="58"/>
      <c r="S68" s="58"/>
      <c r="T68" s="58"/>
      <c r="U68" s="58"/>
      <c r="V68" s="59"/>
      <c r="W68" s="58"/>
      <c r="X68" s="58"/>
      <c r="Y68" s="58"/>
      <c r="Z68" s="58"/>
      <c r="AA68" s="58"/>
      <c r="AB68" s="58"/>
      <c r="AC68" s="57"/>
      <c r="AD68" s="58"/>
      <c r="AE68" s="58"/>
      <c r="AF68" s="59"/>
      <c r="AG68" s="57"/>
      <c r="AH68" s="58"/>
      <c r="AI68" s="58"/>
      <c r="AJ68" s="59"/>
    </row>
    <row r="69" ht="15.75" customHeight="1">
      <c r="A69" s="60" t="s">
        <v>108</v>
      </c>
      <c r="B69" s="88"/>
      <c r="C69" s="62"/>
      <c r="D69" s="63"/>
      <c r="E69" s="63"/>
      <c r="F69" s="64"/>
      <c r="G69" s="23"/>
      <c r="H69" s="23"/>
      <c r="I69" s="23"/>
      <c r="J69" s="23"/>
      <c r="K69" s="65"/>
      <c r="L69" s="66"/>
      <c r="M69" s="66"/>
      <c r="N69" s="66"/>
      <c r="O69" s="66"/>
      <c r="P69" s="66"/>
      <c r="Q69" s="65"/>
      <c r="R69" s="66"/>
      <c r="S69" s="66"/>
      <c r="T69" s="66"/>
      <c r="U69" s="66"/>
      <c r="V69" s="67"/>
      <c r="W69" s="66"/>
      <c r="X69" s="66"/>
      <c r="Y69" s="66"/>
      <c r="Z69" s="66"/>
      <c r="AA69" s="66"/>
      <c r="AB69" s="66"/>
      <c r="AC69" s="65"/>
      <c r="AD69" s="66"/>
      <c r="AE69" s="66"/>
      <c r="AF69" s="67"/>
      <c r="AG69" s="65"/>
      <c r="AH69" s="66"/>
      <c r="AI69" s="66"/>
      <c r="AJ69" s="67"/>
    </row>
    <row r="70" ht="15.75" customHeight="1">
      <c r="A70" t="s">
        <v>50</v>
      </c>
      <c r="B70" s="89" t="s">
        <v>109</v>
      </c>
      <c r="C70" s="36">
        <v>0.5</v>
      </c>
      <c r="D70" s="34">
        <v>15.0</v>
      </c>
      <c r="E70" s="34">
        <v>15.0</v>
      </c>
      <c r="F70" s="34">
        <v>15.0</v>
      </c>
      <c r="G70" s="69">
        <v>15.0</v>
      </c>
      <c r="H70" s="70">
        <v>15.0</v>
      </c>
      <c r="I70" s="70">
        <v>2.5</v>
      </c>
      <c r="J70" s="71">
        <v>2.5</v>
      </c>
      <c r="K70" s="26">
        <v>2.5</v>
      </c>
      <c r="L70" s="26">
        <v>15.0</v>
      </c>
      <c r="M70" s="26">
        <v>2.5</v>
      </c>
      <c r="N70" s="26">
        <v>2.5</v>
      </c>
      <c r="O70" s="26">
        <v>2.5</v>
      </c>
      <c r="P70" s="26"/>
      <c r="Q70" s="27">
        <v>2.5</v>
      </c>
      <c r="R70" s="26">
        <v>2.5</v>
      </c>
      <c r="S70" s="26">
        <v>2.5</v>
      </c>
      <c r="T70" s="26">
        <v>15.0</v>
      </c>
      <c r="U70" s="26">
        <v>15.0</v>
      </c>
      <c r="V70" s="28">
        <v>15.0</v>
      </c>
      <c r="W70" s="26">
        <v>15.0</v>
      </c>
      <c r="X70" s="26">
        <v>0.0</v>
      </c>
      <c r="Y70" s="26">
        <v>15.0</v>
      </c>
      <c r="Z70" s="26">
        <v>37.5</v>
      </c>
      <c r="AA70" s="26">
        <v>15.0</v>
      </c>
      <c r="AB70" s="26"/>
      <c r="AC70" s="27">
        <v>2.5</v>
      </c>
      <c r="AD70" s="26">
        <v>15.0</v>
      </c>
      <c r="AE70" s="26">
        <v>37.5</v>
      </c>
      <c r="AF70" s="28">
        <v>15.0</v>
      </c>
      <c r="AG70" s="27">
        <v>0.5</v>
      </c>
      <c r="AH70" s="26">
        <v>15.0</v>
      </c>
      <c r="AI70" s="26">
        <v>2.5</v>
      </c>
      <c r="AJ70" s="28">
        <v>2.5</v>
      </c>
    </row>
    <row r="71" ht="15.75" customHeight="1">
      <c r="A71" t="s">
        <v>53</v>
      </c>
      <c r="B71" s="89" t="s">
        <v>110</v>
      </c>
      <c r="C71" s="36">
        <v>15.0</v>
      </c>
      <c r="D71" s="34">
        <v>0.5</v>
      </c>
      <c r="E71" s="34">
        <v>0.5</v>
      </c>
      <c r="F71" s="34">
        <v>15.0</v>
      </c>
      <c r="G71" s="39">
        <v>15.0</v>
      </c>
      <c r="H71" s="35">
        <v>15.0</v>
      </c>
      <c r="I71" s="35">
        <v>15.0</v>
      </c>
      <c r="J71" s="42">
        <v>15.0</v>
      </c>
      <c r="K71" s="26">
        <v>15.0</v>
      </c>
      <c r="L71" s="26">
        <v>37.5</v>
      </c>
      <c r="M71" s="26">
        <v>2.5</v>
      </c>
      <c r="N71" s="26">
        <v>2.5</v>
      </c>
      <c r="O71" s="26">
        <v>15.0</v>
      </c>
      <c r="P71" s="26">
        <v>15.0</v>
      </c>
      <c r="Q71" s="27">
        <v>15.0</v>
      </c>
      <c r="R71" s="26">
        <v>2.5</v>
      </c>
      <c r="S71" s="26">
        <v>2.5</v>
      </c>
      <c r="T71" s="26">
        <v>2.5</v>
      </c>
      <c r="U71" s="26">
        <v>15.0</v>
      </c>
      <c r="V71" s="28">
        <v>37.5</v>
      </c>
      <c r="W71" s="26">
        <v>37.5</v>
      </c>
      <c r="X71" s="26">
        <v>15.0</v>
      </c>
      <c r="Y71" s="26">
        <v>15.0</v>
      </c>
      <c r="Z71" s="26">
        <v>15.0</v>
      </c>
      <c r="AA71" s="26">
        <v>37.5</v>
      </c>
      <c r="AB71" s="26">
        <v>37.5</v>
      </c>
      <c r="AC71" s="27">
        <v>2.5</v>
      </c>
      <c r="AD71" s="26">
        <v>2.5</v>
      </c>
      <c r="AE71" s="26">
        <v>15.0</v>
      </c>
      <c r="AF71" s="28">
        <v>2.5</v>
      </c>
      <c r="AG71" s="27">
        <v>2.5</v>
      </c>
      <c r="AH71" s="26">
        <v>15.0</v>
      </c>
      <c r="AI71" s="26">
        <v>2.5</v>
      </c>
      <c r="AJ71" s="28">
        <v>0.5</v>
      </c>
    </row>
    <row r="72" ht="15.75" customHeight="1">
      <c r="A72" t="s">
        <v>111</v>
      </c>
      <c r="B72" s="89" t="s">
        <v>112</v>
      </c>
      <c r="C72" s="39">
        <v>37.5</v>
      </c>
      <c r="D72" s="35">
        <v>85.0</v>
      </c>
      <c r="E72" s="35">
        <v>37.5</v>
      </c>
      <c r="F72" s="35">
        <v>37.5</v>
      </c>
      <c r="G72" s="39">
        <v>62.5</v>
      </c>
      <c r="H72" s="35">
        <v>62.5</v>
      </c>
      <c r="I72" s="35">
        <v>62.5</v>
      </c>
      <c r="J72" s="42">
        <v>85.0</v>
      </c>
      <c r="K72" s="26">
        <v>85.0</v>
      </c>
      <c r="L72" s="26">
        <v>37.5</v>
      </c>
      <c r="M72" s="26">
        <v>85.0</v>
      </c>
      <c r="N72" s="26">
        <v>97.5</v>
      </c>
      <c r="O72" s="26">
        <v>85.0</v>
      </c>
      <c r="P72" s="26">
        <v>62.5</v>
      </c>
      <c r="Q72" s="27">
        <v>15.0</v>
      </c>
      <c r="R72" s="26">
        <v>37.5</v>
      </c>
      <c r="S72" s="26">
        <v>85.0</v>
      </c>
      <c r="T72" s="26">
        <v>85.0</v>
      </c>
      <c r="U72" s="26">
        <v>15.0</v>
      </c>
      <c r="V72" s="28">
        <v>62.5</v>
      </c>
      <c r="W72" s="26">
        <v>62.5</v>
      </c>
      <c r="X72" s="26">
        <v>37.5</v>
      </c>
      <c r="Y72" s="26">
        <v>62.5</v>
      </c>
      <c r="Z72" s="26">
        <v>37.5</v>
      </c>
      <c r="AA72" s="26">
        <v>62.5</v>
      </c>
      <c r="AB72" s="26">
        <v>85.0</v>
      </c>
      <c r="AC72" s="27">
        <v>2.5</v>
      </c>
      <c r="AD72" s="26">
        <v>15.0</v>
      </c>
      <c r="AE72" s="26">
        <v>37.5</v>
      </c>
      <c r="AF72" s="28">
        <v>37.5</v>
      </c>
      <c r="AG72" s="27">
        <v>37.5</v>
      </c>
      <c r="AH72" s="26">
        <v>62.5</v>
      </c>
      <c r="AI72" s="26">
        <v>62.5</v>
      </c>
      <c r="AJ72" s="28">
        <v>62.5</v>
      </c>
    </row>
    <row r="73" ht="15.75" customHeight="1">
      <c r="A73" t="s">
        <v>113</v>
      </c>
      <c r="B73" s="89"/>
      <c r="C73" s="39"/>
      <c r="D73" s="35"/>
      <c r="E73" s="35"/>
      <c r="F73" s="35"/>
      <c r="G73" s="39">
        <v>2.5</v>
      </c>
      <c r="H73" s="35">
        <v>2.5</v>
      </c>
      <c r="I73" s="35">
        <v>0.5</v>
      </c>
      <c r="J73" s="42">
        <v>2.5</v>
      </c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8"/>
      <c r="W73" s="26"/>
      <c r="X73" s="26"/>
      <c r="Y73" s="26"/>
      <c r="Z73" s="26"/>
      <c r="AA73" s="26"/>
      <c r="AB73" s="26"/>
      <c r="AC73" s="27">
        <v>37.5</v>
      </c>
      <c r="AD73" s="26">
        <v>2.5</v>
      </c>
      <c r="AE73" s="26">
        <v>0.5</v>
      </c>
      <c r="AF73" s="28">
        <v>2.5</v>
      </c>
      <c r="AG73" s="27"/>
      <c r="AH73" s="26"/>
      <c r="AI73" s="26"/>
      <c r="AJ73" s="28"/>
    </row>
    <row r="74" ht="15.75" customHeight="1">
      <c r="A74" s="59" t="s">
        <v>114</v>
      </c>
      <c r="B74" s="90"/>
      <c r="C74" s="57"/>
      <c r="D74" s="58"/>
      <c r="E74" s="58"/>
      <c r="F74" s="58"/>
      <c r="G74" s="57"/>
      <c r="H74" s="58"/>
      <c r="I74" s="58"/>
      <c r="J74" s="59"/>
      <c r="K74" s="58"/>
      <c r="L74" s="58"/>
      <c r="M74" s="58">
        <v>0.5</v>
      </c>
      <c r="N74" s="58"/>
      <c r="O74" s="58"/>
      <c r="P74" s="58"/>
      <c r="Q74" s="57"/>
      <c r="R74" s="58"/>
      <c r="S74" s="58"/>
      <c r="T74" s="58"/>
      <c r="U74" s="58"/>
      <c r="V74" s="59"/>
      <c r="W74" s="58"/>
      <c r="X74" s="58"/>
      <c r="Y74" s="58"/>
      <c r="Z74" s="58"/>
      <c r="AA74" s="58"/>
      <c r="AB74" s="58"/>
      <c r="AC74" s="57"/>
      <c r="AD74" s="58"/>
      <c r="AE74" s="58"/>
      <c r="AF74" s="59"/>
      <c r="AG74" s="57"/>
      <c r="AH74" s="58"/>
      <c r="AI74" s="58"/>
      <c r="AJ74" s="5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6.43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243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AVERAGE(L25:O25)</f>
        <v>2</v>
      </c>
      <c r="AN9" s="26">
        <f>AVERAGE(R25:U25)</f>
        <v>40.125</v>
      </c>
      <c r="AO9" s="26">
        <f>AVERAGE(X25:AA25)</f>
        <v>32.5</v>
      </c>
      <c r="AP9" s="26">
        <f>AVERAGE(AC25:AF25)</f>
        <v>32.625</v>
      </c>
      <c r="AQ9" s="26">
        <f>AVERAGE(AG25:AJ25)</f>
        <v>10.625</v>
      </c>
    </row>
    <row r="10">
      <c r="A10" t="s">
        <v>30</v>
      </c>
      <c r="B10" s="72" t="s">
        <v>31</v>
      </c>
      <c r="C10" s="32"/>
      <c r="D10" s="33"/>
      <c r="E10" s="33"/>
      <c r="F10" s="33"/>
      <c r="G10" s="39">
        <v>15.0</v>
      </c>
      <c r="H10" s="35">
        <v>0.5</v>
      </c>
      <c r="I10" s="35">
        <v>0.5</v>
      </c>
      <c r="J10" s="28"/>
      <c r="K10" s="26"/>
      <c r="L10" s="26"/>
      <c r="M10" s="26"/>
      <c r="N10" s="26"/>
      <c r="O10" s="26">
        <v>0.5</v>
      </c>
      <c r="P10" s="26">
        <v>2.5</v>
      </c>
      <c r="Q10" s="27">
        <v>15.0</v>
      </c>
      <c r="R10" s="26"/>
      <c r="S10" s="26"/>
      <c r="T10" s="26">
        <v>15.0</v>
      </c>
      <c r="U10" s="26">
        <v>37.5</v>
      </c>
      <c r="V10" s="28"/>
      <c r="W10" s="26"/>
      <c r="X10" s="26"/>
      <c r="Y10" s="26"/>
      <c r="Z10" s="26"/>
      <c r="AA10" s="26">
        <v>15.0</v>
      </c>
      <c r="AB10" s="26">
        <v>0.5</v>
      </c>
      <c r="AC10" s="27"/>
      <c r="AD10" s="26"/>
      <c r="AE10" s="26">
        <v>0.5</v>
      </c>
      <c r="AF10" s="28">
        <v>15.0</v>
      </c>
      <c r="AG10" s="27">
        <v>2.5</v>
      </c>
      <c r="AH10" s="26"/>
      <c r="AI10" s="26"/>
      <c r="AJ10" s="28"/>
      <c r="AL10" s="30" t="s">
        <v>32</v>
      </c>
      <c r="AM10" s="26">
        <f>AVERAGE(L34:O34)</f>
        <v>0.25</v>
      </c>
      <c r="AN10" s="26">
        <f>AVERAGE(R34:U34)</f>
        <v>0.125</v>
      </c>
      <c r="AO10" s="26">
        <f>AVERAGE(X34:AA34)</f>
        <v>0.25</v>
      </c>
      <c r="AP10" s="26">
        <f>AVERAGE(AC34:AF34)</f>
        <v>10.625</v>
      </c>
      <c r="AQ10" s="26">
        <f>AVERAGE(AG34:AJ34)</f>
        <v>0.25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39">
        <v>2.5</v>
      </c>
      <c r="H11" s="35">
        <v>2.5</v>
      </c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>
        <v>15.0</v>
      </c>
      <c r="AA11" s="26">
        <v>15.0</v>
      </c>
      <c r="AB11" s="26"/>
      <c r="AC11" s="27"/>
      <c r="AD11" s="26"/>
      <c r="AE11" s="26">
        <v>2.5</v>
      </c>
      <c r="AF11" s="28">
        <v>2.5</v>
      </c>
      <c r="AG11" s="27"/>
      <c r="AH11" s="26"/>
      <c r="AI11" s="26"/>
      <c r="AJ11" s="28"/>
      <c r="AL11" s="30" t="s">
        <v>35</v>
      </c>
      <c r="AM11" s="26">
        <f>AVERAGE(L43:O43)</f>
        <v>0.125</v>
      </c>
      <c r="AN11" s="26">
        <f>AVERAGE(R43:U43)</f>
        <v>0.75</v>
      </c>
      <c r="AO11" s="26">
        <f>AVERAGE(X43:AA43)</f>
        <v>1.25</v>
      </c>
      <c r="AP11" s="26">
        <f>AVERAGE(AC43:AF43)</f>
        <v>0.75</v>
      </c>
      <c r="AQ11" s="26">
        <f>AVERAGE(AG43:AJ43)</f>
        <v>0.375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42">
        <v>0.5</v>
      </c>
      <c r="K12" s="26"/>
      <c r="L12" s="26"/>
      <c r="M12" s="26"/>
      <c r="N12" s="26">
        <v>2.5</v>
      </c>
      <c r="O12" s="26"/>
      <c r="P12" s="26"/>
      <c r="Q12" s="27"/>
      <c r="R12" s="26"/>
      <c r="S12" s="26">
        <v>0.5</v>
      </c>
      <c r="T12" s="26"/>
      <c r="U12" s="26"/>
      <c r="V12" s="28"/>
      <c r="W12" s="26"/>
      <c r="X12" s="26"/>
      <c r="Y12" s="26">
        <v>2.5</v>
      </c>
      <c r="Z12" s="26"/>
      <c r="AA12" s="26">
        <v>37.5</v>
      </c>
      <c r="AB12" s="26">
        <v>0.5</v>
      </c>
      <c r="AC12" s="27"/>
      <c r="AD12" s="26"/>
      <c r="AE12" s="26">
        <v>15.0</v>
      </c>
      <c r="AF12" s="28">
        <v>2.5</v>
      </c>
      <c r="AG12" s="27">
        <v>2.5</v>
      </c>
      <c r="AH12" s="26"/>
      <c r="AI12" s="26"/>
      <c r="AJ12" s="28"/>
      <c r="AL12" s="30" t="s">
        <v>38</v>
      </c>
      <c r="AM12" s="26">
        <f>AVERAGE(L50:O50)</f>
        <v>0.125</v>
      </c>
      <c r="AN12" s="26">
        <f>AVERAGE(R50:U50)</f>
        <v>0.125</v>
      </c>
      <c r="AO12" s="26">
        <f>AVERAGE(X50:AA50)</f>
        <v>0</v>
      </c>
      <c r="AP12" s="26">
        <f>AVERAGE(AC50:AF50)</f>
        <v>0</v>
      </c>
      <c r="AQ12" s="26">
        <f>AVERAGE(AG50:AJ50)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AVERAGE(L61:O61)</f>
        <v>0.625</v>
      </c>
      <c r="AN13" s="26">
        <f>AVERAGE(R61:U61)</f>
        <v>5</v>
      </c>
      <c r="AO13" s="26">
        <f>AVERAGE(X61:AA61)</f>
        <v>3.75</v>
      </c>
      <c r="AP13" s="26">
        <f>AVERAGE(AC61:AF61)</f>
        <v>8.125</v>
      </c>
      <c r="AQ13" s="26">
        <f>AVERAGE(AG61:AJ61)</f>
        <v>0.875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39">
        <v>0.5</v>
      </c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>
        <v>2.5</v>
      </c>
      <c r="X14" s="26">
        <v>15.0</v>
      </c>
      <c r="Y14" s="26"/>
      <c r="Z14" s="26"/>
      <c r="AA14" s="26"/>
      <c r="AB14" s="26"/>
      <c r="AC14" s="27"/>
      <c r="AD14" s="26"/>
      <c r="AE14" s="26"/>
      <c r="AF14" s="28"/>
      <c r="AG14" s="27">
        <v>2.5</v>
      </c>
      <c r="AH14" s="26"/>
      <c r="AI14" s="26"/>
      <c r="AJ14" s="28"/>
      <c r="AL14" s="30" t="s">
        <v>44</v>
      </c>
      <c r="AM14">
        <f>AVERAGE(L67:O67)</f>
        <v>0</v>
      </c>
      <c r="AN14">
        <f>AVERAGE(R67:U67)</f>
        <v>0</v>
      </c>
      <c r="AO14">
        <f>AVERAGE(X67:AA67)</f>
        <v>33.75</v>
      </c>
      <c r="AP14">
        <f>AVERAGE(AC67:AF67)</f>
        <v>7.5</v>
      </c>
      <c r="AQ14">
        <f>AVERAGE(AG67:AJ67)</f>
        <v>4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3.125</v>
      </c>
      <c r="AN15" s="41">
        <f t="shared" si="1"/>
        <v>46.125</v>
      </c>
      <c r="AO15" s="41">
        <f t="shared" si="1"/>
        <v>71.5</v>
      </c>
      <c r="AP15" s="41">
        <f t="shared" si="1"/>
        <v>59.625</v>
      </c>
      <c r="AQ15" s="41">
        <f t="shared" si="1"/>
        <v>16.125</v>
      </c>
    </row>
    <row r="16">
      <c r="A16" t="s">
        <v>48</v>
      </c>
      <c r="B16" s="72" t="s">
        <v>49</v>
      </c>
      <c r="C16" s="36">
        <v>0.5</v>
      </c>
      <c r="D16" s="38"/>
      <c r="E16" s="38"/>
      <c r="F16" s="34">
        <v>62.5</v>
      </c>
      <c r="G16" s="27"/>
      <c r="H16" s="26"/>
      <c r="I16" s="35">
        <v>2.5</v>
      </c>
      <c r="J16" s="42">
        <v>2.5</v>
      </c>
      <c r="K16" s="26"/>
      <c r="L16" s="26">
        <v>2.5</v>
      </c>
      <c r="M16" s="26"/>
      <c r="N16" s="26"/>
      <c r="O16" s="26"/>
      <c r="P16" s="26"/>
      <c r="Q16" s="27"/>
      <c r="R16" s="26">
        <v>15.0</v>
      </c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>
        <v>15.0</v>
      </c>
      <c r="AD16" s="26"/>
      <c r="AE16" s="26"/>
      <c r="AF16" s="28"/>
      <c r="AG16" s="27"/>
      <c r="AH16" s="26"/>
      <c r="AI16" s="26">
        <v>2.5</v>
      </c>
      <c r="AJ16" s="28"/>
      <c r="AL16" s="30" t="s">
        <v>50</v>
      </c>
      <c r="AM16" s="26">
        <f t="shared" ref="AM16:AM18" si="2">AVERAGE(L70:O70)</f>
        <v>8.75</v>
      </c>
      <c r="AN16" s="26">
        <f t="shared" ref="AN16:AN18" si="3">AVERAGE(R70:U70)</f>
        <v>11.875</v>
      </c>
      <c r="AO16" s="26">
        <f t="shared" ref="AO16:AO18" si="4">AVERAGE(X70:AA70)</f>
        <v>8.25</v>
      </c>
      <c r="AP16" s="26">
        <f t="shared" ref="AP16:AP18" si="5">AVERAGE(AC70:AF70)</f>
        <v>8.125</v>
      </c>
      <c r="AQ16" s="26">
        <f t="shared" ref="AQ16:AQ18" si="6">AVERAGE(AG70:AJ70)</f>
        <v>13.875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17.5</v>
      </c>
      <c r="AN17" s="26">
        <f t="shared" si="3"/>
        <v>5.125</v>
      </c>
      <c r="AO17" s="26">
        <f t="shared" si="4"/>
        <v>8.75</v>
      </c>
      <c r="AP17" s="26">
        <f t="shared" si="5"/>
        <v>1.875</v>
      </c>
      <c r="AQ17" s="26">
        <f t="shared" si="6"/>
        <v>5.625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>
        <v>15.0</v>
      </c>
      <c r="AF18" s="28">
        <v>15.0</v>
      </c>
      <c r="AG18" s="27"/>
      <c r="AH18" s="26"/>
      <c r="AI18" s="26"/>
      <c r="AJ18" s="28"/>
      <c r="AL18" s="30" t="s">
        <v>56</v>
      </c>
      <c r="AM18" s="26">
        <f t="shared" si="2"/>
        <v>70.625</v>
      </c>
      <c r="AN18" s="26">
        <f t="shared" si="3"/>
        <v>38.125</v>
      </c>
      <c r="AO18" s="26">
        <f t="shared" si="4"/>
        <v>56.25</v>
      </c>
      <c r="AP18" s="26">
        <f t="shared" si="5"/>
        <v>8.125</v>
      </c>
      <c r="AQ18" s="26">
        <f t="shared" si="6"/>
        <v>61.875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  <c r="AL19" s="26"/>
      <c r="AM19" s="26"/>
      <c r="AN19" s="26"/>
      <c r="AO19" s="26"/>
      <c r="AP19" s="26"/>
      <c r="AQ19" s="26"/>
    </row>
    <row r="20">
      <c r="A20" t="s">
        <v>61</v>
      </c>
      <c r="B20" s="72" t="s">
        <v>62</v>
      </c>
      <c r="C20" s="32"/>
      <c r="D20" s="33"/>
      <c r="E20" s="33"/>
      <c r="F20" s="33"/>
      <c r="G20" s="27"/>
      <c r="H20" s="26"/>
      <c r="I20" s="26"/>
      <c r="J20" s="28"/>
      <c r="K20" s="26"/>
      <c r="L20" s="26"/>
      <c r="M20" s="26"/>
      <c r="N20" s="26"/>
      <c r="O20" s="26"/>
      <c r="P20" s="26"/>
      <c r="Q20" s="27"/>
      <c r="R20" s="26"/>
      <c r="S20" s="26"/>
      <c r="T20" s="26"/>
      <c r="U20" s="26"/>
      <c r="V20" s="28"/>
      <c r="W20" s="26"/>
      <c r="X20" s="26"/>
      <c r="Y20" s="26"/>
      <c r="Z20" s="26"/>
      <c r="AA20" s="26"/>
      <c r="AB20" s="26"/>
      <c r="AC20" s="27"/>
      <c r="AD20" s="26"/>
      <c r="AE20" s="26"/>
      <c r="AF20" s="28"/>
      <c r="AG20" s="27"/>
      <c r="AH20" s="26"/>
      <c r="AI20" s="26"/>
      <c r="AJ20" s="28"/>
    </row>
    <row r="21" ht="15.75" customHeight="1">
      <c r="A21" t="s">
        <v>59</v>
      </c>
      <c r="B21" s="72" t="s">
        <v>60</v>
      </c>
      <c r="C21" s="32"/>
      <c r="D21" s="34">
        <v>37.5</v>
      </c>
      <c r="E21" s="34">
        <v>15.0</v>
      </c>
      <c r="F21" s="33"/>
      <c r="G21" s="39">
        <v>2.5</v>
      </c>
      <c r="H21" s="35">
        <v>2.5</v>
      </c>
      <c r="I21" s="35">
        <v>15.0</v>
      </c>
      <c r="J21" s="42">
        <v>2.5</v>
      </c>
      <c r="K21" s="26">
        <v>0.5</v>
      </c>
      <c r="L21" s="26">
        <v>2.5</v>
      </c>
      <c r="M21" s="26"/>
      <c r="N21" s="26"/>
      <c r="O21" s="26"/>
      <c r="P21" s="26"/>
      <c r="Q21" s="27">
        <v>2.5</v>
      </c>
      <c r="R21" s="26">
        <v>2.5</v>
      </c>
      <c r="S21" s="26">
        <v>37.5</v>
      </c>
      <c r="T21" s="26">
        <v>15.0</v>
      </c>
      <c r="U21" s="26">
        <v>37.5</v>
      </c>
      <c r="V21" s="28"/>
      <c r="W21" s="26"/>
      <c r="X21" s="26"/>
      <c r="Y21" s="26">
        <v>15.0</v>
      </c>
      <c r="Z21" s="26"/>
      <c r="AA21" s="26">
        <v>15.0</v>
      </c>
      <c r="AB21" s="26"/>
      <c r="AC21" s="27">
        <v>15.0</v>
      </c>
      <c r="AD21" s="26">
        <v>15.0</v>
      </c>
      <c r="AE21" s="26">
        <v>2.5</v>
      </c>
      <c r="AF21" s="28">
        <v>15.0</v>
      </c>
      <c r="AG21" s="27">
        <v>15.0</v>
      </c>
      <c r="AH21" s="26"/>
      <c r="AI21" s="26">
        <v>15.0</v>
      </c>
      <c r="AJ21" s="28">
        <v>2.5</v>
      </c>
    </row>
    <row r="22" ht="15.75" customHeight="1">
      <c r="A22" t="s">
        <v>211</v>
      </c>
      <c r="B22" s="72" t="s">
        <v>212</v>
      </c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A23" s="53" t="s">
        <v>54</v>
      </c>
      <c r="B23" s="72"/>
      <c r="C23" s="32"/>
      <c r="D23" s="33"/>
      <c r="E23" s="34">
        <v>15.0</v>
      </c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B24" s="72"/>
      <c r="G24" s="27"/>
      <c r="H24" s="26"/>
      <c r="I24" s="26"/>
      <c r="J24" s="28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43" t="s">
        <v>63</v>
      </c>
      <c r="B25" s="75"/>
      <c r="C25" s="45">
        <f t="shared" ref="C25:AA25" si="7">SUM(C8:C24)</f>
        <v>0.5</v>
      </c>
      <c r="D25" s="45">
        <f t="shared" si="7"/>
        <v>37.5</v>
      </c>
      <c r="E25" s="45">
        <f t="shared" si="7"/>
        <v>30</v>
      </c>
      <c r="F25" s="46">
        <f t="shared" si="7"/>
        <v>62.5</v>
      </c>
      <c r="G25" s="47">
        <f t="shared" si="7"/>
        <v>20.5</v>
      </c>
      <c r="H25" s="48">
        <f t="shared" si="7"/>
        <v>5.5</v>
      </c>
      <c r="I25" s="48">
        <f t="shared" si="7"/>
        <v>18</v>
      </c>
      <c r="J25" s="49">
        <f t="shared" si="7"/>
        <v>5.5</v>
      </c>
      <c r="K25" s="50">
        <f t="shared" si="7"/>
        <v>0.5</v>
      </c>
      <c r="L25" s="45">
        <f t="shared" si="7"/>
        <v>5</v>
      </c>
      <c r="M25" s="45">
        <f t="shared" si="7"/>
        <v>0</v>
      </c>
      <c r="N25" s="45">
        <f t="shared" si="7"/>
        <v>2.5</v>
      </c>
      <c r="O25" s="45">
        <f t="shared" si="7"/>
        <v>0.5</v>
      </c>
      <c r="P25" s="45">
        <f t="shared" si="7"/>
        <v>2.5</v>
      </c>
      <c r="Q25" s="45">
        <f t="shared" si="7"/>
        <v>17.5</v>
      </c>
      <c r="R25" s="45">
        <f t="shared" si="7"/>
        <v>17.5</v>
      </c>
      <c r="S25" s="45">
        <f t="shared" si="7"/>
        <v>38</v>
      </c>
      <c r="T25" s="45">
        <f t="shared" si="7"/>
        <v>30</v>
      </c>
      <c r="U25" s="45">
        <f t="shared" si="7"/>
        <v>75</v>
      </c>
      <c r="V25" s="45">
        <f t="shared" si="7"/>
        <v>0</v>
      </c>
      <c r="W25" s="45">
        <f t="shared" si="7"/>
        <v>2.5</v>
      </c>
      <c r="X25" s="45">
        <f t="shared" si="7"/>
        <v>15</v>
      </c>
      <c r="Y25" s="45">
        <f t="shared" si="7"/>
        <v>17.5</v>
      </c>
      <c r="Z25" s="45">
        <f t="shared" si="7"/>
        <v>15</v>
      </c>
      <c r="AA25" s="45">
        <f t="shared" si="7"/>
        <v>82.5</v>
      </c>
      <c r="AB25" s="45"/>
      <c r="AC25" s="51">
        <f t="shared" ref="AC25:AJ25" si="8">SUM(AC8:AC24)</f>
        <v>30</v>
      </c>
      <c r="AD25" s="45">
        <f t="shared" si="8"/>
        <v>15</v>
      </c>
      <c r="AE25" s="45">
        <f t="shared" si="8"/>
        <v>35.5</v>
      </c>
      <c r="AF25" s="52">
        <f t="shared" si="8"/>
        <v>50</v>
      </c>
      <c r="AG25" s="51">
        <f t="shared" si="8"/>
        <v>22.5</v>
      </c>
      <c r="AH25" s="45">
        <f t="shared" si="8"/>
        <v>0</v>
      </c>
      <c r="AI25" s="45">
        <f t="shared" si="8"/>
        <v>17.5</v>
      </c>
      <c r="AJ25" s="52">
        <f t="shared" si="8"/>
        <v>2.5</v>
      </c>
      <c r="AK25" s="45"/>
      <c r="AL25" s="45"/>
      <c r="AM25" s="45"/>
      <c r="AN25" s="45"/>
      <c r="AO25" s="45"/>
      <c r="AP25" s="45"/>
      <c r="AQ25" s="45"/>
    </row>
    <row r="26" ht="15.75" customHeight="1">
      <c r="B26" s="72"/>
      <c r="C26" s="21"/>
      <c r="D26" s="22"/>
      <c r="E26" s="22"/>
      <c r="F26" s="22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s="30" t="s">
        <v>32</v>
      </c>
      <c r="B27" s="73"/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>
        <v>0.5</v>
      </c>
      <c r="N27" s="26">
        <v>0.5</v>
      </c>
      <c r="O27" s="26"/>
      <c r="P27" s="26">
        <v>0.5</v>
      </c>
      <c r="Q27" s="27"/>
      <c r="R27" s="26"/>
      <c r="S27" s="26"/>
      <c r="T27" s="26"/>
      <c r="U27" s="26"/>
      <c r="V27" s="28"/>
      <c r="W27" s="26"/>
      <c r="X27" s="26"/>
      <c r="Y27" s="26"/>
      <c r="Z27" s="26">
        <v>0.5</v>
      </c>
      <c r="AA27" s="26">
        <v>0.5</v>
      </c>
      <c r="AB27" s="26">
        <v>0.5</v>
      </c>
      <c r="AC27" s="27">
        <v>2.5</v>
      </c>
      <c r="AD27" s="26"/>
      <c r="AE27" s="26">
        <v>2.5</v>
      </c>
      <c r="AF27" s="28">
        <v>37.5</v>
      </c>
      <c r="AG27" s="27"/>
      <c r="AH27" s="26"/>
      <c r="AI27" s="26"/>
      <c r="AJ27" s="28"/>
    </row>
    <row r="28" ht="15.75" customHeight="1">
      <c r="A28" t="s">
        <v>64</v>
      </c>
      <c r="B28" s="72" t="s">
        <v>65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>
        <v>0.5</v>
      </c>
    </row>
    <row r="29" ht="15.75" customHeight="1">
      <c r="A29" t="s">
        <v>66</v>
      </c>
      <c r="B29" s="72" t="s">
        <v>67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134</v>
      </c>
      <c r="B30" s="72" t="s">
        <v>135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70</v>
      </c>
      <c r="B31" s="72" t="s">
        <v>71</v>
      </c>
      <c r="C31" s="32"/>
      <c r="D31" s="33"/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>
        <v>0.5</v>
      </c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t="s">
        <v>173</v>
      </c>
      <c r="B32" s="72" t="s">
        <v>69</v>
      </c>
      <c r="C32" s="32"/>
      <c r="D32" s="33"/>
      <c r="E32" s="33"/>
      <c r="F32" s="33"/>
      <c r="G32" s="27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>
        <v>0.5</v>
      </c>
      <c r="AH32" s="26"/>
      <c r="AI32" s="26"/>
      <c r="AJ32" s="28"/>
    </row>
    <row r="33" ht="15.75" customHeight="1">
      <c r="A33" s="54" t="s">
        <v>147</v>
      </c>
      <c r="B33" s="72"/>
      <c r="C33" s="36">
        <v>0.5</v>
      </c>
      <c r="D33" s="34">
        <v>0.5</v>
      </c>
      <c r="E33" s="34">
        <v>2.5</v>
      </c>
      <c r="F33" s="34">
        <v>15.0</v>
      </c>
      <c r="G33" s="27"/>
      <c r="H33" s="26"/>
      <c r="I33" s="26"/>
      <c r="J33" s="28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43" t="s">
        <v>73</v>
      </c>
      <c r="B34" s="75"/>
      <c r="C34" s="45">
        <f t="shared" ref="C34:AA34" si="9">SUM(C26:C33)</f>
        <v>0.5</v>
      </c>
      <c r="D34" s="45">
        <f t="shared" si="9"/>
        <v>0.5</v>
      </c>
      <c r="E34" s="45">
        <f t="shared" si="9"/>
        <v>2.5</v>
      </c>
      <c r="F34" s="46">
        <f t="shared" si="9"/>
        <v>15</v>
      </c>
      <c r="G34" s="47">
        <f t="shared" si="9"/>
        <v>0</v>
      </c>
      <c r="H34" s="48">
        <f t="shared" si="9"/>
        <v>0</v>
      </c>
      <c r="I34" s="48">
        <f t="shared" si="9"/>
        <v>0</v>
      </c>
      <c r="J34" s="49">
        <f t="shared" si="9"/>
        <v>0</v>
      </c>
      <c r="K34" s="50">
        <f t="shared" si="9"/>
        <v>0</v>
      </c>
      <c r="L34" s="45">
        <f t="shared" si="9"/>
        <v>0</v>
      </c>
      <c r="M34" s="45">
        <f t="shared" si="9"/>
        <v>0.5</v>
      </c>
      <c r="N34" s="45">
        <f t="shared" si="9"/>
        <v>0.5</v>
      </c>
      <c r="O34" s="45">
        <f t="shared" si="9"/>
        <v>0</v>
      </c>
      <c r="P34" s="45">
        <f t="shared" si="9"/>
        <v>0.5</v>
      </c>
      <c r="Q34" s="45">
        <f t="shared" si="9"/>
        <v>0</v>
      </c>
      <c r="R34" s="45">
        <f t="shared" si="9"/>
        <v>0</v>
      </c>
      <c r="S34" s="45">
        <f t="shared" si="9"/>
        <v>0</v>
      </c>
      <c r="T34" s="45">
        <f t="shared" si="9"/>
        <v>0</v>
      </c>
      <c r="U34" s="45">
        <f t="shared" si="9"/>
        <v>0.5</v>
      </c>
      <c r="V34" s="45">
        <f t="shared" si="9"/>
        <v>0</v>
      </c>
      <c r="W34" s="45">
        <f t="shared" si="9"/>
        <v>0</v>
      </c>
      <c r="X34" s="45">
        <f t="shared" si="9"/>
        <v>0</v>
      </c>
      <c r="Y34" s="45">
        <f t="shared" si="9"/>
        <v>0</v>
      </c>
      <c r="Z34" s="45">
        <f t="shared" si="9"/>
        <v>0.5</v>
      </c>
      <c r="AA34" s="45">
        <f t="shared" si="9"/>
        <v>0.5</v>
      </c>
      <c r="AB34" s="45"/>
      <c r="AC34" s="51">
        <f t="shared" ref="AC34:AJ34" si="10">SUM(AC26:AC33)</f>
        <v>2.5</v>
      </c>
      <c r="AD34" s="45">
        <f t="shared" si="10"/>
        <v>0</v>
      </c>
      <c r="AE34" s="45">
        <f t="shared" si="10"/>
        <v>2.5</v>
      </c>
      <c r="AF34" s="52">
        <f t="shared" si="10"/>
        <v>37.5</v>
      </c>
      <c r="AG34" s="51">
        <f t="shared" si="10"/>
        <v>0.5</v>
      </c>
      <c r="AH34" s="45">
        <f t="shared" si="10"/>
        <v>0</v>
      </c>
      <c r="AI34" s="45">
        <f t="shared" si="10"/>
        <v>0</v>
      </c>
      <c r="AJ34" s="52">
        <f t="shared" si="10"/>
        <v>0.5</v>
      </c>
      <c r="AK34" s="45"/>
      <c r="AL34" s="45"/>
      <c r="AM34" s="45"/>
      <c r="AN34" s="45"/>
      <c r="AO34" s="45"/>
      <c r="AP34" s="45"/>
      <c r="AQ34" s="45"/>
    </row>
    <row r="35" ht="15.75" customHeight="1">
      <c r="B35" s="72"/>
      <c r="C35" s="21"/>
      <c r="D35" s="22"/>
      <c r="E35" s="22"/>
      <c r="F35" s="22"/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30" t="s">
        <v>35</v>
      </c>
      <c r="B36" s="73"/>
      <c r="C36" s="32"/>
      <c r="D36" s="33"/>
      <c r="E36" s="33"/>
      <c r="F36" s="33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74</v>
      </c>
      <c r="B37" s="72" t="s">
        <v>75</v>
      </c>
      <c r="C37" s="37"/>
      <c r="D37" s="34">
        <v>0.5</v>
      </c>
      <c r="E37" s="38"/>
      <c r="F37" s="38"/>
      <c r="G37" s="27"/>
      <c r="H37" s="26"/>
      <c r="I37" s="26"/>
      <c r="J37" s="28"/>
      <c r="K37" s="26"/>
      <c r="L37" s="26">
        <v>0.5</v>
      </c>
      <c r="M37" s="26"/>
      <c r="N37" s="26"/>
      <c r="O37" s="26"/>
      <c r="P37" s="26"/>
      <c r="Q37" s="27"/>
      <c r="R37" s="26"/>
      <c r="S37" s="26"/>
      <c r="T37" s="26"/>
      <c r="U37" s="26">
        <v>0.5</v>
      </c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>
        <v>0.5</v>
      </c>
    </row>
    <row r="38" ht="15.75" customHeight="1">
      <c r="A38" t="s">
        <v>76</v>
      </c>
      <c r="B38" s="72" t="s">
        <v>77</v>
      </c>
      <c r="C38" s="32"/>
      <c r="D38" s="33"/>
      <c r="E38" s="33"/>
      <c r="F38" s="33"/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78</v>
      </c>
      <c r="B39" s="72" t="s">
        <v>79</v>
      </c>
      <c r="C39" s="32"/>
      <c r="D39" s="33"/>
      <c r="E39" s="33"/>
      <c r="F39" s="33"/>
      <c r="G39" s="39">
        <v>0.5</v>
      </c>
      <c r="H39" s="26"/>
      <c r="I39" s="26"/>
      <c r="J39" s="28"/>
      <c r="K39" s="26"/>
      <c r="L39" s="26"/>
      <c r="M39" s="26"/>
      <c r="N39" s="26"/>
      <c r="O39" s="26"/>
      <c r="P39" s="26">
        <v>0.5</v>
      </c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A40" t="s">
        <v>80</v>
      </c>
      <c r="B40" s="72" t="s">
        <v>81</v>
      </c>
      <c r="C40" s="32"/>
      <c r="D40" s="33"/>
      <c r="E40" s="33"/>
      <c r="F40" s="33"/>
      <c r="G40" s="27"/>
      <c r="H40" s="35">
        <v>0.5</v>
      </c>
      <c r="I40" s="35">
        <v>2.5</v>
      </c>
      <c r="J40" s="28"/>
      <c r="K40" s="26"/>
      <c r="L40" s="26"/>
      <c r="M40" s="26"/>
      <c r="N40" s="26"/>
      <c r="O40" s="26"/>
      <c r="P40" s="26"/>
      <c r="Q40" s="27"/>
      <c r="R40" s="26">
        <v>2.5</v>
      </c>
      <c r="S40" s="26"/>
      <c r="T40" s="26"/>
      <c r="U40" s="26"/>
      <c r="V40" s="28"/>
      <c r="W40" s="26"/>
      <c r="X40" s="26">
        <v>2.5</v>
      </c>
      <c r="Y40" s="26">
        <v>2.5</v>
      </c>
      <c r="Z40" s="26"/>
      <c r="AA40" s="26"/>
      <c r="AB40" s="26"/>
      <c r="AC40" s="27">
        <v>2.5</v>
      </c>
      <c r="AD40" s="26">
        <v>0.5</v>
      </c>
      <c r="AE40" s="26"/>
      <c r="AF40" s="28"/>
      <c r="AG40" s="27"/>
      <c r="AH40" s="26"/>
      <c r="AI40" s="26">
        <v>0.5</v>
      </c>
      <c r="AJ40" s="28">
        <v>0.5</v>
      </c>
    </row>
    <row r="41" ht="15.75" customHeight="1">
      <c r="A41" t="s">
        <v>82</v>
      </c>
      <c r="B41" s="72" t="s">
        <v>83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B42" s="72"/>
      <c r="C42" s="32"/>
      <c r="D42" s="33"/>
      <c r="E42" s="33"/>
      <c r="F42" s="33"/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s="43" t="s">
        <v>148</v>
      </c>
      <c r="B43" s="75"/>
      <c r="C43" s="45">
        <f t="shared" ref="C43:AA43" si="11">SUM(C35:C42)</f>
        <v>0</v>
      </c>
      <c r="D43" s="45">
        <f t="shared" si="11"/>
        <v>0.5</v>
      </c>
      <c r="E43" s="45">
        <f t="shared" si="11"/>
        <v>0</v>
      </c>
      <c r="F43" s="46">
        <f t="shared" si="11"/>
        <v>0</v>
      </c>
      <c r="G43" s="47">
        <f t="shared" si="11"/>
        <v>0.5</v>
      </c>
      <c r="H43" s="48">
        <f t="shared" si="11"/>
        <v>0.5</v>
      </c>
      <c r="I43" s="48">
        <f t="shared" si="11"/>
        <v>2.5</v>
      </c>
      <c r="J43" s="49">
        <f t="shared" si="11"/>
        <v>0</v>
      </c>
      <c r="K43" s="50">
        <f t="shared" si="11"/>
        <v>0</v>
      </c>
      <c r="L43" s="45">
        <f t="shared" si="11"/>
        <v>0.5</v>
      </c>
      <c r="M43" s="45">
        <f t="shared" si="11"/>
        <v>0</v>
      </c>
      <c r="N43" s="45">
        <f t="shared" si="11"/>
        <v>0</v>
      </c>
      <c r="O43" s="45">
        <f t="shared" si="11"/>
        <v>0</v>
      </c>
      <c r="P43" s="45">
        <f t="shared" si="11"/>
        <v>0.5</v>
      </c>
      <c r="Q43" s="45">
        <f t="shared" si="11"/>
        <v>0</v>
      </c>
      <c r="R43" s="45">
        <f t="shared" si="11"/>
        <v>2.5</v>
      </c>
      <c r="S43" s="45">
        <f t="shared" si="11"/>
        <v>0</v>
      </c>
      <c r="T43" s="45">
        <f t="shared" si="11"/>
        <v>0</v>
      </c>
      <c r="U43" s="45">
        <f t="shared" si="11"/>
        <v>0.5</v>
      </c>
      <c r="V43" s="45">
        <f t="shared" si="11"/>
        <v>0</v>
      </c>
      <c r="W43" s="45">
        <f t="shared" si="11"/>
        <v>0</v>
      </c>
      <c r="X43" s="45">
        <f t="shared" si="11"/>
        <v>2.5</v>
      </c>
      <c r="Y43" s="45">
        <f t="shared" si="11"/>
        <v>2.5</v>
      </c>
      <c r="Z43" s="45">
        <f t="shared" si="11"/>
        <v>0</v>
      </c>
      <c r="AA43" s="45">
        <f t="shared" si="11"/>
        <v>0</v>
      </c>
      <c r="AB43" s="45"/>
      <c r="AC43" s="51">
        <f t="shared" ref="AC43:AJ43" si="12">SUM(AC35:AC42)</f>
        <v>2.5</v>
      </c>
      <c r="AD43" s="45">
        <f t="shared" si="12"/>
        <v>0.5</v>
      </c>
      <c r="AE43" s="45">
        <f t="shared" si="12"/>
        <v>0</v>
      </c>
      <c r="AF43" s="52">
        <f t="shared" si="12"/>
        <v>0</v>
      </c>
      <c r="AG43" s="51">
        <f t="shared" si="12"/>
        <v>0</v>
      </c>
      <c r="AH43" s="45">
        <f t="shared" si="12"/>
        <v>0</v>
      </c>
      <c r="AI43" s="45">
        <f t="shared" si="12"/>
        <v>0.5</v>
      </c>
      <c r="AJ43" s="52">
        <f t="shared" si="12"/>
        <v>1</v>
      </c>
      <c r="AK43" s="45"/>
      <c r="AL43" s="45"/>
      <c r="AM43" s="45"/>
      <c r="AN43" s="45"/>
      <c r="AO43" s="45"/>
      <c r="AP43" s="45"/>
      <c r="AQ43" s="45"/>
    </row>
    <row r="44" ht="15.75" customHeight="1">
      <c r="B44" s="72"/>
      <c r="C44" s="21"/>
      <c r="D44" s="22"/>
      <c r="E44" s="22"/>
      <c r="F44" s="22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30" t="s">
        <v>38</v>
      </c>
      <c r="B45" s="73"/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26" t="s">
        <v>86</v>
      </c>
      <c r="B46" s="72" t="s">
        <v>87</v>
      </c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26" t="s">
        <v>159</v>
      </c>
      <c r="B47" s="72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>
        <v>0.5</v>
      </c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26" t="s">
        <v>88</v>
      </c>
      <c r="B48" s="72"/>
      <c r="C48" s="32"/>
      <c r="D48" s="33"/>
      <c r="E48" s="33"/>
      <c r="F48" s="33"/>
      <c r="G48" s="27"/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>
        <v>0.5</v>
      </c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/>
      <c r="B49" s="72"/>
      <c r="C49" s="55"/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43" t="s">
        <v>89</v>
      </c>
      <c r="B50" s="75"/>
      <c r="C50" s="45">
        <f t="shared" ref="C50:AA50" si="13">SUM(C44:C49)</f>
        <v>0</v>
      </c>
      <c r="D50" s="45">
        <f t="shared" si="13"/>
        <v>0</v>
      </c>
      <c r="E50" s="45">
        <f t="shared" si="13"/>
        <v>0</v>
      </c>
      <c r="F50" s="46">
        <f t="shared" si="13"/>
        <v>0</v>
      </c>
      <c r="G50" s="47">
        <f t="shared" si="13"/>
        <v>0</v>
      </c>
      <c r="H50" s="48">
        <f t="shared" si="13"/>
        <v>0</v>
      </c>
      <c r="I50" s="48">
        <f t="shared" si="13"/>
        <v>0</v>
      </c>
      <c r="J50" s="49">
        <f t="shared" si="13"/>
        <v>0</v>
      </c>
      <c r="K50" s="50">
        <f t="shared" si="13"/>
        <v>0</v>
      </c>
      <c r="L50" s="45">
        <f t="shared" si="13"/>
        <v>0</v>
      </c>
      <c r="M50" s="45">
        <f t="shared" si="13"/>
        <v>0</v>
      </c>
      <c r="N50" s="45">
        <f t="shared" si="13"/>
        <v>0.5</v>
      </c>
      <c r="O50" s="45">
        <f t="shared" si="13"/>
        <v>0</v>
      </c>
      <c r="P50" s="45">
        <f t="shared" si="13"/>
        <v>0</v>
      </c>
      <c r="Q50" s="45">
        <f t="shared" si="13"/>
        <v>0</v>
      </c>
      <c r="R50" s="45">
        <f t="shared" si="13"/>
        <v>0.5</v>
      </c>
      <c r="S50" s="45">
        <f t="shared" si="13"/>
        <v>0</v>
      </c>
      <c r="T50" s="45">
        <f t="shared" si="13"/>
        <v>0</v>
      </c>
      <c r="U50" s="45">
        <f t="shared" si="13"/>
        <v>0</v>
      </c>
      <c r="V50" s="45">
        <f t="shared" si="13"/>
        <v>0</v>
      </c>
      <c r="W50" s="45">
        <f t="shared" si="13"/>
        <v>0</v>
      </c>
      <c r="X50" s="45">
        <f t="shared" si="13"/>
        <v>0</v>
      </c>
      <c r="Y50" s="45">
        <f t="shared" si="13"/>
        <v>0</v>
      </c>
      <c r="Z50" s="45">
        <f t="shared" si="13"/>
        <v>0</v>
      </c>
      <c r="AA50" s="45">
        <f t="shared" si="13"/>
        <v>0</v>
      </c>
      <c r="AB50" s="45"/>
      <c r="AC50" s="51">
        <f t="shared" ref="AC50:AJ50" si="14">SUM(AC44:AC49)</f>
        <v>0</v>
      </c>
      <c r="AD50" s="45">
        <f t="shared" si="14"/>
        <v>0</v>
      </c>
      <c r="AE50" s="45">
        <f t="shared" si="14"/>
        <v>0</v>
      </c>
      <c r="AF50" s="52">
        <f t="shared" si="14"/>
        <v>0</v>
      </c>
      <c r="AG50" s="51">
        <f t="shared" si="14"/>
        <v>0</v>
      </c>
      <c r="AH50" s="45">
        <f t="shared" si="14"/>
        <v>0</v>
      </c>
      <c r="AI50" s="45">
        <f t="shared" si="14"/>
        <v>0</v>
      </c>
      <c r="AJ50" s="52">
        <f t="shared" si="14"/>
        <v>0</v>
      </c>
      <c r="AK50" s="45"/>
      <c r="AL50" s="45"/>
      <c r="AM50" s="45"/>
      <c r="AN50" s="45"/>
      <c r="AO50" s="45"/>
      <c r="AP50" s="45"/>
      <c r="AQ50" s="45"/>
    </row>
    <row r="51" ht="15.75" customHeight="1">
      <c r="A51" s="30"/>
      <c r="B51" s="73"/>
      <c r="C51" s="32"/>
      <c r="D51" s="33"/>
      <c r="E51" s="33"/>
      <c r="F51" s="33"/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30" t="s">
        <v>41</v>
      </c>
      <c r="B52" s="73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26" t="s">
        <v>90</v>
      </c>
      <c r="B53" s="72" t="s">
        <v>91</v>
      </c>
      <c r="C53" s="36">
        <v>15.0</v>
      </c>
      <c r="D53" s="34">
        <v>15.0</v>
      </c>
      <c r="E53" s="38"/>
      <c r="F53" s="38"/>
      <c r="G53" s="27"/>
      <c r="H53" s="26"/>
      <c r="I53" s="26"/>
      <c r="J53" s="42">
        <v>2.5</v>
      </c>
      <c r="K53" s="26"/>
      <c r="L53" s="26"/>
      <c r="M53" s="26"/>
      <c r="N53" s="26"/>
      <c r="O53" s="26"/>
      <c r="P53" s="26"/>
      <c r="Q53" s="27"/>
      <c r="R53" s="26">
        <v>15.0</v>
      </c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92</v>
      </c>
      <c r="B54" s="72" t="s">
        <v>93</v>
      </c>
      <c r="C54" s="37"/>
      <c r="D54" s="38"/>
      <c r="E54" s="38"/>
      <c r="F54" s="34">
        <v>15.0</v>
      </c>
      <c r="G54" s="27"/>
      <c r="H54" s="26"/>
      <c r="I54" s="26"/>
      <c r="J54" s="28"/>
      <c r="K54" s="26"/>
      <c r="L54" s="26"/>
      <c r="M54" s="26"/>
      <c r="N54" s="26"/>
      <c r="O54" s="26">
        <v>2.5</v>
      </c>
      <c r="P54" s="26"/>
      <c r="Q54" s="27">
        <v>2.5</v>
      </c>
      <c r="R54" s="26">
        <v>2.5</v>
      </c>
      <c r="S54" s="26"/>
      <c r="T54" s="26"/>
      <c r="U54" s="26">
        <v>2.5</v>
      </c>
      <c r="V54" s="28"/>
      <c r="W54" s="26"/>
      <c r="X54" s="26"/>
      <c r="Y54" s="26"/>
      <c r="Z54" s="26"/>
      <c r="AA54" s="26">
        <v>15.0</v>
      </c>
      <c r="AB54" s="26"/>
      <c r="AC54" s="27">
        <v>15.0</v>
      </c>
      <c r="AD54" s="26">
        <v>2.5</v>
      </c>
      <c r="AE54" s="26"/>
      <c r="AF54" s="28">
        <v>15.0</v>
      </c>
      <c r="AG54" s="27"/>
      <c r="AH54" s="26"/>
      <c r="AI54" s="26">
        <v>2.5</v>
      </c>
      <c r="AJ54" s="28">
        <v>0.5</v>
      </c>
    </row>
    <row r="55" ht="15.75" customHeight="1">
      <c r="A55" s="26" t="s">
        <v>94</v>
      </c>
      <c r="B55" s="72" t="s">
        <v>95</v>
      </c>
      <c r="C55" s="32"/>
      <c r="D55" s="33"/>
      <c r="E55" s="33"/>
      <c r="F55" s="33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96</v>
      </c>
      <c r="B56" s="72" t="s">
        <v>97</v>
      </c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98</v>
      </c>
      <c r="B57" s="72" t="s">
        <v>99</v>
      </c>
      <c r="C57" s="37"/>
      <c r="D57" s="38"/>
      <c r="E57" s="38"/>
      <c r="F57" s="38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244</v>
      </c>
      <c r="B58" s="72" t="s">
        <v>245</v>
      </c>
      <c r="C58" s="32"/>
      <c r="D58" s="33"/>
      <c r="E58" s="33"/>
      <c r="F58" s="33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>
        <v>0.5</v>
      </c>
      <c r="AH58" s="26"/>
      <c r="AI58" s="26"/>
      <c r="AJ58" s="28"/>
    </row>
    <row r="59" ht="15.75" customHeight="1">
      <c r="A59" s="118"/>
      <c r="B59" s="100" t="s">
        <v>246</v>
      </c>
      <c r="C59" s="55"/>
      <c r="G59" s="39">
        <v>37.5</v>
      </c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/>
      <c r="B60" s="72"/>
      <c r="C60" s="55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43" t="s">
        <v>102</v>
      </c>
      <c r="B61" s="75"/>
      <c r="C61" s="45">
        <f t="shared" ref="C61:AA61" si="15">SUM(C51:C60)</f>
        <v>15</v>
      </c>
      <c r="D61" s="45">
        <f t="shared" si="15"/>
        <v>15</v>
      </c>
      <c r="E61" s="45">
        <f t="shared" si="15"/>
        <v>0</v>
      </c>
      <c r="F61" s="46">
        <f t="shared" si="15"/>
        <v>15</v>
      </c>
      <c r="G61" s="47">
        <f t="shared" si="15"/>
        <v>37.5</v>
      </c>
      <c r="H61" s="48">
        <f t="shared" si="15"/>
        <v>0</v>
      </c>
      <c r="I61" s="48">
        <f t="shared" si="15"/>
        <v>0</v>
      </c>
      <c r="J61" s="49">
        <f t="shared" si="15"/>
        <v>2.5</v>
      </c>
      <c r="K61" s="50">
        <f t="shared" si="15"/>
        <v>0</v>
      </c>
      <c r="L61" s="45">
        <f t="shared" si="15"/>
        <v>0</v>
      </c>
      <c r="M61" s="45">
        <f t="shared" si="15"/>
        <v>0</v>
      </c>
      <c r="N61" s="45">
        <f t="shared" si="15"/>
        <v>0</v>
      </c>
      <c r="O61" s="45">
        <f t="shared" si="15"/>
        <v>2.5</v>
      </c>
      <c r="P61" s="45">
        <f t="shared" si="15"/>
        <v>0</v>
      </c>
      <c r="Q61" s="45">
        <f t="shared" si="15"/>
        <v>2.5</v>
      </c>
      <c r="R61" s="45">
        <f t="shared" si="15"/>
        <v>17.5</v>
      </c>
      <c r="S61" s="45">
        <f t="shared" si="15"/>
        <v>0</v>
      </c>
      <c r="T61" s="45">
        <f t="shared" si="15"/>
        <v>0</v>
      </c>
      <c r="U61" s="45">
        <f t="shared" si="15"/>
        <v>2.5</v>
      </c>
      <c r="V61" s="45">
        <f t="shared" si="15"/>
        <v>0</v>
      </c>
      <c r="W61" s="45">
        <f t="shared" si="15"/>
        <v>0</v>
      </c>
      <c r="X61" s="45">
        <f t="shared" si="15"/>
        <v>0</v>
      </c>
      <c r="Y61" s="45">
        <f t="shared" si="15"/>
        <v>0</v>
      </c>
      <c r="Z61" s="45">
        <f t="shared" si="15"/>
        <v>0</v>
      </c>
      <c r="AA61" s="45">
        <f t="shared" si="15"/>
        <v>15</v>
      </c>
      <c r="AB61" s="45"/>
      <c r="AC61" s="51">
        <f t="shared" ref="AC61:AJ61" si="16">SUM(AC51:AC60)</f>
        <v>15</v>
      </c>
      <c r="AD61" s="45">
        <f t="shared" si="16"/>
        <v>2.5</v>
      </c>
      <c r="AE61" s="45">
        <f t="shared" si="16"/>
        <v>0</v>
      </c>
      <c r="AF61" s="52">
        <f t="shared" si="16"/>
        <v>15</v>
      </c>
      <c r="AG61" s="51">
        <f t="shared" si="16"/>
        <v>0.5</v>
      </c>
      <c r="AH61" s="45">
        <f t="shared" si="16"/>
        <v>0</v>
      </c>
      <c r="AI61" s="45">
        <f t="shared" si="16"/>
        <v>2.5</v>
      </c>
      <c r="AJ61" s="52">
        <f t="shared" si="16"/>
        <v>0.5</v>
      </c>
      <c r="AK61" s="45"/>
      <c r="AL61" s="45"/>
      <c r="AM61" s="45"/>
      <c r="AN61" s="45"/>
      <c r="AO61" s="45"/>
      <c r="AP61" s="45"/>
      <c r="AQ61" s="45"/>
    </row>
    <row r="62" ht="15.75" customHeight="1">
      <c r="A62" s="26"/>
      <c r="B62" s="72"/>
      <c r="C62" s="32"/>
      <c r="D62" s="33"/>
      <c r="E62" s="33"/>
      <c r="F62" s="33"/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30" t="s">
        <v>44</v>
      </c>
      <c r="B63" s="72"/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 t="s">
        <v>103</v>
      </c>
      <c r="B64" s="72" t="s">
        <v>104</v>
      </c>
      <c r="C64" s="32"/>
      <c r="D64" s="33"/>
      <c r="E64" s="34">
        <v>15.0</v>
      </c>
      <c r="F64" s="34">
        <v>97.5</v>
      </c>
      <c r="G64" s="27"/>
      <c r="H64" s="26"/>
      <c r="I64" s="35">
        <v>2.5</v>
      </c>
      <c r="J64" s="42">
        <v>15.0</v>
      </c>
      <c r="K64" s="26">
        <v>37.5</v>
      </c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>
        <v>97.5</v>
      </c>
      <c r="X64" s="26">
        <v>97.5</v>
      </c>
      <c r="Y64" s="26">
        <v>37.5</v>
      </c>
      <c r="Z64" s="26"/>
      <c r="AA64" s="26"/>
      <c r="AB64" s="26"/>
      <c r="AC64" s="27">
        <v>15.0</v>
      </c>
      <c r="AD64" s="26">
        <v>15.0</v>
      </c>
      <c r="AE64" s="26"/>
      <c r="AF64" s="28"/>
      <c r="AG64" s="27">
        <v>0.5</v>
      </c>
      <c r="AH64" s="26"/>
      <c r="AI64" s="26">
        <v>0.5</v>
      </c>
      <c r="AJ64" s="28">
        <v>15.0</v>
      </c>
    </row>
    <row r="65" ht="15.75" customHeight="1">
      <c r="A65" s="26" t="s">
        <v>105</v>
      </c>
      <c r="B65" s="72" t="s">
        <v>106</v>
      </c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26"/>
      <c r="B66" s="72"/>
      <c r="C66" s="37"/>
      <c r="D66" s="38"/>
      <c r="E66" s="38"/>
      <c r="F66" s="38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43" t="s">
        <v>107</v>
      </c>
      <c r="B67" s="75"/>
      <c r="C67" s="45">
        <f t="shared" ref="C67:AA67" si="17">SUM(C62:C66)</f>
        <v>0</v>
      </c>
      <c r="D67" s="45">
        <f t="shared" si="17"/>
        <v>0</v>
      </c>
      <c r="E67" s="45">
        <f t="shared" si="17"/>
        <v>15</v>
      </c>
      <c r="F67" s="46">
        <f t="shared" si="17"/>
        <v>97.5</v>
      </c>
      <c r="G67" s="114">
        <f t="shared" si="17"/>
        <v>0</v>
      </c>
      <c r="H67" s="115">
        <f t="shared" si="17"/>
        <v>0</v>
      </c>
      <c r="I67" s="115">
        <f t="shared" si="17"/>
        <v>2.5</v>
      </c>
      <c r="J67" s="116">
        <f t="shared" si="17"/>
        <v>15</v>
      </c>
      <c r="K67" s="50">
        <f t="shared" si="17"/>
        <v>37.5</v>
      </c>
      <c r="L67" s="45">
        <f t="shared" si="17"/>
        <v>0</v>
      </c>
      <c r="M67" s="45">
        <f t="shared" si="17"/>
        <v>0</v>
      </c>
      <c r="N67" s="45">
        <f t="shared" si="17"/>
        <v>0</v>
      </c>
      <c r="O67" s="45">
        <f t="shared" si="17"/>
        <v>0</v>
      </c>
      <c r="P67" s="45">
        <f t="shared" si="17"/>
        <v>0</v>
      </c>
      <c r="Q67" s="45">
        <f t="shared" si="17"/>
        <v>0</v>
      </c>
      <c r="R67" s="45">
        <f t="shared" si="17"/>
        <v>0</v>
      </c>
      <c r="S67" s="45">
        <f t="shared" si="17"/>
        <v>0</v>
      </c>
      <c r="T67" s="45">
        <f t="shared" si="17"/>
        <v>0</v>
      </c>
      <c r="U67" s="45">
        <f t="shared" si="17"/>
        <v>0</v>
      </c>
      <c r="V67" s="45">
        <f t="shared" si="17"/>
        <v>0</v>
      </c>
      <c r="W67" s="45">
        <f t="shared" si="17"/>
        <v>97.5</v>
      </c>
      <c r="X67" s="45">
        <f t="shared" si="17"/>
        <v>97.5</v>
      </c>
      <c r="Y67" s="45">
        <f t="shared" si="17"/>
        <v>37.5</v>
      </c>
      <c r="Z67" s="45">
        <f t="shared" si="17"/>
        <v>0</v>
      </c>
      <c r="AA67" s="45">
        <f t="shared" si="17"/>
        <v>0</v>
      </c>
      <c r="AB67" s="45"/>
      <c r="AC67" s="51">
        <f t="shared" ref="AC67:AJ67" si="18">SUM(AC62:AC66)</f>
        <v>15</v>
      </c>
      <c r="AD67" s="45">
        <f t="shared" si="18"/>
        <v>15</v>
      </c>
      <c r="AE67" s="45">
        <f t="shared" si="18"/>
        <v>0</v>
      </c>
      <c r="AF67" s="52">
        <f t="shared" si="18"/>
        <v>0</v>
      </c>
      <c r="AG67" s="51">
        <f t="shared" si="18"/>
        <v>0.5</v>
      </c>
      <c r="AH67" s="45">
        <f t="shared" si="18"/>
        <v>0</v>
      </c>
      <c r="AI67" s="45">
        <f t="shared" si="18"/>
        <v>0.5</v>
      </c>
      <c r="AJ67" s="52">
        <f t="shared" si="18"/>
        <v>15</v>
      </c>
      <c r="AK67" s="45"/>
      <c r="AL67" s="45"/>
      <c r="AM67" s="45"/>
      <c r="AN67" s="45"/>
      <c r="AO67" s="45"/>
      <c r="AP67" s="45"/>
      <c r="AQ67" s="45"/>
    </row>
    <row r="68" ht="15.75" customHeight="1">
      <c r="A68" s="26"/>
      <c r="B68" s="72"/>
      <c r="C68" s="21"/>
      <c r="D68" s="22"/>
      <c r="E68" s="22"/>
      <c r="F68" s="22"/>
      <c r="G68" s="23"/>
      <c r="H68" s="24"/>
      <c r="I68" s="24"/>
      <c r="J68" s="25"/>
      <c r="K68" s="58"/>
      <c r="L68" s="58"/>
      <c r="M68" s="58"/>
      <c r="N68" s="58"/>
      <c r="O68" s="58"/>
      <c r="P68" s="58"/>
      <c r="Q68" s="57"/>
      <c r="R68" s="58"/>
      <c r="S68" s="58"/>
      <c r="T68" s="58"/>
      <c r="U68" s="58"/>
      <c r="V68" s="59"/>
      <c r="W68" s="58"/>
      <c r="X68" s="58"/>
      <c r="Y68" s="58"/>
      <c r="Z68" s="58"/>
      <c r="AA68" s="58"/>
      <c r="AB68" s="58"/>
      <c r="AC68" s="57"/>
      <c r="AD68" s="58"/>
      <c r="AE68" s="58"/>
      <c r="AF68" s="59"/>
      <c r="AG68" s="57"/>
      <c r="AH68" s="58"/>
      <c r="AI68" s="58"/>
      <c r="AJ68" s="59"/>
    </row>
    <row r="69" ht="15.75" customHeight="1">
      <c r="A69" s="60" t="s">
        <v>108</v>
      </c>
      <c r="B69" s="88"/>
      <c r="C69" s="62"/>
      <c r="D69" s="63"/>
      <c r="E69" s="63"/>
      <c r="F69" s="63"/>
      <c r="G69" s="65"/>
      <c r="H69" s="66"/>
      <c r="I69" s="66"/>
      <c r="J69" s="67"/>
      <c r="K69" s="66"/>
      <c r="L69" s="66"/>
      <c r="M69" s="66"/>
      <c r="N69" s="66"/>
      <c r="O69" s="66"/>
      <c r="P69" s="67"/>
      <c r="Q69" s="65"/>
      <c r="R69" s="66"/>
      <c r="S69" s="66"/>
      <c r="T69" s="66"/>
      <c r="U69" s="66"/>
      <c r="V69" s="67"/>
      <c r="W69" s="65"/>
      <c r="X69" s="66"/>
      <c r="Y69" s="66"/>
      <c r="Z69" s="66"/>
      <c r="AA69" s="66"/>
      <c r="AB69" s="67"/>
      <c r="AC69" s="65"/>
      <c r="AD69" s="66"/>
      <c r="AE69" s="66"/>
      <c r="AF69" s="67"/>
      <c r="AG69" s="65"/>
      <c r="AH69" s="66"/>
      <c r="AI69" s="66"/>
      <c r="AJ69" s="67"/>
    </row>
    <row r="70" ht="15.75" customHeight="1">
      <c r="A70" t="s">
        <v>50</v>
      </c>
      <c r="B70" s="89" t="s">
        <v>109</v>
      </c>
      <c r="C70" s="36">
        <v>15.0</v>
      </c>
      <c r="D70" s="34">
        <v>37.5</v>
      </c>
      <c r="E70" s="34">
        <v>37.5</v>
      </c>
      <c r="F70" s="34">
        <v>37.5</v>
      </c>
      <c r="G70" s="27"/>
      <c r="H70" s="35">
        <v>15.0</v>
      </c>
      <c r="I70" s="35">
        <v>2.5</v>
      </c>
      <c r="J70" s="42">
        <v>15.0</v>
      </c>
      <c r="K70" s="26">
        <v>2.5</v>
      </c>
      <c r="L70" s="26">
        <v>15.0</v>
      </c>
      <c r="M70" s="26">
        <v>2.5</v>
      </c>
      <c r="N70" s="26">
        <v>15.0</v>
      </c>
      <c r="O70" s="26">
        <v>2.5</v>
      </c>
      <c r="P70" s="28">
        <v>0.5</v>
      </c>
      <c r="Q70" s="27">
        <v>2.5</v>
      </c>
      <c r="R70" s="26">
        <v>15.0</v>
      </c>
      <c r="S70" s="26">
        <v>15.0</v>
      </c>
      <c r="T70" s="26">
        <v>2.5</v>
      </c>
      <c r="U70" s="26">
        <v>15.0</v>
      </c>
      <c r="V70" s="28">
        <v>15.0</v>
      </c>
      <c r="W70" s="27">
        <v>0.5</v>
      </c>
      <c r="X70" s="26">
        <v>2.5</v>
      </c>
      <c r="Y70" s="26">
        <v>15.0</v>
      </c>
      <c r="Z70" s="26">
        <v>15.0</v>
      </c>
      <c r="AA70" s="26">
        <v>0.5</v>
      </c>
      <c r="AB70" s="28">
        <v>15.0</v>
      </c>
      <c r="AC70" s="27">
        <v>2.5</v>
      </c>
      <c r="AD70" s="26">
        <v>15.0</v>
      </c>
      <c r="AE70" s="26">
        <v>15.0</v>
      </c>
      <c r="AF70" s="28">
        <v>0.0</v>
      </c>
      <c r="AG70" s="27">
        <v>0.5</v>
      </c>
      <c r="AH70" s="26">
        <v>15.0</v>
      </c>
      <c r="AI70" s="26">
        <v>37.5</v>
      </c>
      <c r="AJ70" s="28">
        <v>2.5</v>
      </c>
    </row>
    <row r="71" ht="15.75" customHeight="1">
      <c r="A71" t="s">
        <v>53</v>
      </c>
      <c r="B71" s="89" t="s">
        <v>110</v>
      </c>
      <c r="C71" s="36">
        <v>85.0</v>
      </c>
      <c r="D71" s="34">
        <v>15.0</v>
      </c>
      <c r="E71" s="34">
        <v>62.5</v>
      </c>
      <c r="F71" s="34">
        <v>15.0</v>
      </c>
      <c r="G71" s="39">
        <v>2.5</v>
      </c>
      <c r="H71" s="35">
        <v>15.0</v>
      </c>
      <c r="I71" s="35">
        <v>37.5</v>
      </c>
      <c r="J71" s="42">
        <v>62.5</v>
      </c>
      <c r="K71" s="26">
        <v>62.5</v>
      </c>
      <c r="L71" s="26">
        <v>37.5</v>
      </c>
      <c r="M71" s="26">
        <v>2.5</v>
      </c>
      <c r="N71" s="26">
        <v>15.0</v>
      </c>
      <c r="O71" s="26">
        <v>15.0</v>
      </c>
      <c r="P71" s="28">
        <v>37.5</v>
      </c>
      <c r="Q71" s="27">
        <v>15.0</v>
      </c>
      <c r="R71" s="26">
        <v>15.0</v>
      </c>
      <c r="S71" s="26">
        <v>2.5</v>
      </c>
      <c r="T71" s="26">
        <v>0.5</v>
      </c>
      <c r="U71" s="26">
        <v>2.5</v>
      </c>
      <c r="V71" s="28">
        <v>2.5</v>
      </c>
      <c r="W71" s="27">
        <v>15.0</v>
      </c>
      <c r="X71" s="26">
        <v>2.5</v>
      </c>
      <c r="Y71" s="26">
        <v>15.0</v>
      </c>
      <c r="Z71" s="26">
        <v>15.0</v>
      </c>
      <c r="AA71" s="26">
        <v>2.5</v>
      </c>
      <c r="AB71" s="28">
        <v>2.5</v>
      </c>
      <c r="AC71" s="27">
        <v>2.5</v>
      </c>
      <c r="AD71" s="26">
        <v>2.5</v>
      </c>
      <c r="AE71" s="26">
        <v>2.5</v>
      </c>
      <c r="AF71" s="28">
        <v>0.0</v>
      </c>
      <c r="AG71" s="27">
        <v>2.5</v>
      </c>
      <c r="AH71" s="26">
        <v>15.0</v>
      </c>
      <c r="AI71" s="26">
        <v>2.5</v>
      </c>
      <c r="AJ71" s="28">
        <v>2.5</v>
      </c>
    </row>
    <row r="72" ht="15.75" customHeight="1">
      <c r="A72" t="s">
        <v>111</v>
      </c>
      <c r="B72" s="89" t="s">
        <v>112</v>
      </c>
      <c r="C72" s="39">
        <v>2.5</v>
      </c>
      <c r="D72" s="35">
        <v>15.0</v>
      </c>
      <c r="E72" s="35">
        <v>15.0</v>
      </c>
      <c r="F72" s="35">
        <v>2.5</v>
      </c>
      <c r="G72" s="39">
        <v>62.5</v>
      </c>
      <c r="H72" s="35">
        <v>62.5</v>
      </c>
      <c r="I72" s="35">
        <v>62.5</v>
      </c>
      <c r="J72" s="42">
        <v>2.5</v>
      </c>
      <c r="K72" s="26">
        <v>15.0</v>
      </c>
      <c r="L72" s="26">
        <v>37.5</v>
      </c>
      <c r="M72" s="26">
        <v>97.5</v>
      </c>
      <c r="N72" s="26">
        <v>62.5</v>
      </c>
      <c r="O72" s="26">
        <v>85.0</v>
      </c>
      <c r="P72" s="28">
        <v>62.5</v>
      </c>
      <c r="Q72" s="27">
        <v>62.5</v>
      </c>
      <c r="R72" s="26">
        <v>15.0</v>
      </c>
      <c r="S72" s="26">
        <v>37.5</v>
      </c>
      <c r="T72" s="26">
        <v>85.0</v>
      </c>
      <c r="U72" s="26">
        <v>15.0</v>
      </c>
      <c r="V72" s="28">
        <v>85.0</v>
      </c>
      <c r="W72" s="27">
        <v>62.5</v>
      </c>
      <c r="X72" s="26">
        <v>62.5</v>
      </c>
      <c r="Y72" s="26">
        <v>62.5</v>
      </c>
      <c r="Z72" s="26">
        <v>62.5</v>
      </c>
      <c r="AA72" s="26">
        <v>37.5</v>
      </c>
      <c r="AB72" s="28">
        <v>85.0</v>
      </c>
      <c r="AC72" s="27">
        <v>2.5</v>
      </c>
      <c r="AD72" s="26">
        <v>15.0</v>
      </c>
      <c r="AE72" s="26">
        <v>15.0</v>
      </c>
      <c r="AF72" s="28">
        <v>0.0</v>
      </c>
      <c r="AG72" s="27">
        <v>15.0</v>
      </c>
      <c r="AH72" s="26">
        <v>85.0</v>
      </c>
      <c r="AI72" s="26">
        <v>62.5</v>
      </c>
      <c r="AJ72" s="28">
        <v>85.0</v>
      </c>
    </row>
    <row r="73" ht="15.75" customHeight="1">
      <c r="A73" t="s">
        <v>113</v>
      </c>
      <c r="B73" s="89"/>
      <c r="C73" s="39"/>
      <c r="D73" s="35"/>
      <c r="E73" s="35"/>
      <c r="F73" s="35"/>
      <c r="G73" s="39">
        <v>15.0</v>
      </c>
      <c r="H73" s="35">
        <v>2.5</v>
      </c>
      <c r="I73" s="35">
        <v>2.5</v>
      </c>
      <c r="J73" s="42">
        <v>2.5</v>
      </c>
      <c r="K73" s="26"/>
      <c r="L73" s="26"/>
      <c r="M73" s="26"/>
      <c r="N73" s="26"/>
      <c r="O73" s="26"/>
      <c r="P73" s="28"/>
      <c r="Q73" s="27"/>
      <c r="R73" s="26"/>
      <c r="S73" s="26"/>
      <c r="T73" s="26"/>
      <c r="U73" s="26"/>
      <c r="V73" s="28"/>
      <c r="W73" s="27"/>
      <c r="X73" s="26"/>
      <c r="Y73" s="26"/>
      <c r="Z73" s="26"/>
      <c r="AA73" s="26"/>
      <c r="AB73" s="28"/>
      <c r="AC73" s="27">
        <v>2.5</v>
      </c>
      <c r="AD73" s="26">
        <v>2.5</v>
      </c>
      <c r="AE73" s="26">
        <v>2.5</v>
      </c>
      <c r="AF73" s="28">
        <v>2.5</v>
      </c>
      <c r="AG73" s="27"/>
      <c r="AH73" s="26"/>
      <c r="AI73" s="26"/>
      <c r="AJ73" s="28"/>
    </row>
    <row r="74" ht="15.75" customHeight="1">
      <c r="A74" s="59" t="s">
        <v>114</v>
      </c>
      <c r="B74" s="90"/>
      <c r="C74" s="57"/>
      <c r="D74" s="58"/>
      <c r="E74" s="58"/>
      <c r="F74" s="58"/>
      <c r="G74" s="57"/>
      <c r="H74" s="58"/>
      <c r="I74" s="58"/>
      <c r="J74" s="59"/>
      <c r="K74" s="58"/>
      <c r="L74" s="58"/>
      <c r="M74" s="58"/>
      <c r="N74" s="58"/>
      <c r="O74" s="58"/>
      <c r="P74" s="59"/>
      <c r="Q74" s="57"/>
      <c r="R74" s="58"/>
      <c r="S74" s="58"/>
      <c r="T74" s="58"/>
      <c r="U74" s="58"/>
      <c r="V74" s="59"/>
      <c r="W74" s="57"/>
      <c r="X74" s="58"/>
      <c r="Y74" s="58"/>
      <c r="Z74" s="58"/>
      <c r="AA74" s="58"/>
      <c r="AB74" s="59"/>
      <c r="AC74" s="57"/>
      <c r="AD74" s="58"/>
      <c r="AE74" s="58"/>
      <c r="AF74" s="59"/>
      <c r="AG74" s="57"/>
      <c r="AH74" s="58"/>
      <c r="AI74" s="58"/>
      <c r="AJ74" s="5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247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AVERAGE(L23:O23)</f>
        <v>0.125</v>
      </c>
      <c r="AN9" s="26">
        <f>AVERAGE(R23:U23)</f>
        <v>1.25</v>
      </c>
      <c r="AO9" s="26">
        <f>AVERAGE(X23:AA23)</f>
        <v>15.25</v>
      </c>
      <c r="AP9" s="26">
        <f>AVERAGE(AC23:AF23)</f>
        <v>23.125</v>
      </c>
      <c r="AQ9" s="26">
        <f>AVERAGE(AG23:AJ23)</f>
        <v>7.25</v>
      </c>
    </row>
    <row r="10">
      <c r="A10" t="s">
        <v>30</v>
      </c>
      <c r="B10" s="72" t="s">
        <v>31</v>
      </c>
      <c r="C10" s="36">
        <v>37.5</v>
      </c>
      <c r="D10" s="34">
        <v>37.5</v>
      </c>
      <c r="E10" s="33"/>
      <c r="F10" s="34">
        <v>15.0</v>
      </c>
      <c r="G10" s="39">
        <v>15.0</v>
      </c>
      <c r="H10" s="35">
        <v>37.5</v>
      </c>
      <c r="I10" s="26"/>
      <c r="J10" s="28"/>
      <c r="K10" s="26"/>
      <c r="L10" s="26"/>
      <c r="M10" s="26"/>
      <c r="N10" s="26"/>
      <c r="O10" s="26"/>
      <c r="P10" s="26"/>
      <c r="Q10" s="27"/>
      <c r="R10" s="26"/>
      <c r="S10" s="26"/>
      <c r="T10" s="26"/>
      <c r="U10" s="26"/>
      <c r="V10" s="28"/>
      <c r="W10" s="26"/>
      <c r="X10" s="26"/>
      <c r="Y10" s="26"/>
      <c r="Z10" s="26"/>
      <c r="AA10" s="26"/>
      <c r="AB10" s="26"/>
      <c r="AC10" s="27"/>
      <c r="AD10" s="26"/>
      <c r="AE10" s="26">
        <v>15.0</v>
      </c>
      <c r="AF10" s="28">
        <v>2.5</v>
      </c>
      <c r="AG10" s="27">
        <v>15.0</v>
      </c>
      <c r="AH10" s="26">
        <v>2.5</v>
      </c>
      <c r="AI10" s="26"/>
      <c r="AJ10" s="28">
        <v>2.5</v>
      </c>
      <c r="AL10" s="30" t="s">
        <v>32</v>
      </c>
      <c r="AM10" s="26">
        <f>AVERAGE(L32:O32)</f>
        <v>0</v>
      </c>
      <c r="AN10" s="26">
        <f>AVERAGE(R32:U32)</f>
        <v>0</v>
      </c>
      <c r="AO10" s="26">
        <f>AVERAGE(X32:AA32)</f>
        <v>0.125</v>
      </c>
      <c r="AP10" s="26">
        <f>AVERAGE(AC32:AF32)</f>
        <v>1.5</v>
      </c>
      <c r="AQ10" s="26">
        <f>AVERAGE(AG32:AJ32)</f>
        <v>0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35">
        <v>2.5</v>
      </c>
      <c r="I11" s="26"/>
      <c r="J11" s="28"/>
      <c r="K11" s="26"/>
      <c r="L11" s="26"/>
      <c r="M11" s="26"/>
      <c r="N11" s="26"/>
      <c r="O11" s="26"/>
      <c r="P11" s="26">
        <v>0.5</v>
      </c>
      <c r="Q11" s="27"/>
      <c r="R11" s="26"/>
      <c r="S11" s="26"/>
      <c r="T11" s="26"/>
      <c r="U11" s="26"/>
      <c r="V11" s="28">
        <v>2.5</v>
      </c>
      <c r="W11" s="26"/>
      <c r="X11" s="26">
        <v>0.5</v>
      </c>
      <c r="Y11" s="26"/>
      <c r="Z11" s="26">
        <v>0.5</v>
      </c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AVERAGE(L42:O42)</f>
        <v>0.125</v>
      </c>
      <c r="AN11" s="26">
        <f>AVERAGE(R42:U42)</f>
        <v>0</v>
      </c>
      <c r="AO11" s="26">
        <f>AVERAGE(X42:AA42)</f>
        <v>4.375</v>
      </c>
      <c r="AP11" s="26">
        <f>AVERAGE(AC42:AF42)</f>
        <v>2</v>
      </c>
      <c r="AQ11" s="26">
        <f>AVERAGE(AG42:AJ42)</f>
        <v>0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39">
        <v>37.5</v>
      </c>
      <c r="H12" s="35">
        <v>0.5</v>
      </c>
      <c r="I12" s="26"/>
      <c r="J12" s="28"/>
      <c r="K12" s="26"/>
      <c r="L12" s="26"/>
      <c r="M12" s="26"/>
      <c r="N12" s="26"/>
      <c r="O12" s="26"/>
      <c r="P12" s="26">
        <v>2.5</v>
      </c>
      <c r="Q12" s="27"/>
      <c r="R12" s="26"/>
      <c r="S12" s="26"/>
      <c r="T12" s="26"/>
      <c r="U12" s="26"/>
      <c r="V12" s="28"/>
      <c r="W12" s="26"/>
      <c r="X12" s="26">
        <v>2.5</v>
      </c>
      <c r="Y12" s="26">
        <v>2.5</v>
      </c>
      <c r="Z12" s="26"/>
      <c r="AA12" s="26">
        <v>15.0</v>
      </c>
      <c r="AB12" s="26">
        <v>2.5</v>
      </c>
      <c r="AC12" s="27">
        <v>2.5</v>
      </c>
      <c r="AD12" s="26"/>
      <c r="AE12" s="26">
        <v>2.5</v>
      </c>
      <c r="AF12" s="28">
        <v>37.5</v>
      </c>
      <c r="AG12" s="27">
        <v>2.5</v>
      </c>
      <c r="AH12" s="26"/>
      <c r="AI12" s="26"/>
      <c r="AJ12" s="28">
        <v>0.5</v>
      </c>
      <c r="AL12" s="30" t="s">
        <v>38</v>
      </c>
      <c r="AM12" s="26">
        <f>AVERAGE(L48:O48)</f>
        <v>0</v>
      </c>
      <c r="AN12" s="26">
        <f>AVERAGE(R48:U48)</f>
        <v>0</v>
      </c>
      <c r="AO12" s="26">
        <f>AVERAGE(X48:AA48)</f>
        <v>0</v>
      </c>
      <c r="AP12" s="26">
        <f>AVERAGE(AC48:AF48)</f>
        <v>0</v>
      </c>
      <c r="AQ12" s="26">
        <f>AVERAGE(AG48:AJ48)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AVERAGE(L58:O58)</f>
        <v>0.625</v>
      </c>
      <c r="AN13" s="26">
        <f>AVERAGE(R58:U58)</f>
        <v>4.375</v>
      </c>
      <c r="AO13" s="26">
        <f>AVERAGE(X58:AA58)</f>
        <v>3.75</v>
      </c>
      <c r="AP13" s="26">
        <f>AVERAGE(AC58:AF58)</f>
        <v>3.75</v>
      </c>
      <c r="AQ13" s="26">
        <f>AVERAGE(AG58:AJ58)</f>
        <v>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AVERAGE(L66:O66)</f>
        <v>56.25</v>
      </c>
      <c r="AN14">
        <f>AVERAGE(R66:U66)</f>
        <v>61.875</v>
      </c>
      <c r="AO14">
        <f>AVERAGE(X66:AA66)</f>
        <v>9.375</v>
      </c>
      <c r="AP14">
        <f>AVERAGE(AC66:AF66)</f>
        <v>9.375</v>
      </c>
      <c r="AQ14">
        <f>AVERAGE(AG66:AJ66)</f>
        <v>15.75</v>
      </c>
    </row>
    <row r="15">
      <c r="A15" t="s">
        <v>45</v>
      </c>
      <c r="B15" s="72" t="s">
        <v>46</v>
      </c>
      <c r="C15" s="32"/>
      <c r="D15" s="33"/>
      <c r="E15" s="34">
        <v>15.0</v>
      </c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248</v>
      </c>
      <c r="AM15" s="41">
        <f t="shared" ref="AM15:AQ15" si="1">SUM(AM9:AM14)</f>
        <v>57.125</v>
      </c>
      <c r="AN15" s="41">
        <f t="shared" si="1"/>
        <v>67.5</v>
      </c>
      <c r="AO15" s="41">
        <f t="shared" si="1"/>
        <v>32.875</v>
      </c>
      <c r="AP15" s="41">
        <f t="shared" si="1"/>
        <v>39.75</v>
      </c>
      <c r="AQ15" s="41">
        <f t="shared" si="1"/>
        <v>28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>
        <v>37.5</v>
      </c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AVERAGE(L69:O69)</f>
        <v>13.25</v>
      </c>
      <c r="AN16" s="26">
        <f t="shared" ref="AN16:AN18" si="3">AVERAGE(R69:U69)</f>
        <v>26.25</v>
      </c>
      <c r="AO16" s="26">
        <f t="shared" ref="AO16:AO18" si="4">AVERAGE(X69:AA69)</f>
        <v>38.125</v>
      </c>
      <c r="AP16" s="26">
        <f t="shared" ref="AP16:AP18" si="5">AVERAGE(AC69:AF69)</f>
        <v>20</v>
      </c>
      <c r="AQ16" s="26">
        <f t="shared" ref="AQ16:AQ18" si="6">AVERAGE(AG69:AJ69)</f>
        <v>23.75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5.625</v>
      </c>
      <c r="AN17" s="26">
        <f t="shared" si="3"/>
        <v>8.75</v>
      </c>
      <c r="AO17" s="26">
        <f t="shared" si="4"/>
        <v>26.25</v>
      </c>
      <c r="AP17" s="26">
        <f t="shared" si="5"/>
        <v>1.5</v>
      </c>
      <c r="AQ17" s="26">
        <f t="shared" si="6"/>
        <v>8.25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>
        <v>0.5</v>
      </c>
      <c r="AI18" s="26"/>
      <c r="AJ18" s="28"/>
      <c r="AL18" s="30" t="s">
        <v>56</v>
      </c>
      <c r="AM18" s="26">
        <f t="shared" si="2"/>
        <v>58.75</v>
      </c>
      <c r="AN18" s="26">
        <f t="shared" si="3"/>
        <v>50</v>
      </c>
      <c r="AO18" s="26">
        <f t="shared" si="4"/>
        <v>43.75</v>
      </c>
      <c r="AP18" s="26">
        <f t="shared" si="5"/>
        <v>31.875</v>
      </c>
      <c r="AQ18" s="26">
        <f t="shared" si="6"/>
        <v>50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4">
        <v>15.0</v>
      </c>
      <c r="E20" s="34">
        <v>15.0</v>
      </c>
      <c r="F20" s="34">
        <v>15.0</v>
      </c>
      <c r="G20" s="39">
        <v>2.5</v>
      </c>
      <c r="H20" s="35">
        <v>2.5</v>
      </c>
      <c r="I20" s="35">
        <v>0.5</v>
      </c>
      <c r="J20" s="42">
        <v>15.0</v>
      </c>
      <c r="K20" s="26"/>
      <c r="L20" s="26">
        <v>0.5</v>
      </c>
      <c r="M20" s="26"/>
      <c r="N20" s="26"/>
      <c r="O20" s="26"/>
      <c r="P20" s="26"/>
      <c r="Q20" s="27"/>
      <c r="R20" s="26">
        <v>2.5</v>
      </c>
      <c r="S20" s="26"/>
      <c r="T20" s="26"/>
      <c r="U20" s="26">
        <v>2.5</v>
      </c>
      <c r="V20" s="28"/>
      <c r="W20" s="26"/>
      <c r="X20" s="26"/>
      <c r="Y20" s="26"/>
      <c r="Z20" s="26"/>
      <c r="AA20" s="26">
        <v>2.5</v>
      </c>
      <c r="AB20" s="26"/>
      <c r="AC20" s="27">
        <v>2.5</v>
      </c>
      <c r="AD20" s="26"/>
      <c r="AE20" s="26">
        <v>15.0</v>
      </c>
      <c r="AF20" s="28">
        <v>15.0</v>
      </c>
      <c r="AG20" s="27">
        <v>2.5</v>
      </c>
      <c r="AH20" s="26">
        <v>0.5</v>
      </c>
      <c r="AI20" s="26"/>
      <c r="AJ20" s="28">
        <v>2.5</v>
      </c>
    </row>
    <row r="21" ht="15.75" customHeight="1">
      <c r="A21" t="s">
        <v>211</v>
      </c>
      <c r="B21" s="72" t="s">
        <v>212</v>
      </c>
      <c r="C21" s="32"/>
      <c r="D21" s="33"/>
      <c r="E21" s="33"/>
      <c r="F21" s="34">
        <v>15.0</v>
      </c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>
        <v>15.0</v>
      </c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A23" s="43" t="s">
        <v>63</v>
      </c>
      <c r="B23" s="75"/>
      <c r="C23" s="45">
        <f t="shared" ref="C23:AA23" si="7">SUM(C8:C22)</f>
        <v>37.5</v>
      </c>
      <c r="D23" s="45">
        <f t="shared" si="7"/>
        <v>52.5</v>
      </c>
      <c r="E23" s="45">
        <f t="shared" si="7"/>
        <v>30</v>
      </c>
      <c r="F23" s="46">
        <f t="shared" si="7"/>
        <v>45</v>
      </c>
      <c r="G23" s="114">
        <f t="shared" si="7"/>
        <v>55</v>
      </c>
      <c r="H23" s="115">
        <f t="shared" si="7"/>
        <v>43</v>
      </c>
      <c r="I23" s="115">
        <f t="shared" si="7"/>
        <v>0.5</v>
      </c>
      <c r="J23" s="116">
        <f t="shared" si="7"/>
        <v>15</v>
      </c>
      <c r="K23" s="50">
        <f t="shared" si="7"/>
        <v>0</v>
      </c>
      <c r="L23" s="45">
        <f t="shared" si="7"/>
        <v>0.5</v>
      </c>
      <c r="M23" s="45">
        <f t="shared" si="7"/>
        <v>0</v>
      </c>
      <c r="N23" s="45">
        <f t="shared" si="7"/>
        <v>0</v>
      </c>
      <c r="O23" s="45">
        <f t="shared" si="7"/>
        <v>0</v>
      </c>
      <c r="P23" s="45">
        <f t="shared" si="7"/>
        <v>3</v>
      </c>
      <c r="Q23" s="45">
        <f t="shared" si="7"/>
        <v>0</v>
      </c>
      <c r="R23" s="45">
        <f t="shared" si="7"/>
        <v>2.5</v>
      </c>
      <c r="S23" s="45">
        <f t="shared" si="7"/>
        <v>0</v>
      </c>
      <c r="T23" s="45">
        <f t="shared" si="7"/>
        <v>0</v>
      </c>
      <c r="U23" s="45">
        <f t="shared" si="7"/>
        <v>2.5</v>
      </c>
      <c r="V23" s="45">
        <f t="shared" si="7"/>
        <v>17.5</v>
      </c>
      <c r="W23" s="45">
        <f t="shared" si="7"/>
        <v>0</v>
      </c>
      <c r="X23" s="45">
        <f t="shared" si="7"/>
        <v>40.5</v>
      </c>
      <c r="Y23" s="45">
        <f t="shared" si="7"/>
        <v>2.5</v>
      </c>
      <c r="Z23" s="45">
        <f t="shared" si="7"/>
        <v>0.5</v>
      </c>
      <c r="AA23" s="45">
        <f t="shared" si="7"/>
        <v>17.5</v>
      </c>
      <c r="AB23" s="45"/>
      <c r="AC23" s="51">
        <f t="shared" ref="AC23:AJ23" si="8">SUM(AC8:AC22)</f>
        <v>5</v>
      </c>
      <c r="AD23" s="45">
        <f t="shared" si="8"/>
        <v>0</v>
      </c>
      <c r="AE23" s="45">
        <f t="shared" si="8"/>
        <v>32.5</v>
      </c>
      <c r="AF23" s="52">
        <f t="shared" si="8"/>
        <v>55</v>
      </c>
      <c r="AG23" s="51">
        <f t="shared" si="8"/>
        <v>20</v>
      </c>
      <c r="AH23" s="45">
        <f t="shared" si="8"/>
        <v>3.5</v>
      </c>
      <c r="AI23" s="45">
        <f t="shared" si="8"/>
        <v>0</v>
      </c>
      <c r="AJ23" s="52">
        <f t="shared" si="8"/>
        <v>5.5</v>
      </c>
      <c r="AK23" s="45"/>
      <c r="AL23" s="45"/>
      <c r="AM23" s="45"/>
      <c r="AN23" s="45"/>
      <c r="AO23" s="45"/>
      <c r="AP23" s="45"/>
      <c r="AQ23" s="45"/>
    </row>
    <row r="24" ht="15.75" customHeight="1">
      <c r="B24" s="72"/>
      <c r="C24" s="21"/>
      <c r="D24" s="22"/>
      <c r="E24" s="22"/>
      <c r="F24" s="22"/>
      <c r="G24" s="23"/>
      <c r="H24" s="24"/>
      <c r="I24" s="24"/>
      <c r="J24" s="25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30" t="s">
        <v>32</v>
      </c>
      <c r="B25" s="73"/>
      <c r="C25" s="32"/>
      <c r="D25" s="33"/>
      <c r="E25" s="33"/>
      <c r="F25" s="33"/>
      <c r="G25" s="27"/>
      <c r="H25" s="26"/>
      <c r="I25" s="26"/>
      <c r="J25" s="28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>
        <v>0.5</v>
      </c>
      <c r="AA25" s="26"/>
      <c r="AB25" s="26"/>
      <c r="AC25" s="27">
        <v>2.5</v>
      </c>
      <c r="AD25" s="26">
        <v>0.5</v>
      </c>
      <c r="AE25" s="26">
        <v>0.5</v>
      </c>
      <c r="AF25" s="28">
        <v>2.5</v>
      </c>
      <c r="AG25" s="27"/>
      <c r="AH25" s="26"/>
      <c r="AI25" s="26"/>
      <c r="AJ25" s="28"/>
    </row>
    <row r="26" ht="15.75" customHeight="1">
      <c r="A26" t="s">
        <v>64</v>
      </c>
      <c r="B26" s="72" t="s">
        <v>65</v>
      </c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t="s">
        <v>66</v>
      </c>
      <c r="B27" s="72" t="s">
        <v>67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134</v>
      </c>
      <c r="B28" s="72" t="s">
        <v>135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70</v>
      </c>
      <c r="B29" s="72" t="s">
        <v>71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173</v>
      </c>
      <c r="B30" s="72" t="s">
        <v>69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s="54" t="s">
        <v>147</v>
      </c>
      <c r="B31" s="72"/>
      <c r="C31" s="36">
        <v>2.5</v>
      </c>
      <c r="D31" s="34">
        <v>15.0</v>
      </c>
      <c r="E31" s="34">
        <v>15.0</v>
      </c>
      <c r="F31" s="34">
        <v>15.0</v>
      </c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43" t="s">
        <v>73</v>
      </c>
      <c r="B32" s="75"/>
      <c r="C32" s="45">
        <f t="shared" ref="C32:AA32" si="9">SUM(C24:C31)</f>
        <v>2.5</v>
      </c>
      <c r="D32" s="45">
        <f t="shared" si="9"/>
        <v>15</v>
      </c>
      <c r="E32" s="45">
        <f t="shared" si="9"/>
        <v>15</v>
      </c>
      <c r="F32" s="46">
        <f t="shared" si="9"/>
        <v>15</v>
      </c>
      <c r="G32" s="114">
        <f t="shared" si="9"/>
        <v>0</v>
      </c>
      <c r="H32" s="115">
        <f t="shared" si="9"/>
        <v>0</v>
      </c>
      <c r="I32" s="115">
        <f t="shared" si="9"/>
        <v>0</v>
      </c>
      <c r="J32" s="116">
        <f t="shared" si="9"/>
        <v>0</v>
      </c>
      <c r="K32" s="50">
        <f t="shared" si="9"/>
        <v>0</v>
      </c>
      <c r="L32" s="45">
        <f t="shared" si="9"/>
        <v>0</v>
      </c>
      <c r="M32" s="45">
        <f t="shared" si="9"/>
        <v>0</v>
      </c>
      <c r="N32" s="45">
        <f t="shared" si="9"/>
        <v>0</v>
      </c>
      <c r="O32" s="45">
        <f t="shared" si="9"/>
        <v>0</v>
      </c>
      <c r="P32" s="45">
        <f t="shared" si="9"/>
        <v>0</v>
      </c>
      <c r="Q32" s="45">
        <f t="shared" si="9"/>
        <v>0</v>
      </c>
      <c r="R32" s="45">
        <f t="shared" si="9"/>
        <v>0</v>
      </c>
      <c r="S32" s="45">
        <f t="shared" si="9"/>
        <v>0</v>
      </c>
      <c r="T32" s="45">
        <f t="shared" si="9"/>
        <v>0</v>
      </c>
      <c r="U32" s="45">
        <f t="shared" si="9"/>
        <v>0</v>
      </c>
      <c r="V32" s="45">
        <f t="shared" si="9"/>
        <v>0</v>
      </c>
      <c r="W32" s="45">
        <f t="shared" si="9"/>
        <v>0</v>
      </c>
      <c r="X32" s="45">
        <f t="shared" si="9"/>
        <v>0</v>
      </c>
      <c r="Y32" s="45">
        <f t="shared" si="9"/>
        <v>0</v>
      </c>
      <c r="Z32" s="45">
        <f t="shared" si="9"/>
        <v>0.5</v>
      </c>
      <c r="AA32" s="45">
        <f t="shared" si="9"/>
        <v>0</v>
      </c>
      <c r="AB32" s="45"/>
      <c r="AC32" s="51">
        <f t="shared" ref="AC32:AJ32" si="10">SUM(AC24:AC31)</f>
        <v>2.5</v>
      </c>
      <c r="AD32" s="45">
        <f t="shared" si="10"/>
        <v>0.5</v>
      </c>
      <c r="AE32" s="45">
        <f t="shared" si="10"/>
        <v>0.5</v>
      </c>
      <c r="AF32" s="52">
        <f t="shared" si="10"/>
        <v>2.5</v>
      </c>
      <c r="AG32" s="51">
        <f t="shared" si="10"/>
        <v>0</v>
      </c>
      <c r="AH32" s="45">
        <f t="shared" si="10"/>
        <v>0</v>
      </c>
      <c r="AI32" s="45">
        <f t="shared" si="10"/>
        <v>0</v>
      </c>
      <c r="AJ32" s="52">
        <f t="shared" si="10"/>
        <v>0</v>
      </c>
      <c r="AK32" s="45"/>
      <c r="AL32" s="45"/>
      <c r="AM32" s="45"/>
      <c r="AN32" s="45"/>
      <c r="AO32" s="45"/>
      <c r="AP32" s="45"/>
      <c r="AQ32" s="45"/>
    </row>
    <row r="33" ht="15.75" customHeight="1">
      <c r="B33" s="72"/>
      <c r="C33" s="21"/>
      <c r="D33" s="22"/>
      <c r="E33" s="22"/>
      <c r="F33" s="22"/>
      <c r="G33" s="23"/>
      <c r="H33" s="24"/>
      <c r="I33" s="24"/>
      <c r="J33" s="25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30" t="s">
        <v>35</v>
      </c>
      <c r="B34" s="73"/>
      <c r="C34" s="32"/>
      <c r="D34" s="33"/>
      <c r="E34" s="33"/>
      <c r="F34" s="33"/>
      <c r="G34" s="27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t="s">
        <v>74</v>
      </c>
      <c r="B35" s="72" t="s">
        <v>75</v>
      </c>
      <c r="C35" s="37"/>
      <c r="D35" s="38"/>
      <c r="E35" s="34">
        <v>0.5</v>
      </c>
      <c r="F35" s="34">
        <v>0.5</v>
      </c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>
        <v>2.5</v>
      </c>
      <c r="AD35" s="26"/>
      <c r="AE35" s="26">
        <v>0.5</v>
      </c>
      <c r="AF35" s="28">
        <v>2.5</v>
      </c>
      <c r="AG35" s="27"/>
      <c r="AH35" s="26"/>
      <c r="AI35" s="26"/>
      <c r="AJ35" s="28"/>
    </row>
    <row r="36" ht="15.75" customHeight="1">
      <c r="A36" t="s">
        <v>76</v>
      </c>
      <c r="B36" s="72" t="s">
        <v>77</v>
      </c>
      <c r="C36" s="32"/>
      <c r="D36" s="33"/>
      <c r="E36" s="33"/>
      <c r="F36" s="33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78</v>
      </c>
      <c r="B37" s="72" t="s">
        <v>79</v>
      </c>
      <c r="C37" s="32"/>
      <c r="D37" s="33"/>
      <c r="E37" s="33"/>
      <c r="F37" s="33"/>
      <c r="G37" s="27"/>
      <c r="H37" s="26"/>
      <c r="I37" s="26"/>
      <c r="J37" s="28"/>
      <c r="K37" s="26"/>
      <c r="L37" s="26"/>
      <c r="M37" s="26"/>
      <c r="N37" s="26"/>
      <c r="O37" s="26">
        <v>0.5</v>
      </c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>
        <v>2.5</v>
      </c>
      <c r="AG37" s="27"/>
      <c r="AH37" s="26"/>
      <c r="AI37" s="26"/>
      <c r="AJ37" s="28"/>
    </row>
    <row r="38" ht="15.75" customHeight="1">
      <c r="A38" t="s">
        <v>80</v>
      </c>
      <c r="B38" s="72" t="s">
        <v>81</v>
      </c>
      <c r="C38" s="32"/>
      <c r="D38" s="33"/>
      <c r="E38" s="33"/>
      <c r="F38" s="33"/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82</v>
      </c>
      <c r="B39" s="72" t="s">
        <v>83</v>
      </c>
      <c r="C39" s="32"/>
      <c r="D39" s="33"/>
      <c r="E39" s="34">
        <v>2.5</v>
      </c>
      <c r="F39" s="33"/>
      <c r="G39" s="27"/>
      <c r="H39" s="26"/>
      <c r="I39" s="26"/>
      <c r="J39" s="28"/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A40" t="s">
        <v>140</v>
      </c>
      <c r="B40" s="72" t="s">
        <v>122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>
        <v>15.0</v>
      </c>
      <c r="Y40" s="26">
        <v>2.5</v>
      </c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A41" s="53" t="s">
        <v>249</v>
      </c>
      <c r="B41" s="100" t="s">
        <v>250</v>
      </c>
      <c r="F41" s="53">
        <v>15.0</v>
      </c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s="43" t="s">
        <v>148</v>
      </c>
      <c r="B42" s="75"/>
      <c r="C42" s="76">
        <f>SUM(C33:C40)</f>
        <v>0</v>
      </c>
      <c r="D42" s="45">
        <f t="shared" ref="D42:AA42" si="11">SUM(D33:D41)</f>
        <v>0</v>
      </c>
      <c r="E42" s="45">
        <f t="shared" si="11"/>
        <v>3</v>
      </c>
      <c r="F42" s="46">
        <f t="shared" si="11"/>
        <v>15.5</v>
      </c>
      <c r="G42" s="114">
        <f t="shared" si="11"/>
        <v>0</v>
      </c>
      <c r="H42" s="115">
        <f t="shared" si="11"/>
        <v>0</v>
      </c>
      <c r="I42" s="115">
        <f t="shared" si="11"/>
        <v>0</v>
      </c>
      <c r="J42" s="116">
        <f t="shared" si="11"/>
        <v>0</v>
      </c>
      <c r="K42" s="50">
        <f t="shared" si="11"/>
        <v>0</v>
      </c>
      <c r="L42" s="45">
        <f t="shared" si="11"/>
        <v>0</v>
      </c>
      <c r="M42" s="45">
        <f t="shared" si="11"/>
        <v>0</v>
      </c>
      <c r="N42" s="45">
        <f t="shared" si="11"/>
        <v>0</v>
      </c>
      <c r="O42" s="45">
        <f t="shared" si="11"/>
        <v>0.5</v>
      </c>
      <c r="P42" s="45">
        <f t="shared" si="11"/>
        <v>0</v>
      </c>
      <c r="Q42" s="45">
        <f t="shared" si="11"/>
        <v>0</v>
      </c>
      <c r="R42" s="45">
        <f t="shared" si="11"/>
        <v>0</v>
      </c>
      <c r="S42" s="45">
        <f t="shared" si="11"/>
        <v>0</v>
      </c>
      <c r="T42" s="45">
        <f t="shared" si="11"/>
        <v>0</v>
      </c>
      <c r="U42" s="45">
        <f t="shared" si="11"/>
        <v>0</v>
      </c>
      <c r="V42" s="45">
        <f t="shared" si="11"/>
        <v>0</v>
      </c>
      <c r="W42" s="45">
        <f t="shared" si="11"/>
        <v>0</v>
      </c>
      <c r="X42" s="45">
        <f t="shared" si="11"/>
        <v>15</v>
      </c>
      <c r="Y42" s="45">
        <f t="shared" si="11"/>
        <v>2.5</v>
      </c>
      <c r="Z42" s="45">
        <f t="shared" si="11"/>
        <v>0</v>
      </c>
      <c r="AA42" s="45">
        <f t="shared" si="11"/>
        <v>0</v>
      </c>
      <c r="AB42" s="45"/>
      <c r="AC42" s="51">
        <f t="shared" ref="AC42:AJ42" si="12">SUM(AC33:AC41)</f>
        <v>2.5</v>
      </c>
      <c r="AD42" s="45">
        <f t="shared" si="12"/>
        <v>0</v>
      </c>
      <c r="AE42" s="45">
        <f t="shared" si="12"/>
        <v>0.5</v>
      </c>
      <c r="AF42" s="52">
        <f t="shared" si="12"/>
        <v>5</v>
      </c>
      <c r="AG42" s="51">
        <f t="shared" si="12"/>
        <v>0</v>
      </c>
      <c r="AH42" s="45">
        <f t="shared" si="12"/>
        <v>0</v>
      </c>
      <c r="AI42" s="45">
        <f t="shared" si="12"/>
        <v>0</v>
      </c>
      <c r="AJ42" s="52">
        <f t="shared" si="12"/>
        <v>0</v>
      </c>
      <c r="AK42" s="45"/>
      <c r="AL42" s="45"/>
      <c r="AM42" s="45"/>
      <c r="AN42" s="45"/>
      <c r="AO42" s="45"/>
      <c r="AP42" s="45"/>
      <c r="AQ42" s="45"/>
    </row>
    <row r="43" ht="15.75" customHeight="1">
      <c r="B43" s="72"/>
      <c r="C43" s="32"/>
      <c r="D43" s="33"/>
      <c r="E43" s="33"/>
      <c r="F43" s="33"/>
      <c r="G43" s="23"/>
      <c r="H43" s="24"/>
      <c r="I43" s="24"/>
      <c r="J43" s="25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s="30" t="s">
        <v>38</v>
      </c>
      <c r="B44" s="73"/>
      <c r="C44" s="32"/>
      <c r="D44" s="33"/>
      <c r="E44" s="33"/>
      <c r="F44" s="33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26" t="s">
        <v>86</v>
      </c>
      <c r="B45" s="72" t="s">
        <v>87</v>
      </c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26"/>
      <c r="B46" s="72"/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26"/>
      <c r="B47" s="72"/>
      <c r="C47" s="55"/>
      <c r="G47" s="27"/>
      <c r="H47" s="26"/>
      <c r="I47" s="26"/>
      <c r="J47" s="28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43" t="s">
        <v>127</v>
      </c>
      <c r="B48" s="75"/>
      <c r="C48" s="45">
        <f t="shared" ref="C48:AA48" si="13">SUM(C43:C47)</f>
        <v>0</v>
      </c>
      <c r="D48" s="45">
        <f t="shared" si="13"/>
        <v>0</v>
      </c>
      <c r="E48" s="45">
        <f t="shared" si="13"/>
        <v>0</v>
      </c>
      <c r="F48" s="46">
        <f t="shared" si="13"/>
        <v>0</v>
      </c>
      <c r="G48" s="114">
        <f t="shared" si="13"/>
        <v>0</v>
      </c>
      <c r="H48" s="115">
        <f t="shared" si="13"/>
        <v>0</v>
      </c>
      <c r="I48" s="115">
        <f t="shared" si="13"/>
        <v>0</v>
      </c>
      <c r="J48" s="116">
        <f t="shared" si="13"/>
        <v>0</v>
      </c>
      <c r="K48" s="50">
        <f t="shared" si="13"/>
        <v>0</v>
      </c>
      <c r="L48" s="45">
        <f t="shared" si="13"/>
        <v>0</v>
      </c>
      <c r="M48" s="45">
        <f t="shared" si="13"/>
        <v>0</v>
      </c>
      <c r="N48" s="45">
        <f t="shared" si="13"/>
        <v>0</v>
      </c>
      <c r="O48" s="45">
        <f t="shared" si="13"/>
        <v>0</v>
      </c>
      <c r="P48" s="45">
        <f t="shared" si="13"/>
        <v>0</v>
      </c>
      <c r="Q48" s="45">
        <f t="shared" si="13"/>
        <v>0</v>
      </c>
      <c r="R48" s="45">
        <f t="shared" si="13"/>
        <v>0</v>
      </c>
      <c r="S48" s="45">
        <f t="shared" si="13"/>
        <v>0</v>
      </c>
      <c r="T48" s="45">
        <f t="shared" si="13"/>
        <v>0</v>
      </c>
      <c r="U48" s="45">
        <f t="shared" si="13"/>
        <v>0</v>
      </c>
      <c r="V48" s="45">
        <f t="shared" si="13"/>
        <v>0</v>
      </c>
      <c r="W48" s="45">
        <f t="shared" si="13"/>
        <v>0</v>
      </c>
      <c r="X48" s="45">
        <f t="shared" si="13"/>
        <v>0</v>
      </c>
      <c r="Y48" s="45">
        <f t="shared" si="13"/>
        <v>0</v>
      </c>
      <c r="Z48" s="45">
        <f t="shared" si="13"/>
        <v>0</v>
      </c>
      <c r="AA48" s="45">
        <f t="shared" si="13"/>
        <v>0</v>
      </c>
      <c r="AB48" s="45"/>
      <c r="AC48" s="51">
        <f t="shared" ref="AC48:AJ48" si="14">SUM(AC43:AC47)</f>
        <v>0</v>
      </c>
      <c r="AD48" s="45">
        <f t="shared" si="14"/>
        <v>0</v>
      </c>
      <c r="AE48" s="45">
        <f t="shared" si="14"/>
        <v>0</v>
      </c>
      <c r="AF48" s="52">
        <f t="shared" si="14"/>
        <v>0</v>
      </c>
      <c r="AG48" s="51">
        <f t="shared" si="14"/>
        <v>0</v>
      </c>
      <c r="AH48" s="45">
        <f t="shared" si="14"/>
        <v>0</v>
      </c>
      <c r="AI48" s="45">
        <f t="shared" si="14"/>
        <v>0</v>
      </c>
      <c r="AJ48" s="52">
        <f t="shared" si="14"/>
        <v>0</v>
      </c>
      <c r="AK48" s="45"/>
      <c r="AL48" s="45"/>
      <c r="AM48" s="45"/>
      <c r="AN48" s="45"/>
      <c r="AO48" s="45"/>
      <c r="AP48" s="45"/>
      <c r="AQ48" s="45"/>
    </row>
    <row r="49" ht="15.75" customHeight="1">
      <c r="A49" s="30"/>
      <c r="B49" s="73"/>
      <c r="C49" s="32"/>
      <c r="D49" s="33"/>
      <c r="E49" s="33"/>
      <c r="F49" s="33"/>
      <c r="G49" s="23"/>
      <c r="H49" s="24"/>
      <c r="I49" s="24"/>
      <c r="J49" s="25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30" t="s">
        <v>41</v>
      </c>
      <c r="B50" s="73"/>
      <c r="C50" s="32"/>
      <c r="D50" s="33"/>
      <c r="E50" s="33"/>
      <c r="F50" s="33"/>
      <c r="G50" s="27"/>
      <c r="H50" s="26"/>
      <c r="I50" s="26"/>
      <c r="J50" s="28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26" t="s">
        <v>90</v>
      </c>
      <c r="B51" s="72" t="s">
        <v>91</v>
      </c>
      <c r="C51" s="36">
        <v>37.5</v>
      </c>
      <c r="D51" s="34">
        <v>27.5</v>
      </c>
      <c r="E51" s="34">
        <v>0.5</v>
      </c>
      <c r="F51" s="34">
        <v>15.0</v>
      </c>
      <c r="G51" s="39">
        <v>37.5</v>
      </c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>
        <v>15.0</v>
      </c>
      <c r="AH51" s="26"/>
      <c r="AI51" s="26"/>
      <c r="AJ51" s="28"/>
    </row>
    <row r="52" ht="15.75" customHeight="1">
      <c r="A52" s="26" t="s">
        <v>92</v>
      </c>
      <c r="B52" s="72" t="s">
        <v>93</v>
      </c>
      <c r="C52" s="37"/>
      <c r="D52" s="38"/>
      <c r="E52" s="38"/>
      <c r="F52" s="38"/>
      <c r="G52" s="27"/>
      <c r="H52" s="26"/>
      <c r="I52" s="26"/>
      <c r="J52" s="28"/>
      <c r="K52" s="26"/>
      <c r="L52" s="26">
        <v>2.5</v>
      </c>
      <c r="M52" s="26"/>
      <c r="N52" s="26"/>
      <c r="O52" s="26"/>
      <c r="P52" s="26">
        <v>0.5</v>
      </c>
      <c r="Q52" s="27"/>
      <c r="R52" s="26">
        <v>2.5</v>
      </c>
      <c r="S52" s="26"/>
      <c r="T52" s="26"/>
      <c r="U52" s="26"/>
      <c r="V52" s="28">
        <v>2.5</v>
      </c>
      <c r="W52" s="26"/>
      <c r="X52" s="26"/>
      <c r="Y52" s="26"/>
      <c r="Z52" s="26"/>
      <c r="AA52" s="26"/>
      <c r="AB52" s="26">
        <v>15.0</v>
      </c>
      <c r="AC52" s="27"/>
      <c r="AD52" s="26"/>
      <c r="AE52" s="26"/>
      <c r="AF52" s="28">
        <v>15.0</v>
      </c>
      <c r="AG52" s="27">
        <v>2.5</v>
      </c>
      <c r="AH52" s="26"/>
      <c r="AI52" s="26"/>
      <c r="AJ52" s="28"/>
    </row>
    <row r="53" ht="15.75" customHeight="1">
      <c r="A53" s="26" t="s">
        <v>94</v>
      </c>
      <c r="B53" s="72" t="s">
        <v>95</v>
      </c>
      <c r="C53" s="32"/>
      <c r="D53" s="33"/>
      <c r="E53" s="33"/>
      <c r="F53" s="33"/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96</v>
      </c>
      <c r="B54" s="72" t="s">
        <v>97</v>
      </c>
      <c r="C54" s="32"/>
      <c r="D54" s="33"/>
      <c r="E54" s="33"/>
      <c r="F54" s="33"/>
      <c r="G54" s="27"/>
      <c r="H54" s="26"/>
      <c r="I54" s="26"/>
      <c r="J54" s="28"/>
      <c r="K54" s="26"/>
      <c r="L54" s="26"/>
      <c r="M54" s="26"/>
      <c r="N54" s="26"/>
      <c r="O54" s="26"/>
      <c r="P54" s="26"/>
      <c r="Q54" s="27"/>
      <c r="R54" s="26"/>
      <c r="S54" s="26"/>
      <c r="T54" s="26"/>
      <c r="U54" s="26">
        <v>15.0</v>
      </c>
      <c r="V54" s="28"/>
      <c r="W54" s="26"/>
      <c r="X54" s="26"/>
      <c r="Y54" s="26"/>
      <c r="Z54" s="26"/>
      <c r="AA54" s="26">
        <v>15.0</v>
      </c>
      <c r="AB54" s="26">
        <v>37.5</v>
      </c>
      <c r="AC54" s="27"/>
      <c r="AD54" s="26"/>
      <c r="AE54" s="26"/>
      <c r="AF54" s="28"/>
      <c r="AG54" s="27">
        <v>2.5</v>
      </c>
      <c r="AH54" s="26"/>
      <c r="AI54" s="26"/>
      <c r="AJ54" s="28"/>
    </row>
    <row r="55" ht="15.75" customHeight="1">
      <c r="A55" s="26" t="s">
        <v>98</v>
      </c>
      <c r="B55" s="72" t="s">
        <v>99</v>
      </c>
      <c r="C55" s="37"/>
      <c r="D55" s="38"/>
      <c r="E55" s="38"/>
      <c r="F55" s="38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/>
      <c r="B56" s="72"/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/>
      <c r="B57" s="72"/>
      <c r="C57" s="55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43" t="s">
        <v>102</v>
      </c>
      <c r="B58" s="75"/>
      <c r="C58" s="45">
        <f t="shared" ref="C58:AA58" si="15">SUM(C49:C57)</f>
        <v>37.5</v>
      </c>
      <c r="D58" s="45">
        <f t="shared" si="15"/>
        <v>27.5</v>
      </c>
      <c r="E58" s="45">
        <f t="shared" si="15"/>
        <v>0.5</v>
      </c>
      <c r="F58" s="46">
        <f t="shared" si="15"/>
        <v>15</v>
      </c>
      <c r="G58" s="114">
        <f t="shared" si="15"/>
        <v>37.5</v>
      </c>
      <c r="H58" s="115">
        <f t="shared" si="15"/>
        <v>0</v>
      </c>
      <c r="I58" s="115">
        <f t="shared" si="15"/>
        <v>0</v>
      </c>
      <c r="J58" s="116">
        <f t="shared" si="15"/>
        <v>0</v>
      </c>
      <c r="K58" s="50">
        <f t="shared" si="15"/>
        <v>0</v>
      </c>
      <c r="L58" s="45">
        <f t="shared" si="15"/>
        <v>2.5</v>
      </c>
      <c r="M58" s="45">
        <f t="shared" si="15"/>
        <v>0</v>
      </c>
      <c r="N58" s="45">
        <f t="shared" si="15"/>
        <v>0</v>
      </c>
      <c r="O58" s="45">
        <f t="shared" si="15"/>
        <v>0</v>
      </c>
      <c r="P58" s="45">
        <f t="shared" si="15"/>
        <v>0.5</v>
      </c>
      <c r="Q58" s="45">
        <f t="shared" si="15"/>
        <v>0</v>
      </c>
      <c r="R58" s="45">
        <f t="shared" si="15"/>
        <v>2.5</v>
      </c>
      <c r="S58" s="45">
        <f t="shared" si="15"/>
        <v>0</v>
      </c>
      <c r="T58" s="45">
        <f t="shared" si="15"/>
        <v>0</v>
      </c>
      <c r="U58" s="45">
        <f t="shared" si="15"/>
        <v>15</v>
      </c>
      <c r="V58" s="45">
        <f t="shared" si="15"/>
        <v>2.5</v>
      </c>
      <c r="W58" s="45">
        <f t="shared" si="15"/>
        <v>0</v>
      </c>
      <c r="X58" s="45">
        <f t="shared" si="15"/>
        <v>0</v>
      </c>
      <c r="Y58" s="45">
        <f t="shared" si="15"/>
        <v>0</v>
      </c>
      <c r="Z58" s="45">
        <f t="shared" si="15"/>
        <v>0</v>
      </c>
      <c r="AA58" s="45">
        <f t="shared" si="15"/>
        <v>15</v>
      </c>
      <c r="AB58" s="45"/>
      <c r="AC58" s="51">
        <f t="shared" ref="AC58:AJ58" si="16">SUM(AC49:AC57)</f>
        <v>0</v>
      </c>
      <c r="AD58" s="45">
        <f t="shared" si="16"/>
        <v>0</v>
      </c>
      <c r="AE58" s="45">
        <f t="shared" si="16"/>
        <v>0</v>
      </c>
      <c r="AF58" s="52">
        <f t="shared" si="16"/>
        <v>15</v>
      </c>
      <c r="AG58" s="51">
        <f t="shared" si="16"/>
        <v>20</v>
      </c>
      <c r="AH58" s="45">
        <f t="shared" si="16"/>
        <v>0</v>
      </c>
      <c r="AI58" s="45">
        <f t="shared" si="16"/>
        <v>0</v>
      </c>
      <c r="AJ58" s="52">
        <f t="shared" si="16"/>
        <v>0</v>
      </c>
      <c r="AK58" s="45"/>
      <c r="AL58" s="45"/>
      <c r="AM58" s="45"/>
      <c r="AN58" s="45"/>
      <c r="AO58" s="45"/>
      <c r="AP58" s="45"/>
      <c r="AQ58" s="45"/>
    </row>
    <row r="59" ht="15.75" customHeight="1">
      <c r="A59" s="26"/>
      <c r="B59" s="72"/>
      <c r="G59" s="23"/>
      <c r="H59" s="24"/>
      <c r="I59" s="24"/>
      <c r="J59" s="25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/>
      <c r="B60" s="72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30" t="s">
        <v>44</v>
      </c>
      <c r="B61" s="72"/>
      <c r="C61" s="32"/>
      <c r="D61" s="33"/>
      <c r="E61" s="33"/>
      <c r="F61" s="33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103</v>
      </c>
      <c r="B62" s="72" t="s">
        <v>104</v>
      </c>
      <c r="C62" s="36">
        <v>62.5</v>
      </c>
      <c r="D62" s="34">
        <v>37.5</v>
      </c>
      <c r="E62" s="33"/>
      <c r="F62" s="33"/>
      <c r="G62" s="27"/>
      <c r="H62" s="26"/>
      <c r="I62" s="35">
        <v>2.5</v>
      </c>
      <c r="J62" s="42">
        <v>62.5</v>
      </c>
      <c r="K62" s="26">
        <v>62.5</v>
      </c>
      <c r="L62" s="26">
        <v>85.0</v>
      </c>
      <c r="M62" s="26">
        <v>62.5</v>
      </c>
      <c r="N62" s="26">
        <v>15.0</v>
      </c>
      <c r="O62" s="26">
        <v>62.5</v>
      </c>
      <c r="P62" s="26">
        <v>37.5</v>
      </c>
      <c r="Q62" s="27">
        <v>85.0</v>
      </c>
      <c r="R62" s="26">
        <v>97.5</v>
      </c>
      <c r="S62" s="26">
        <v>97.5</v>
      </c>
      <c r="T62" s="26">
        <v>15.0</v>
      </c>
      <c r="U62" s="26">
        <v>37.5</v>
      </c>
      <c r="V62" s="28">
        <v>62.5</v>
      </c>
      <c r="W62" s="26">
        <v>62.5</v>
      </c>
      <c r="X62" s="26">
        <v>37.5</v>
      </c>
      <c r="Y62" s="26"/>
      <c r="Z62" s="26"/>
      <c r="AA62" s="26"/>
      <c r="AB62" s="26"/>
      <c r="AC62" s="27">
        <v>37.5</v>
      </c>
      <c r="AD62" s="26"/>
      <c r="AE62" s="26"/>
      <c r="AF62" s="28"/>
      <c r="AG62" s="27"/>
      <c r="AH62" s="26"/>
      <c r="AI62" s="26">
        <v>0.5</v>
      </c>
      <c r="AJ62" s="28">
        <v>62.5</v>
      </c>
    </row>
    <row r="63" ht="15.75" customHeight="1">
      <c r="A63" s="26" t="s">
        <v>105</v>
      </c>
      <c r="B63" s="72" t="s">
        <v>106</v>
      </c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/>
      <c r="B64" s="72"/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/>
      <c r="B65" s="72"/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43" t="s">
        <v>107</v>
      </c>
      <c r="B66" s="75"/>
      <c r="C66" s="45">
        <f t="shared" ref="C66:AA66" si="17">SUM(C59:C65)</f>
        <v>62.5</v>
      </c>
      <c r="D66" s="45">
        <f t="shared" si="17"/>
        <v>37.5</v>
      </c>
      <c r="E66" s="45">
        <f t="shared" si="17"/>
        <v>0</v>
      </c>
      <c r="F66" s="46">
        <f t="shared" si="17"/>
        <v>0</v>
      </c>
      <c r="G66" s="47">
        <f t="shared" si="17"/>
        <v>0</v>
      </c>
      <c r="H66" s="48">
        <f t="shared" si="17"/>
        <v>0</v>
      </c>
      <c r="I66" s="48">
        <f t="shared" si="17"/>
        <v>2.5</v>
      </c>
      <c r="J66" s="49">
        <f t="shared" si="17"/>
        <v>62.5</v>
      </c>
      <c r="K66" s="50">
        <f t="shared" si="17"/>
        <v>62.5</v>
      </c>
      <c r="L66" s="45">
        <f t="shared" si="17"/>
        <v>85</v>
      </c>
      <c r="M66" s="45">
        <f t="shared" si="17"/>
        <v>62.5</v>
      </c>
      <c r="N66" s="45">
        <f t="shared" si="17"/>
        <v>15</v>
      </c>
      <c r="O66" s="45">
        <f t="shared" si="17"/>
        <v>62.5</v>
      </c>
      <c r="P66" s="45">
        <f t="shared" si="17"/>
        <v>37.5</v>
      </c>
      <c r="Q66" s="45">
        <f t="shared" si="17"/>
        <v>85</v>
      </c>
      <c r="R66" s="45">
        <f t="shared" si="17"/>
        <v>97.5</v>
      </c>
      <c r="S66" s="45">
        <f t="shared" si="17"/>
        <v>97.5</v>
      </c>
      <c r="T66" s="45">
        <f t="shared" si="17"/>
        <v>15</v>
      </c>
      <c r="U66" s="45">
        <f t="shared" si="17"/>
        <v>37.5</v>
      </c>
      <c r="V66" s="45">
        <f t="shared" si="17"/>
        <v>62.5</v>
      </c>
      <c r="W66" s="45">
        <f t="shared" si="17"/>
        <v>62.5</v>
      </c>
      <c r="X66" s="45">
        <f t="shared" si="17"/>
        <v>37.5</v>
      </c>
      <c r="Y66" s="45">
        <f t="shared" si="17"/>
        <v>0</v>
      </c>
      <c r="Z66" s="45">
        <f t="shared" si="17"/>
        <v>0</v>
      </c>
      <c r="AA66" s="45">
        <f t="shared" si="17"/>
        <v>0</v>
      </c>
      <c r="AB66" s="45"/>
      <c r="AC66" s="51">
        <f t="shared" ref="AC66:AJ66" si="18">SUM(AC59:AC65)</f>
        <v>37.5</v>
      </c>
      <c r="AD66" s="45">
        <f t="shared" si="18"/>
        <v>0</v>
      </c>
      <c r="AE66" s="45">
        <f t="shared" si="18"/>
        <v>0</v>
      </c>
      <c r="AF66" s="52">
        <f t="shared" si="18"/>
        <v>0</v>
      </c>
      <c r="AG66" s="51">
        <f t="shared" si="18"/>
        <v>0</v>
      </c>
      <c r="AH66" s="45">
        <f t="shared" si="18"/>
        <v>0</v>
      </c>
      <c r="AI66" s="45">
        <f t="shared" si="18"/>
        <v>0.5</v>
      </c>
      <c r="AJ66" s="52">
        <f t="shared" si="18"/>
        <v>62.5</v>
      </c>
      <c r="AK66" s="45"/>
      <c r="AL66" s="45"/>
      <c r="AM66" s="45"/>
      <c r="AN66" s="45"/>
      <c r="AO66" s="45"/>
      <c r="AP66" s="45"/>
      <c r="AQ66" s="45"/>
    </row>
    <row r="67" ht="15.75" customHeight="1">
      <c r="A67" s="26"/>
      <c r="B67" s="72"/>
      <c r="C67" s="21"/>
      <c r="D67" s="22"/>
      <c r="E67" s="22"/>
      <c r="F67" s="56"/>
      <c r="G67" s="27"/>
      <c r="H67" s="27"/>
      <c r="I67" s="27"/>
      <c r="J67" s="27"/>
      <c r="K67" s="57"/>
      <c r="L67" s="58"/>
      <c r="M67" s="58"/>
      <c r="N67" s="58"/>
      <c r="O67" s="58"/>
      <c r="P67" s="58"/>
      <c r="Q67" s="57"/>
      <c r="R67" s="58"/>
      <c r="S67" s="58"/>
      <c r="T67" s="58"/>
      <c r="U67" s="58"/>
      <c r="V67" s="59"/>
      <c r="W67" s="58"/>
      <c r="X67" s="58"/>
      <c r="Y67" s="58"/>
      <c r="Z67" s="58"/>
      <c r="AA67" s="58"/>
      <c r="AB67" s="58"/>
      <c r="AC67" s="57"/>
      <c r="AD67" s="58"/>
      <c r="AE67" s="58"/>
      <c r="AF67" s="59"/>
      <c r="AG67" s="57"/>
      <c r="AH67" s="58"/>
      <c r="AI67" s="58"/>
      <c r="AJ67" s="59"/>
    </row>
    <row r="68" ht="15.75" customHeight="1">
      <c r="A68" s="60" t="s">
        <v>108</v>
      </c>
      <c r="B68" s="88"/>
      <c r="C68" s="62"/>
      <c r="D68" s="63"/>
      <c r="E68" s="63"/>
      <c r="F68" s="64"/>
      <c r="G68" s="23"/>
      <c r="H68" s="23"/>
      <c r="I68" s="23"/>
      <c r="J68" s="23"/>
      <c r="K68" s="65"/>
      <c r="L68" s="66"/>
      <c r="M68" s="66"/>
      <c r="N68" s="66"/>
      <c r="O68" s="66"/>
      <c r="P68" s="66"/>
      <c r="Q68" s="65"/>
      <c r="R68" s="66"/>
      <c r="S68" s="66"/>
      <c r="T68" s="66"/>
      <c r="U68" s="66"/>
      <c r="V68" s="67"/>
      <c r="W68" s="66"/>
      <c r="X68" s="66"/>
      <c r="Y68" s="66"/>
      <c r="Z68" s="66"/>
      <c r="AA68" s="66"/>
      <c r="AB68" s="66"/>
      <c r="AC68" s="65"/>
      <c r="AD68" s="66"/>
      <c r="AE68" s="66"/>
      <c r="AF68" s="67"/>
      <c r="AG68" s="65"/>
      <c r="AH68" s="66"/>
      <c r="AI68" s="66"/>
      <c r="AJ68" s="67"/>
    </row>
    <row r="69" ht="15.75" customHeight="1">
      <c r="A69" t="s">
        <v>50</v>
      </c>
      <c r="B69" s="89" t="s">
        <v>109</v>
      </c>
      <c r="C69" s="36">
        <v>0.5</v>
      </c>
      <c r="D69" s="34">
        <v>15.0</v>
      </c>
      <c r="E69" s="34">
        <v>37.5</v>
      </c>
      <c r="F69" s="34">
        <v>15.0</v>
      </c>
      <c r="G69" s="23"/>
      <c r="H69" s="70">
        <v>15.0</v>
      </c>
      <c r="I69" s="70">
        <v>37.5</v>
      </c>
      <c r="J69" s="71">
        <v>25.0</v>
      </c>
      <c r="K69" s="26">
        <v>2.5</v>
      </c>
      <c r="L69" s="26">
        <v>15.0</v>
      </c>
      <c r="M69" s="26">
        <v>0.0</v>
      </c>
      <c r="N69" s="26">
        <v>0.5</v>
      </c>
      <c r="O69" s="26">
        <v>37.5</v>
      </c>
      <c r="P69" s="26">
        <v>15.0</v>
      </c>
      <c r="Q69" s="27">
        <v>15.0</v>
      </c>
      <c r="R69" s="26">
        <v>37.5</v>
      </c>
      <c r="S69" s="26">
        <v>15.0</v>
      </c>
      <c r="T69" s="26">
        <v>15.0</v>
      </c>
      <c r="U69" s="26">
        <v>37.5</v>
      </c>
      <c r="V69" s="28">
        <v>37.5</v>
      </c>
      <c r="W69" s="26">
        <v>15.0</v>
      </c>
      <c r="X69" s="26">
        <v>37.5</v>
      </c>
      <c r="Y69" s="26">
        <v>62.5</v>
      </c>
      <c r="Z69" s="26">
        <v>37.5</v>
      </c>
      <c r="AA69" s="26">
        <v>15.0</v>
      </c>
      <c r="AB69" s="26">
        <v>15.0</v>
      </c>
      <c r="AC69" s="27">
        <v>37.5</v>
      </c>
      <c r="AD69" s="26">
        <v>37.5</v>
      </c>
      <c r="AE69" s="26">
        <v>2.5</v>
      </c>
      <c r="AF69" s="28">
        <v>2.5</v>
      </c>
      <c r="AG69" s="27">
        <v>2.5</v>
      </c>
      <c r="AH69" s="26">
        <v>15.0</v>
      </c>
      <c r="AI69" s="26">
        <v>62.5</v>
      </c>
      <c r="AJ69" s="28">
        <v>15.0</v>
      </c>
    </row>
    <row r="70" ht="15.75" customHeight="1">
      <c r="A70" t="s">
        <v>53</v>
      </c>
      <c r="B70" s="89" t="s">
        <v>110</v>
      </c>
      <c r="C70" s="36">
        <v>15.0</v>
      </c>
      <c r="D70" s="34">
        <v>15.0</v>
      </c>
      <c r="E70" s="34">
        <v>15.0</v>
      </c>
      <c r="F70" s="34">
        <v>37.5</v>
      </c>
      <c r="G70" s="39">
        <v>2.5</v>
      </c>
      <c r="H70" s="35">
        <v>15.0</v>
      </c>
      <c r="I70" s="35">
        <v>15.0</v>
      </c>
      <c r="J70" s="42">
        <v>15.0</v>
      </c>
      <c r="K70" s="26">
        <v>15.0</v>
      </c>
      <c r="L70" s="26">
        <v>2.5</v>
      </c>
      <c r="M70" s="26">
        <v>2.5</v>
      </c>
      <c r="N70" s="26">
        <v>2.5</v>
      </c>
      <c r="O70" s="26">
        <v>15.0</v>
      </c>
      <c r="P70" s="26">
        <v>15.0</v>
      </c>
      <c r="Q70" s="27">
        <v>2.5</v>
      </c>
      <c r="R70" s="26">
        <v>2.5</v>
      </c>
      <c r="S70" s="26">
        <v>2.5</v>
      </c>
      <c r="T70" s="26">
        <v>15.0</v>
      </c>
      <c r="U70" s="26">
        <v>15.0</v>
      </c>
      <c r="V70" s="28">
        <v>15.0</v>
      </c>
      <c r="W70" s="26">
        <v>37.5</v>
      </c>
      <c r="X70" s="26">
        <v>37.5</v>
      </c>
      <c r="Y70" s="26">
        <v>15.0</v>
      </c>
      <c r="Z70" s="26">
        <v>15.0</v>
      </c>
      <c r="AA70" s="26">
        <v>37.5</v>
      </c>
      <c r="AB70" s="26">
        <v>15.0</v>
      </c>
      <c r="AC70" s="27">
        <v>0.5</v>
      </c>
      <c r="AD70" s="26">
        <v>2.5</v>
      </c>
      <c r="AE70" s="26">
        <v>2.5</v>
      </c>
      <c r="AF70" s="28">
        <v>0.5</v>
      </c>
      <c r="AG70" s="27">
        <v>0.5</v>
      </c>
      <c r="AH70" s="26">
        <v>2.5</v>
      </c>
      <c r="AI70" s="26">
        <v>15.0</v>
      </c>
      <c r="AJ70" s="28">
        <v>15.0</v>
      </c>
    </row>
    <row r="71" ht="15.75" customHeight="1">
      <c r="A71" t="s">
        <v>111</v>
      </c>
      <c r="B71" s="89" t="s">
        <v>112</v>
      </c>
      <c r="C71" s="39">
        <v>62.5</v>
      </c>
      <c r="D71" s="35">
        <v>37.5</v>
      </c>
      <c r="E71" s="35">
        <v>37.5</v>
      </c>
      <c r="F71" s="35">
        <v>15.0</v>
      </c>
      <c r="G71" s="39">
        <v>62.5</v>
      </c>
      <c r="H71" s="35">
        <v>62.5</v>
      </c>
      <c r="I71" s="35">
        <v>37.5</v>
      </c>
      <c r="J71" s="42">
        <v>37.5</v>
      </c>
      <c r="K71" s="26">
        <v>62.5</v>
      </c>
      <c r="L71" s="26">
        <v>62.5</v>
      </c>
      <c r="M71" s="26">
        <v>97.5</v>
      </c>
      <c r="N71" s="26">
        <v>37.5</v>
      </c>
      <c r="O71" s="26">
        <v>37.5</v>
      </c>
      <c r="P71" s="26">
        <v>37.5</v>
      </c>
      <c r="Q71" s="27">
        <v>37.5</v>
      </c>
      <c r="R71" s="26">
        <v>37.5</v>
      </c>
      <c r="S71" s="26">
        <v>85.0</v>
      </c>
      <c r="T71" s="26">
        <v>62.5</v>
      </c>
      <c r="U71" s="26">
        <v>15.0</v>
      </c>
      <c r="V71" s="28">
        <v>2.5</v>
      </c>
      <c r="W71" s="26">
        <v>62.5</v>
      </c>
      <c r="X71" s="26">
        <v>62.5</v>
      </c>
      <c r="Y71" s="26">
        <v>37.5</v>
      </c>
      <c r="Z71" s="26">
        <v>37.5</v>
      </c>
      <c r="AA71" s="26">
        <v>37.5</v>
      </c>
      <c r="AB71" s="26">
        <v>62.5</v>
      </c>
      <c r="AC71" s="27">
        <v>15.0</v>
      </c>
      <c r="AD71" s="26">
        <v>37.5</v>
      </c>
      <c r="AE71" s="26">
        <v>37.5</v>
      </c>
      <c r="AF71" s="28">
        <v>37.5</v>
      </c>
      <c r="AG71" s="27">
        <v>37.5</v>
      </c>
      <c r="AH71" s="26">
        <v>62.5</v>
      </c>
      <c r="AI71" s="26">
        <v>37.5</v>
      </c>
      <c r="AJ71" s="28">
        <v>62.5</v>
      </c>
    </row>
    <row r="72" ht="15.75" customHeight="1">
      <c r="A72" t="s">
        <v>113</v>
      </c>
      <c r="B72" s="89"/>
      <c r="C72" s="39"/>
      <c r="D72" s="35"/>
      <c r="E72" s="35"/>
      <c r="F72" s="35"/>
      <c r="G72" s="39">
        <v>15.0</v>
      </c>
      <c r="H72" s="35">
        <v>2.5</v>
      </c>
      <c r="I72" s="35">
        <v>0.5</v>
      </c>
      <c r="J72" s="42">
        <v>2.5</v>
      </c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>
        <v>0.5</v>
      </c>
      <c r="AF72" s="28">
        <v>15.0</v>
      </c>
      <c r="AG72" s="27"/>
      <c r="AH72" s="26"/>
      <c r="AI72" s="26"/>
      <c r="AJ72" s="28"/>
    </row>
    <row r="73" ht="15.75" customHeight="1">
      <c r="A73" s="59" t="s">
        <v>114</v>
      </c>
      <c r="B73" s="90"/>
      <c r="C73" s="57"/>
      <c r="D73" s="58"/>
      <c r="E73" s="58"/>
      <c r="F73" s="58"/>
      <c r="G73" s="57"/>
      <c r="H73" s="58"/>
      <c r="I73" s="58"/>
      <c r="J73" s="59"/>
      <c r="K73" s="58"/>
      <c r="L73" s="58"/>
      <c r="M73" s="58"/>
      <c r="N73" s="58"/>
      <c r="O73" s="58"/>
      <c r="P73" s="58"/>
      <c r="Q73" s="57"/>
      <c r="R73" s="58"/>
      <c r="S73" s="58"/>
      <c r="T73" s="58"/>
      <c r="U73" s="58"/>
      <c r="V73" s="59"/>
      <c r="W73" s="58"/>
      <c r="X73" s="58"/>
      <c r="Y73" s="58"/>
      <c r="Z73" s="58"/>
      <c r="AA73" s="58"/>
      <c r="AB73" s="58"/>
      <c r="AC73" s="57"/>
      <c r="AD73" s="58"/>
      <c r="AE73" s="58"/>
      <c r="AF73" s="59"/>
      <c r="AG73" s="57"/>
      <c r="AH73" s="58"/>
      <c r="AI73" s="58"/>
      <c r="AJ73" s="5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251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252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AVERAGE(L24:O24)</f>
        <v>6</v>
      </c>
      <c r="AN9" s="26">
        <f>AVERAGE(R24:U24)</f>
        <v>23.875</v>
      </c>
      <c r="AO9" s="26">
        <f>AVERAGE(X24:AA24)</f>
        <v>18.125</v>
      </c>
      <c r="AP9" s="26">
        <f>AVERAGE(AC24:AF24)</f>
        <v>21</v>
      </c>
      <c r="AQ9" s="26">
        <f>AVERAGE(AG24:AJ24)</f>
        <v>4</v>
      </c>
    </row>
    <row r="10">
      <c r="A10" t="s">
        <v>30</v>
      </c>
      <c r="B10" s="72" t="s">
        <v>31</v>
      </c>
      <c r="C10" s="53">
        <v>37.5</v>
      </c>
      <c r="D10" s="53">
        <v>37.5</v>
      </c>
      <c r="E10" s="53">
        <v>2.5</v>
      </c>
      <c r="F10" s="53">
        <v>2.5</v>
      </c>
      <c r="G10" s="39">
        <v>0.5</v>
      </c>
      <c r="H10" s="26"/>
      <c r="I10" s="35">
        <v>2.5</v>
      </c>
      <c r="J10" s="42">
        <v>0.5</v>
      </c>
      <c r="K10" s="26">
        <v>0.5</v>
      </c>
      <c r="L10" s="26">
        <v>2.5</v>
      </c>
      <c r="M10" s="26"/>
      <c r="N10" s="26"/>
      <c r="O10" s="26">
        <v>2.5</v>
      </c>
      <c r="P10" s="26"/>
      <c r="Q10" s="27"/>
      <c r="R10" s="26">
        <v>0.5</v>
      </c>
      <c r="S10" s="26"/>
      <c r="T10" s="26"/>
      <c r="U10" s="26">
        <v>2.5</v>
      </c>
      <c r="V10" s="28"/>
      <c r="W10" s="26">
        <v>2.5</v>
      </c>
      <c r="X10" s="26"/>
      <c r="Y10" s="26">
        <v>15.0</v>
      </c>
      <c r="Z10" s="26"/>
      <c r="AA10" s="26">
        <v>15.0</v>
      </c>
      <c r="AB10" s="26"/>
      <c r="AC10" s="27">
        <v>2.5</v>
      </c>
      <c r="AD10" s="26">
        <v>0.5</v>
      </c>
      <c r="AE10" s="26"/>
      <c r="AF10" s="28">
        <v>0.5</v>
      </c>
      <c r="AG10" s="27">
        <v>2.5</v>
      </c>
      <c r="AH10" s="26"/>
      <c r="AI10" s="26">
        <v>0.5</v>
      </c>
      <c r="AJ10" s="28">
        <v>2.5</v>
      </c>
      <c r="AL10" s="30" t="s">
        <v>32</v>
      </c>
      <c r="AM10" s="26">
        <f>AVERAGE(L34:O34)</f>
        <v>0.375</v>
      </c>
      <c r="AN10" s="26">
        <f>AVERAGE(R34:U34)</f>
        <v>0.625</v>
      </c>
      <c r="AO10" s="26">
        <f>AVERAGE(X34:AA34)</f>
        <v>0</v>
      </c>
      <c r="AP10" s="26">
        <f>AVERAGE(AC34:AF34)</f>
        <v>0.625</v>
      </c>
      <c r="AQ10" s="26">
        <f>AVERAGE(AG34:AJ34)</f>
        <v>0</v>
      </c>
    </row>
    <row r="11">
      <c r="A11" t="s">
        <v>33</v>
      </c>
      <c r="B11" s="72" t="s">
        <v>34</v>
      </c>
      <c r="G11" s="27"/>
      <c r="H11" s="26"/>
      <c r="I11" s="26"/>
      <c r="J11" s="28"/>
      <c r="K11" s="26"/>
      <c r="L11" s="26">
        <v>2.5</v>
      </c>
      <c r="M11" s="26"/>
      <c r="N11" s="26"/>
      <c r="O11" s="26"/>
      <c r="P11" s="26"/>
      <c r="Q11" s="27"/>
      <c r="R11" s="26">
        <v>2.5</v>
      </c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AVERAGE(L45:O45)</f>
        <v>0.25</v>
      </c>
      <c r="AN11" s="26">
        <f>AVERAGE(R45:U45)</f>
        <v>0.75</v>
      </c>
      <c r="AO11" s="26">
        <f>AVERAGE(X45:AA45)</f>
        <v>0.625</v>
      </c>
      <c r="AP11" s="26">
        <f>AVERAGE(AC45:AF45)</f>
        <v>0.625</v>
      </c>
      <c r="AQ11" s="26">
        <f>AVERAGE(AG45:AJ45)</f>
        <v>0.25</v>
      </c>
    </row>
    <row r="12">
      <c r="A12" t="s">
        <v>36</v>
      </c>
      <c r="B12" s="72" t="s">
        <v>37</v>
      </c>
      <c r="G12" s="39">
        <v>2.5</v>
      </c>
      <c r="H12" s="26"/>
      <c r="I12" s="35">
        <v>0.5</v>
      </c>
      <c r="J12" s="42">
        <v>2.5</v>
      </c>
      <c r="K12" s="26"/>
      <c r="L12" s="26">
        <v>2.5</v>
      </c>
      <c r="M12" s="26">
        <v>0.5</v>
      </c>
      <c r="N12" s="26">
        <v>2.5</v>
      </c>
      <c r="O12" s="26">
        <v>2.5</v>
      </c>
      <c r="P12" s="26">
        <v>0.5</v>
      </c>
      <c r="Q12" s="27"/>
      <c r="R12" s="26"/>
      <c r="S12" s="26">
        <v>15.0</v>
      </c>
      <c r="T12" s="26"/>
      <c r="U12" s="26"/>
      <c r="V12" s="28">
        <v>2.5</v>
      </c>
      <c r="W12" s="26"/>
      <c r="X12" s="26">
        <v>2.5</v>
      </c>
      <c r="Y12" s="26">
        <v>15.0</v>
      </c>
      <c r="Z12" s="26">
        <v>2.5</v>
      </c>
      <c r="AA12" s="26">
        <v>2.5</v>
      </c>
      <c r="AB12" s="26">
        <v>0.5</v>
      </c>
      <c r="AC12" s="27">
        <v>2.5</v>
      </c>
      <c r="AD12" s="26">
        <v>15.0</v>
      </c>
      <c r="AE12" s="26"/>
      <c r="AF12" s="28">
        <v>2.5</v>
      </c>
      <c r="AG12" s="27">
        <v>0.5</v>
      </c>
      <c r="AH12" s="26"/>
      <c r="AI12" s="26"/>
      <c r="AJ12" s="28"/>
      <c r="AL12" s="30" t="s">
        <v>38</v>
      </c>
      <c r="AM12" s="26">
        <f>AVERAGE(L51:O51)</f>
        <v>0.125</v>
      </c>
      <c r="AN12" s="26">
        <f>AVERAGE(R51:U51)</f>
        <v>0</v>
      </c>
      <c r="AO12" s="26">
        <f>AVERAGE(X51:AA51)</f>
        <v>0</v>
      </c>
      <c r="AP12" s="26">
        <f>AVERAGE(AC51:AF51)</f>
        <v>0</v>
      </c>
      <c r="AQ12" s="26">
        <f>AVERAGE(AG51:AJ51)</f>
        <v>0</v>
      </c>
    </row>
    <row r="13">
      <c r="A13" t="s">
        <v>39</v>
      </c>
      <c r="B13" s="72" t="s">
        <v>40</v>
      </c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AVERAGE(L62:O62)</f>
        <v>1.875</v>
      </c>
      <c r="AN13" s="26">
        <f>AVERAGE(R62:U62)</f>
        <v>6.25</v>
      </c>
      <c r="AO13" s="26">
        <f>AVERAGE(X62:AA62)</f>
        <v>13.75</v>
      </c>
      <c r="AP13" s="26">
        <f>AVERAGE(AC62:AF62)</f>
        <v>0.625</v>
      </c>
      <c r="AQ13" s="26">
        <f>AVERAGE(AG62:AJ62)</f>
        <v>0.75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AVERAGE(L70:O70)</f>
        <v>30.625</v>
      </c>
      <c r="AN14">
        <f>AVERAGE(R70:U70)</f>
        <v>40</v>
      </c>
      <c r="AO14">
        <f>AVERAGE(X70:AA70)</f>
        <v>7.5</v>
      </c>
      <c r="AP14">
        <f>AVERAGE(AC70:AF70)</f>
        <v>33.75</v>
      </c>
      <c r="AQ14">
        <f>AVERAGE(AG70:AJ70)</f>
        <v>15.625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39.25</v>
      </c>
      <c r="AN15" s="41">
        <f t="shared" si="1"/>
        <v>71.5</v>
      </c>
      <c r="AO15" s="41">
        <f t="shared" si="1"/>
        <v>40</v>
      </c>
      <c r="AP15" s="41">
        <f t="shared" si="1"/>
        <v>56.625</v>
      </c>
      <c r="AQ15" s="41">
        <f t="shared" si="1"/>
        <v>20.625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/>
      <c r="L16" s="26"/>
      <c r="M16" s="26"/>
      <c r="N16" s="26">
        <v>2.5</v>
      </c>
      <c r="O16" s="26"/>
      <c r="P16" s="26"/>
      <c r="Q16" s="27"/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AVERAGE(L73:O73)</f>
        <v>11.875</v>
      </c>
      <c r="AN16" s="26">
        <f t="shared" ref="AN16:AN18" si="3">AVERAGE(R73:U73)</f>
        <v>26.25</v>
      </c>
      <c r="AO16" s="26">
        <f t="shared" ref="AO16:AO18" si="4">AVERAGE(X73:AA73)</f>
        <v>26.25</v>
      </c>
      <c r="AP16" s="26">
        <f t="shared" ref="AP16:AP18" si="5">AVERAGE(AC73:AF73)</f>
        <v>22.625</v>
      </c>
      <c r="AQ16" s="26">
        <f t="shared" ref="AQ16:AQ18" si="6">AVERAGE(AG73:AJ73)</f>
        <v>14.375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14.375</v>
      </c>
      <c r="AN17" s="26">
        <f t="shared" si="3"/>
        <v>11.375</v>
      </c>
      <c r="AO17" s="26">
        <f t="shared" si="4"/>
        <v>15</v>
      </c>
      <c r="AP17" s="26">
        <f t="shared" si="5"/>
        <v>8.75</v>
      </c>
      <c r="AQ17" s="26">
        <f t="shared" si="6"/>
        <v>2.5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>
        <v>2.5</v>
      </c>
      <c r="P18" s="26">
        <v>0.5</v>
      </c>
      <c r="Q18" s="27"/>
      <c r="R18" s="26"/>
      <c r="S18" s="26"/>
      <c r="T18" s="26"/>
      <c r="U18" s="26">
        <v>2.5</v>
      </c>
      <c r="V18" s="28">
        <v>15.0</v>
      </c>
      <c r="W18" s="26"/>
      <c r="X18" s="26"/>
      <c r="Y18" s="26"/>
      <c r="Z18" s="26">
        <v>2.5</v>
      </c>
      <c r="AA18" s="26"/>
      <c r="AB18" s="26"/>
      <c r="AC18" s="27">
        <v>2.5</v>
      </c>
      <c r="AD18" s="26"/>
      <c r="AE18" s="26"/>
      <c r="AF18" s="28"/>
      <c r="AG18" s="27"/>
      <c r="AH18" s="26"/>
      <c r="AI18" s="26"/>
      <c r="AJ18" s="28">
        <v>2.5</v>
      </c>
      <c r="AL18" s="30" t="s">
        <v>56</v>
      </c>
      <c r="AM18" s="26">
        <f t="shared" si="2"/>
        <v>73.75</v>
      </c>
      <c r="AN18" s="26">
        <f t="shared" si="3"/>
        <v>35</v>
      </c>
      <c r="AO18" s="26">
        <f t="shared" si="4"/>
        <v>50</v>
      </c>
      <c r="AP18" s="26">
        <f t="shared" si="5"/>
        <v>44.375</v>
      </c>
      <c r="AQ18" s="26">
        <f t="shared" si="6"/>
        <v>61.25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  <c r="AL19" s="26"/>
      <c r="AM19" s="26"/>
      <c r="AN19" s="26"/>
      <c r="AO19" s="26"/>
      <c r="AP19" s="26"/>
      <c r="AQ19" s="26"/>
    </row>
    <row r="20">
      <c r="A20" t="s">
        <v>59</v>
      </c>
      <c r="B20" s="72" t="s">
        <v>60</v>
      </c>
      <c r="C20" s="32"/>
      <c r="D20" s="34">
        <v>15.0</v>
      </c>
      <c r="E20" s="34">
        <v>37.5</v>
      </c>
      <c r="F20" s="34">
        <v>15.0</v>
      </c>
      <c r="G20" s="39">
        <v>15.0</v>
      </c>
      <c r="H20" s="35">
        <v>2.5</v>
      </c>
      <c r="I20" s="35">
        <v>15.0</v>
      </c>
      <c r="J20" s="28"/>
      <c r="K20" s="26"/>
      <c r="L20" s="26">
        <v>0.5</v>
      </c>
      <c r="M20" s="26">
        <v>0.5</v>
      </c>
      <c r="N20" s="26">
        <v>2.5</v>
      </c>
      <c r="O20" s="26"/>
      <c r="P20" s="26">
        <v>0.5</v>
      </c>
      <c r="Q20" s="27"/>
      <c r="R20" s="26">
        <v>2.5</v>
      </c>
      <c r="S20" s="26">
        <v>15.0</v>
      </c>
      <c r="T20" s="26">
        <v>2.5</v>
      </c>
      <c r="U20" s="26">
        <v>15.0</v>
      </c>
      <c r="V20" s="28">
        <v>0.5</v>
      </c>
      <c r="W20" s="26"/>
      <c r="X20" s="26"/>
      <c r="Y20" s="26"/>
      <c r="Z20" s="26">
        <v>2.5</v>
      </c>
      <c r="AA20" s="26">
        <v>15.0</v>
      </c>
      <c r="AB20" s="26">
        <v>0.5</v>
      </c>
      <c r="AC20" s="27"/>
      <c r="AD20" s="26">
        <v>15.0</v>
      </c>
      <c r="AE20" s="26">
        <v>0.5</v>
      </c>
      <c r="AF20" s="28">
        <v>37.5</v>
      </c>
      <c r="AG20" s="27">
        <v>2.5</v>
      </c>
      <c r="AH20" s="26">
        <v>2.5</v>
      </c>
      <c r="AI20" s="26">
        <v>2.5</v>
      </c>
      <c r="AJ20" s="28"/>
    </row>
    <row r="21" ht="15.75" customHeight="1">
      <c r="A21" t="s">
        <v>211</v>
      </c>
      <c r="B21" s="72" t="s">
        <v>212</v>
      </c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>
        <v>37.5</v>
      </c>
      <c r="V21" s="28"/>
      <c r="W21" s="26"/>
      <c r="X21" s="26"/>
      <c r="Y21" s="26"/>
      <c r="Z21" s="26"/>
      <c r="AA21" s="26"/>
      <c r="AB21" s="26"/>
      <c r="AC21" s="27">
        <v>2.5</v>
      </c>
      <c r="AD21" s="26">
        <v>2.5</v>
      </c>
      <c r="AE21" s="26"/>
      <c r="AF21" s="28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75"/>
      <c r="C24" s="45">
        <f t="shared" ref="C24:AA24" si="7">SUM(C8:C23)</f>
        <v>37.5</v>
      </c>
      <c r="D24" s="45">
        <f t="shared" si="7"/>
        <v>52.5</v>
      </c>
      <c r="E24" s="45">
        <f t="shared" si="7"/>
        <v>40</v>
      </c>
      <c r="F24" s="46">
        <f t="shared" si="7"/>
        <v>17.5</v>
      </c>
      <c r="G24" s="47">
        <f t="shared" si="7"/>
        <v>18</v>
      </c>
      <c r="H24" s="48">
        <f t="shared" si="7"/>
        <v>2.5</v>
      </c>
      <c r="I24" s="48">
        <f t="shared" si="7"/>
        <v>18</v>
      </c>
      <c r="J24" s="49">
        <f t="shared" si="7"/>
        <v>3</v>
      </c>
      <c r="K24" s="50">
        <f t="shared" si="7"/>
        <v>0.5</v>
      </c>
      <c r="L24" s="45">
        <f t="shared" si="7"/>
        <v>8</v>
      </c>
      <c r="M24" s="45">
        <f t="shared" si="7"/>
        <v>1</v>
      </c>
      <c r="N24" s="45">
        <f t="shared" si="7"/>
        <v>7.5</v>
      </c>
      <c r="O24" s="45">
        <f t="shared" si="7"/>
        <v>7.5</v>
      </c>
      <c r="P24" s="45">
        <f t="shared" si="7"/>
        <v>1.5</v>
      </c>
      <c r="Q24" s="45">
        <f t="shared" si="7"/>
        <v>0</v>
      </c>
      <c r="R24" s="45">
        <f t="shared" si="7"/>
        <v>5.5</v>
      </c>
      <c r="S24" s="45">
        <f t="shared" si="7"/>
        <v>30</v>
      </c>
      <c r="T24" s="45">
        <f t="shared" si="7"/>
        <v>2.5</v>
      </c>
      <c r="U24" s="45">
        <f t="shared" si="7"/>
        <v>57.5</v>
      </c>
      <c r="V24" s="45">
        <f t="shared" si="7"/>
        <v>18</v>
      </c>
      <c r="W24" s="45">
        <f t="shared" si="7"/>
        <v>2.5</v>
      </c>
      <c r="X24" s="45">
        <f t="shared" si="7"/>
        <v>2.5</v>
      </c>
      <c r="Y24" s="45">
        <f t="shared" si="7"/>
        <v>30</v>
      </c>
      <c r="Z24" s="45">
        <f t="shared" si="7"/>
        <v>7.5</v>
      </c>
      <c r="AA24" s="45">
        <f t="shared" si="7"/>
        <v>32.5</v>
      </c>
      <c r="AB24" s="45"/>
      <c r="AC24" s="51">
        <f t="shared" ref="AC24:AJ24" si="8">SUM(AC8:AC23)</f>
        <v>10</v>
      </c>
      <c r="AD24" s="45">
        <f t="shared" si="8"/>
        <v>33</v>
      </c>
      <c r="AE24" s="45">
        <f t="shared" si="8"/>
        <v>0.5</v>
      </c>
      <c r="AF24" s="52">
        <f t="shared" si="8"/>
        <v>40.5</v>
      </c>
      <c r="AG24" s="51">
        <f t="shared" si="8"/>
        <v>5.5</v>
      </c>
      <c r="AH24" s="45">
        <f t="shared" si="8"/>
        <v>2.5</v>
      </c>
      <c r="AI24" s="45">
        <f t="shared" si="8"/>
        <v>3</v>
      </c>
      <c r="AJ24" s="52">
        <f t="shared" si="8"/>
        <v>5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72"/>
      <c r="C25" s="21"/>
      <c r="D25" s="22"/>
      <c r="E25" s="22"/>
      <c r="F25" s="22"/>
      <c r="G25" s="27"/>
      <c r="H25" s="26"/>
      <c r="I25" s="26"/>
      <c r="J25" s="28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73"/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>
        <v>2.5</v>
      </c>
      <c r="AG26" s="27"/>
      <c r="AH26" s="26"/>
      <c r="AI26" s="26"/>
      <c r="AJ26" s="28"/>
    </row>
    <row r="27" ht="15.75" customHeight="1">
      <c r="A27" t="s">
        <v>64</v>
      </c>
      <c r="B27" s="72" t="s">
        <v>65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>
        <v>0.5</v>
      </c>
      <c r="N27" s="26">
        <v>0.5</v>
      </c>
      <c r="O27" s="26">
        <v>0.5</v>
      </c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72" t="s">
        <v>67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134</v>
      </c>
      <c r="B29" s="72" t="s">
        <v>135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70</v>
      </c>
      <c r="B30" s="72" t="s">
        <v>71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>
        <v>2.5</v>
      </c>
      <c r="V30" s="28">
        <v>2.5</v>
      </c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173</v>
      </c>
      <c r="B31" s="72" t="s">
        <v>69</v>
      </c>
      <c r="C31" s="32"/>
      <c r="D31" s="33"/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54" t="s">
        <v>119</v>
      </c>
      <c r="B32" s="72"/>
      <c r="C32" s="32"/>
      <c r="D32" s="33"/>
      <c r="E32" s="33"/>
      <c r="F32" s="33"/>
      <c r="G32" s="27"/>
      <c r="H32" s="26"/>
      <c r="I32" s="26"/>
      <c r="J32" s="42">
        <v>0.5</v>
      </c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4" t="s">
        <v>253</v>
      </c>
      <c r="B33" s="72"/>
      <c r="C33" s="53">
        <v>15.0</v>
      </c>
      <c r="D33" s="53">
        <v>15.0</v>
      </c>
      <c r="E33" s="34">
        <v>0.5</v>
      </c>
      <c r="F33" s="34">
        <v>15.0</v>
      </c>
      <c r="G33" s="27"/>
      <c r="H33" s="26"/>
      <c r="I33" s="26"/>
      <c r="J33" s="4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43" t="s">
        <v>73</v>
      </c>
      <c r="B34" s="75"/>
      <c r="C34" s="45">
        <f t="shared" ref="C34:F34" si="9">SUM(C25:C33)</f>
        <v>15</v>
      </c>
      <c r="D34" s="45">
        <f t="shared" si="9"/>
        <v>15</v>
      </c>
      <c r="E34" s="45">
        <f t="shared" si="9"/>
        <v>0.5</v>
      </c>
      <c r="F34" s="46">
        <f t="shared" si="9"/>
        <v>15</v>
      </c>
      <c r="G34" s="47">
        <f t="shared" ref="G34:AA34" si="10">SUM(G25:G32)</f>
        <v>0</v>
      </c>
      <c r="H34" s="48">
        <f t="shared" si="10"/>
        <v>0</v>
      </c>
      <c r="I34" s="48">
        <f t="shared" si="10"/>
        <v>0</v>
      </c>
      <c r="J34" s="49">
        <f t="shared" si="10"/>
        <v>0.5</v>
      </c>
      <c r="K34" s="50">
        <f t="shared" si="10"/>
        <v>0</v>
      </c>
      <c r="L34" s="45">
        <f t="shared" si="10"/>
        <v>0</v>
      </c>
      <c r="M34" s="45">
        <f t="shared" si="10"/>
        <v>0.5</v>
      </c>
      <c r="N34" s="45">
        <f t="shared" si="10"/>
        <v>0.5</v>
      </c>
      <c r="O34" s="45">
        <f t="shared" si="10"/>
        <v>0.5</v>
      </c>
      <c r="P34" s="45">
        <f t="shared" si="10"/>
        <v>0</v>
      </c>
      <c r="Q34" s="45">
        <f t="shared" si="10"/>
        <v>0</v>
      </c>
      <c r="R34" s="45">
        <f t="shared" si="10"/>
        <v>0</v>
      </c>
      <c r="S34" s="45">
        <f t="shared" si="10"/>
        <v>0</v>
      </c>
      <c r="T34" s="45">
        <f t="shared" si="10"/>
        <v>0</v>
      </c>
      <c r="U34" s="45">
        <f t="shared" si="10"/>
        <v>2.5</v>
      </c>
      <c r="V34" s="45">
        <f t="shared" si="10"/>
        <v>2.5</v>
      </c>
      <c r="W34" s="45">
        <f t="shared" si="10"/>
        <v>0</v>
      </c>
      <c r="X34" s="45">
        <f t="shared" si="10"/>
        <v>0</v>
      </c>
      <c r="Y34" s="45">
        <f t="shared" si="10"/>
        <v>0</v>
      </c>
      <c r="Z34" s="45">
        <f t="shared" si="10"/>
        <v>0</v>
      </c>
      <c r="AA34" s="45">
        <f t="shared" si="10"/>
        <v>0</v>
      </c>
      <c r="AB34" s="45"/>
      <c r="AC34" s="51">
        <f t="shared" ref="AC34:AJ34" si="11">SUM(AC25:AC32)</f>
        <v>0</v>
      </c>
      <c r="AD34" s="45">
        <f t="shared" si="11"/>
        <v>0</v>
      </c>
      <c r="AE34" s="45">
        <f t="shared" si="11"/>
        <v>0</v>
      </c>
      <c r="AF34" s="52">
        <f t="shared" si="11"/>
        <v>2.5</v>
      </c>
      <c r="AG34" s="51">
        <f t="shared" si="11"/>
        <v>0</v>
      </c>
      <c r="AH34" s="45">
        <f t="shared" si="11"/>
        <v>0</v>
      </c>
      <c r="AI34" s="45">
        <f t="shared" si="11"/>
        <v>0</v>
      </c>
      <c r="AJ34" s="52">
        <f t="shared" si="11"/>
        <v>0</v>
      </c>
      <c r="AK34" s="45"/>
      <c r="AL34" s="45"/>
      <c r="AM34" s="45"/>
      <c r="AN34" s="45"/>
      <c r="AO34" s="45"/>
      <c r="AP34" s="45"/>
      <c r="AQ34" s="45"/>
    </row>
    <row r="35" ht="15.75" customHeight="1">
      <c r="B35" s="72"/>
      <c r="C35" s="21"/>
      <c r="D35" s="22"/>
      <c r="E35" s="22"/>
      <c r="F35" s="22"/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30" t="s">
        <v>35</v>
      </c>
      <c r="B36" s="73"/>
      <c r="C36" s="32"/>
      <c r="D36" s="33"/>
      <c r="E36" s="33"/>
      <c r="F36" s="33"/>
      <c r="G36" s="27"/>
      <c r="H36" s="26"/>
      <c r="I36" s="26"/>
      <c r="J36" s="28"/>
      <c r="K36" s="26"/>
      <c r="L36" s="26"/>
      <c r="M36" s="26"/>
      <c r="N36" s="26">
        <v>0.5</v>
      </c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74</v>
      </c>
      <c r="B37" s="72" t="s">
        <v>75</v>
      </c>
      <c r="C37" s="37"/>
      <c r="D37" s="38"/>
      <c r="E37" s="38"/>
      <c r="F37" s="38"/>
      <c r="G37" s="39">
        <v>0.5</v>
      </c>
      <c r="H37" s="26"/>
      <c r="I37" s="26"/>
      <c r="J37" s="28"/>
      <c r="K37" s="26"/>
      <c r="L37" s="26"/>
      <c r="M37" s="26"/>
      <c r="N37" s="26"/>
      <c r="O37" s="26"/>
      <c r="P37" s="26"/>
      <c r="Q37" s="27"/>
      <c r="R37" s="26"/>
      <c r="S37" s="26"/>
      <c r="T37" s="26"/>
      <c r="U37" s="26">
        <v>0.5</v>
      </c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>
        <v>0.5</v>
      </c>
      <c r="AJ37" s="28">
        <v>0.5</v>
      </c>
    </row>
    <row r="38" ht="15.75" customHeight="1">
      <c r="A38" t="s">
        <v>76</v>
      </c>
      <c r="B38" s="72" t="s">
        <v>77</v>
      </c>
      <c r="C38" s="32"/>
      <c r="D38" s="33"/>
      <c r="E38" s="33"/>
      <c r="F38" s="34"/>
      <c r="G38" s="27"/>
      <c r="H38" s="26"/>
      <c r="I38" s="26"/>
      <c r="J38" s="28"/>
      <c r="K38" s="26"/>
      <c r="L38" s="26"/>
      <c r="M38" s="26"/>
      <c r="N38" s="26"/>
      <c r="O38" s="26">
        <v>0.5</v>
      </c>
      <c r="P38" s="26"/>
      <c r="Q38" s="27"/>
      <c r="R38" s="26"/>
      <c r="S38" s="26"/>
      <c r="T38" s="26"/>
      <c r="U38" s="26"/>
      <c r="V38" s="28"/>
      <c r="W38" s="26"/>
      <c r="X38" s="26">
        <v>2.5</v>
      </c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78</v>
      </c>
      <c r="B39" s="72" t="s">
        <v>79</v>
      </c>
      <c r="C39" s="36">
        <v>2.5</v>
      </c>
      <c r="D39" s="34">
        <v>0.5</v>
      </c>
      <c r="E39" s="34">
        <v>0.5</v>
      </c>
      <c r="F39" s="34"/>
      <c r="G39" s="27"/>
      <c r="H39" s="26"/>
      <c r="I39" s="35">
        <v>0.5</v>
      </c>
      <c r="J39" s="42">
        <v>0.5</v>
      </c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>
        <v>2.5</v>
      </c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/>
    </row>
    <row r="40" ht="15.75" customHeight="1">
      <c r="A40" t="s">
        <v>80</v>
      </c>
      <c r="B40" s="72" t="s">
        <v>81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A41" t="s">
        <v>82</v>
      </c>
      <c r="B41" s="72" t="s">
        <v>83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254</v>
      </c>
      <c r="B42" s="72" t="s">
        <v>122</v>
      </c>
      <c r="C42" s="32"/>
      <c r="D42" s="33"/>
      <c r="E42" s="33"/>
      <c r="F42" s="33"/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>
        <v>2.5</v>
      </c>
      <c r="AG42" s="27"/>
      <c r="AH42" s="26"/>
      <c r="AI42" s="26"/>
      <c r="AJ42" s="28"/>
    </row>
    <row r="43" ht="15.75" customHeight="1">
      <c r="A43" s="53" t="s">
        <v>191</v>
      </c>
      <c r="B43" s="72"/>
      <c r="F43" s="53">
        <v>15.0</v>
      </c>
      <c r="G43" s="27"/>
      <c r="H43" s="26"/>
      <c r="I43" s="26"/>
      <c r="J43" s="28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s="53" t="s">
        <v>255</v>
      </c>
      <c r="B44" s="100" t="s">
        <v>256</v>
      </c>
      <c r="F44" s="53">
        <v>2.5</v>
      </c>
      <c r="G44" s="27"/>
      <c r="H44" s="26"/>
      <c r="I44" s="26"/>
      <c r="J44" s="28"/>
      <c r="K44" s="26"/>
      <c r="L44" s="26"/>
      <c r="M44" s="26"/>
      <c r="N44" s="26"/>
      <c r="O44" s="26">
        <v>0.5</v>
      </c>
      <c r="P44" s="26">
        <v>0.5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43" t="s">
        <v>148</v>
      </c>
      <c r="B45" s="75"/>
      <c r="C45" s="45">
        <f t="shared" ref="C45:E45" si="12">SUM(C35:C43)</f>
        <v>2.5</v>
      </c>
      <c r="D45" s="45">
        <f t="shared" si="12"/>
        <v>0.5</v>
      </c>
      <c r="E45" s="45">
        <f t="shared" si="12"/>
        <v>0.5</v>
      </c>
      <c r="F45" s="46">
        <f>SUM(F35:F44)</f>
        <v>17.5</v>
      </c>
      <c r="G45" s="47">
        <f t="shared" ref="G45:AA45" si="13">SUM(G35:G43)</f>
        <v>0.5</v>
      </c>
      <c r="H45" s="48">
        <f t="shared" si="13"/>
        <v>0</v>
      </c>
      <c r="I45" s="48">
        <f t="shared" si="13"/>
        <v>0.5</v>
      </c>
      <c r="J45" s="49">
        <f t="shared" si="13"/>
        <v>0.5</v>
      </c>
      <c r="K45" s="50">
        <f t="shared" si="13"/>
        <v>0</v>
      </c>
      <c r="L45" s="45">
        <f t="shared" si="13"/>
        <v>0</v>
      </c>
      <c r="M45" s="45">
        <f t="shared" si="13"/>
        <v>0</v>
      </c>
      <c r="N45" s="45">
        <f t="shared" si="13"/>
        <v>0.5</v>
      </c>
      <c r="O45" s="45">
        <f t="shared" si="13"/>
        <v>0.5</v>
      </c>
      <c r="P45" s="45">
        <f t="shared" si="13"/>
        <v>0</v>
      </c>
      <c r="Q45" s="45">
        <f t="shared" si="13"/>
        <v>0</v>
      </c>
      <c r="R45" s="45">
        <f t="shared" si="13"/>
        <v>0</v>
      </c>
      <c r="S45" s="45">
        <f t="shared" si="13"/>
        <v>0</v>
      </c>
      <c r="T45" s="45">
        <f t="shared" si="13"/>
        <v>0</v>
      </c>
      <c r="U45" s="45">
        <f t="shared" si="13"/>
        <v>3</v>
      </c>
      <c r="V45" s="45">
        <f t="shared" si="13"/>
        <v>0</v>
      </c>
      <c r="W45" s="45">
        <f t="shared" si="13"/>
        <v>0</v>
      </c>
      <c r="X45" s="45">
        <f t="shared" si="13"/>
        <v>2.5</v>
      </c>
      <c r="Y45" s="45">
        <f t="shared" si="13"/>
        <v>0</v>
      </c>
      <c r="Z45" s="45">
        <f t="shared" si="13"/>
        <v>0</v>
      </c>
      <c r="AA45" s="45">
        <f t="shared" si="13"/>
        <v>0</v>
      </c>
      <c r="AB45" s="45"/>
      <c r="AC45" s="51">
        <f t="shared" ref="AC45:AJ45" si="14">SUM(AC35:AC43)</f>
        <v>0</v>
      </c>
      <c r="AD45" s="45">
        <f t="shared" si="14"/>
        <v>0</v>
      </c>
      <c r="AE45" s="45">
        <f t="shared" si="14"/>
        <v>0</v>
      </c>
      <c r="AF45" s="52">
        <f t="shared" si="14"/>
        <v>2.5</v>
      </c>
      <c r="AG45" s="51">
        <f t="shared" si="14"/>
        <v>0</v>
      </c>
      <c r="AH45" s="45">
        <f t="shared" si="14"/>
        <v>0</v>
      </c>
      <c r="AI45" s="45">
        <f t="shared" si="14"/>
        <v>0.5</v>
      </c>
      <c r="AJ45" s="52">
        <f t="shared" si="14"/>
        <v>0.5</v>
      </c>
      <c r="AK45" s="45"/>
      <c r="AL45" s="45"/>
      <c r="AM45" s="45"/>
      <c r="AN45" s="45"/>
      <c r="AO45" s="45"/>
      <c r="AP45" s="45"/>
      <c r="AQ45" s="45"/>
    </row>
    <row r="46" ht="15.75" customHeight="1">
      <c r="B46" s="72"/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30" t="s">
        <v>38</v>
      </c>
      <c r="B47" s="73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>
        <v>0.5</v>
      </c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26" t="s">
        <v>86</v>
      </c>
      <c r="B48" s="72" t="s">
        <v>87</v>
      </c>
      <c r="C48" s="32"/>
      <c r="D48" s="33"/>
      <c r="E48" s="33"/>
      <c r="F48" s="33"/>
      <c r="G48" s="27"/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87" t="s">
        <v>257</v>
      </c>
      <c r="B49" s="72"/>
      <c r="C49" s="32"/>
      <c r="D49" s="33"/>
      <c r="E49" s="33"/>
      <c r="F49" s="33"/>
      <c r="G49" s="27"/>
      <c r="H49" s="26"/>
      <c r="I49" s="26"/>
      <c r="J49" s="42">
        <v>0.5</v>
      </c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26"/>
      <c r="B50" s="72"/>
      <c r="C50" s="55"/>
      <c r="G50" s="27"/>
      <c r="H50" s="26"/>
      <c r="I50" s="26"/>
      <c r="J50" s="28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43" t="s">
        <v>89</v>
      </c>
      <c r="B51" s="75"/>
      <c r="C51" s="45">
        <f t="shared" ref="C51:AA51" si="15">SUM(C46:C50)</f>
        <v>0</v>
      </c>
      <c r="D51" s="45">
        <f t="shared" si="15"/>
        <v>0</v>
      </c>
      <c r="E51" s="45">
        <f t="shared" si="15"/>
        <v>0</v>
      </c>
      <c r="F51" s="46">
        <f t="shared" si="15"/>
        <v>0</v>
      </c>
      <c r="G51" s="47">
        <f t="shared" si="15"/>
        <v>0</v>
      </c>
      <c r="H51" s="48">
        <f t="shared" si="15"/>
        <v>0</v>
      </c>
      <c r="I51" s="48">
        <f t="shared" si="15"/>
        <v>0</v>
      </c>
      <c r="J51" s="49">
        <f t="shared" si="15"/>
        <v>0.5</v>
      </c>
      <c r="K51" s="50">
        <f t="shared" si="15"/>
        <v>0</v>
      </c>
      <c r="L51" s="45">
        <f t="shared" si="15"/>
        <v>0</v>
      </c>
      <c r="M51" s="45">
        <f t="shared" si="15"/>
        <v>0.5</v>
      </c>
      <c r="N51" s="45">
        <f t="shared" si="15"/>
        <v>0</v>
      </c>
      <c r="O51" s="45">
        <f t="shared" si="15"/>
        <v>0</v>
      </c>
      <c r="P51" s="45">
        <f t="shared" si="15"/>
        <v>0</v>
      </c>
      <c r="Q51" s="45">
        <f t="shared" si="15"/>
        <v>0</v>
      </c>
      <c r="R51" s="45">
        <f t="shared" si="15"/>
        <v>0</v>
      </c>
      <c r="S51" s="45">
        <f t="shared" si="15"/>
        <v>0</v>
      </c>
      <c r="T51" s="45">
        <f t="shared" si="15"/>
        <v>0</v>
      </c>
      <c r="U51" s="45">
        <f t="shared" si="15"/>
        <v>0</v>
      </c>
      <c r="V51" s="45">
        <f t="shared" si="15"/>
        <v>0</v>
      </c>
      <c r="W51" s="45">
        <f t="shared" si="15"/>
        <v>0</v>
      </c>
      <c r="X51" s="45">
        <f t="shared" si="15"/>
        <v>0</v>
      </c>
      <c r="Y51" s="45">
        <f t="shared" si="15"/>
        <v>0</v>
      </c>
      <c r="Z51" s="45">
        <f t="shared" si="15"/>
        <v>0</v>
      </c>
      <c r="AA51" s="45">
        <f t="shared" si="15"/>
        <v>0</v>
      </c>
      <c r="AB51" s="45"/>
      <c r="AC51" s="51">
        <f t="shared" ref="AC51:AJ51" si="16">SUM(AC46:AC50)</f>
        <v>0</v>
      </c>
      <c r="AD51" s="45">
        <f t="shared" si="16"/>
        <v>0</v>
      </c>
      <c r="AE51" s="45">
        <f t="shared" si="16"/>
        <v>0</v>
      </c>
      <c r="AF51" s="52">
        <f t="shared" si="16"/>
        <v>0</v>
      </c>
      <c r="AG51" s="51">
        <f t="shared" si="16"/>
        <v>0</v>
      </c>
      <c r="AH51" s="45">
        <f t="shared" si="16"/>
        <v>0</v>
      </c>
      <c r="AI51" s="45">
        <f t="shared" si="16"/>
        <v>0</v>
      </c>
      <c r="AJ51" s="52">
        <f t="shared" si="16"/>
        <v>0</v>
      </c>
      <c r="AK51" s="45"/>
      <c r="AL51" s="45"/>
      <c r="AM51" s="45"/>
      <c r="AN51" s="45"/>
      <c r="AO51" s="45"/>
      <c r="AP51" s="45"/>
      <c r="AQ51" s="45"/>
    </row>
    <row r="52" ht="15.75" customHeight="1">
      <c r="A52" s="30"/>
      <c r="B52" s="73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30" t="s">
        <v>41</v>
      </c>
      <c r="B53" s="73"/>
      <c r="C53" s="32"/>
      <c r="D53" s="33"/>
      <c r="E53" s="33"/>
      <c r="F53" s="33"/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90</v>
      </c>
      <c r="B54" s="72" t="s">
        <v>91</v>
      </c>
      <c r="E54" s="53">
        <v>15.0</v>
      </c>
      <c r="F54" s="53">
        <v>2.5</v>
      </c>
      <c r="G54" s="27"/>
      <c r="H54" s="26"/>
      <c r="I54" s="26"/>
      <c r="J54" s="28"/>
      <c r="K54" s="26"/>
      <c r="L54" s="26"/>
      <c r="M54" s="26"/>
      <c r="N54" s="26"/>
      <c r="O54" s="26">
        <v>2.5</v>
      </c>
      <c r="P54" s="26"/>
      <c r="Q54" s="27"/>
      <c r="R54" s="26"/>
      <c r="S54" s="26"/>
      <c r="T54" s="26"/>
      <c r="U54" s="26">
        <v>2.5</v>
      </c>
      <c r="V54" s="28">
        <v>15.0</v>
      </c>
      <c r="W54" s="26">
        <v>15.0</v>
      </c>
      <c r="X54" s="26">
        <v>37.5</v>
      </c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92</v>
      </c>
      <c r="B55" s="72" t="s">
        <v>93</v>
      </c>
      <c r="C55" s="53">
        <v>37.5</v>
      </c>
      <c r="G55" s="27"/>
      <c r="H55" s="26"/>
      <c r="I55" s="26"/>
      <c r="J55" s="28"/>
      <c r="K55" s="26"/>
      <c r="L55" s="26">
        <v>2.5</v>
      </c>
      <c r="M55" s="26"/>
      <c r="N55" s="26"/>
      <c r="O55" s="26">
        <v>2.5</v>
      </c>
      <c r="P55" s="26">
        <v>15.0</v>
      </c>
      <c r="Q55" s="27"/>
      <c r="R55" s="26">
        <v>2.5</v>
      </c>
      <c r="S55" s="26">
        <v>2.5</v>
      </c>
      <c r="T55" s="26">
        <v>2.5</v>
      </c>
      <c r="U55" s="26">
        <v>15.0</v>
      </c>
      <c r="V55" s="28">
        <v>37.5</v>
      </c>
      <c r="W55" s="26"/>
      <c r="X55" s="26">
        <v>15.0</v>
      </c>
      <c r="Y55" s="26"/>
      <c r="Z55" s="26"/>
      <c r="AA55" s="26">
        <v>2.5</v>
      </c>
      <c r="AB55" s="26"/>
      <c r="AC55" s="27"/>
      <c r="AD55" s="26"/>
      <c r="AE55" s="26"/>
      <c r="AF55" s="28">
        <v>2.5</v>
      </c>
      <c r="AG55" s="27">
        <v>2.5</v>
      </c>
      <c r="AH55" s="26"/>
      <c r="AI55" s="26"/>
      <c r="AJ55" s="28"/>
    </row>
    <row r="56" ht="15.75" customHeight="1">
      <c r="A56" s="26" t="s">
        <v>94</v>
      </c>
      <c r="B56" s="72" t="s">
        <v>95</v>
      </c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96</v>
      </c>
      <c r="B57" s="72" t="s">
        <v>97</v>
      </c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>
        <v>2.5</v>
      </c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98</v>
      </c>
      <c r="B58" s="72" t="s">
        <v>99</v>
      </c>
      <c r="F58" s="53">
        <v>15.0</v>
      </c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53" t="s">
        <v>249</v>
      </c>
      <c r="B59" s="72"/>
      <c r="C59" s="32"/>
      <c r="D59" s="33"/>
      <c r="E59" s="33"/>
      <c r="F59" s="33"/>
      <c r="G59" s="27"/>
      <c r="H59" s="26"/>
      <c r="I59" s="26"/>
      <c r="J59" s="28"/>
      <c r="K59" s="26"/>
      <c r="L59" s="26"/>
      <c r="M59" s="26"/>
      <c r="N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>
        <v>0.5</v>
      </c>
      <c r="AH59" s="26"/>
      <c r="AI59" s="26"/>
      <c r="AJ59" s="28"/>
    </row>
    <row r="60" ht="15.75" customHeight="1">
      <c r="A60" s="26"/>
      <c r="B60" s="72"/>
      <c r="C60" s="55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/>
      <c r="B61" s="72"/>
      <c r="C61" s="55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43" t="s">
        <v>102</v>
      </c>
      <c r="B62" s="75"/>
      <c r="C62" s="45">
        <f t="shared" ref="C62:AA62" si="17">SUM(C52:C61)</f>
        <v>37.5</v>
      </c>
      <c r="D62" s="45">
        <f t="shared" si="17"/>
        <v>0</v>
      </c>
      <c r="E62" s="45">
        <f t="shared" si="17"/>
        <v>15</v>
      </c>
      <c r="F62" s="46">
        <f t="shared" si="17"/>
        <v>17.5</v>
      </c>
      <c r="G62" s="47">
        <f t="shared" si="17"/>
        <v>0</v>
      </c>
      <c r="H62" s="48">
        <f t="shared" si="17"/>
        <v>0</v>
      </c>
      <c r="I62" s="48">
        <f t="shared" si="17"/>
        <v>0</v>
      </c>
      <c r="J62" s="49">
        <f t="shared" si="17"/>
        <v>0</v>
      </c>
      <c r="K62" s="50">
        <f t="shared" si="17"/>
        <v>0</v>
      </c>
      <c r="L62" s="45">
        <f t="shared" si="17"/>
        <v>2.5</v>
      </c>
      <c r="M62" s="45">
        <f t="shared" si="17"/>
        <v>0</v>
      </c>
      <c r="N62" s="45">
        <f t="shared" si="17"/>
        <v>0</v>
      </c>
      <c r="O62" s="45">
        <f t="shared" si="17"/>
        <v>5</v>
      </c>
      <c r="P62" s="45">
        <f t="shared" si="17"/>
        <v>15</v>
      </c>
      <c r="Q62" s="45">
        <f t="shared" si="17"/>
        <v>0</v>
      </c>
      <c r="R62" s="45">
        <f t="shared" si="17"/>
        <v>2.5</v>
      </c>
      <c r="S62" s="45">
        <f t="shared" si="17"/>
        <v>2.5</v>
      </c>
      <c r="T62" s="45">
        <f t="shared" si="17"/>
        <v>2.5</v>
      </c>
      <c r="U62" s="45">
        <f t="shared" si="17"/>
        <v>17.5</v>
      </c>
      <c r="V62" s="45">
        <f t="shared" si="17"/>
        <v>55</v>
      </c>
      <c r="W62" s="45">
        <f t="shared" si="17"/>
        <v>15</v>
      </c>
      <c r="X62" s="45">
        <f t="shared" si="17"/>
        <v>52.5</v>
      </c>
      <c r="Y62" s="45">
        <f t="shared" si="17"/>
        <v>0</v>
      </c>
      <c r="Z62" s="45">
        <f t="shared" si="17"/>
        <v>0</v>
      </c>
      <c r="AA62" s="45">
        <f t="shared" si="17"/>
        <v>2.5</v>
      </c>
      <c r="AB62" s="45"/>
      <c r="AC62" s="51">
        <f t="shared" ref="AC62:AJ62" si="18">SUM(AC52:AC61)</f>
        <v>0</v>
      </c>
      <c r="AD62" s="45">
        <f t="shared" si="18"/>
        <v>0</v>
      </c>
      <c r="AE62" s="45">
        <f t="shared" si="18"/>
        <v>0</v>
      </c>
      <c r="AF62" s="52">
        <f t="shared" si="18"/>
        <v>2.5</v>
      </c>
      <c r="AG62" s="51">
        <f t="shared" si="18"/>
        <v>3</v>
      </c>
      <c r="AH62" s="45">
        <f t="shared" si="18"/>
        <v>0</v>
      </c>
      <c r="AI62" s="45">
        <f t="shared" si="18"/>
        <v>0</v>
      </c>
      <c r="AJ62" s="52">
        <f t="shared" si="18"/>
        <v>0</v>
      </c>
      <c r="AK62" s="45"/>
      <c r="AL62" s="45"/>
      <c r="AM62" s="45"/>
      <c r="AN62" s="45"/>
      <c r="AO62" s="45"/>
      <c r="AP62" s="45"/>
      <c r="AQ62" s="45"/>
    </row>
    <row r="63" ht="15.75" customHeight="1">
      <c r="A63" s="26"/>
      <c r="B63" s="72"/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/>
      <c r="B64" s="72"/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30" t="s">
        <v>44</v>
      </c>
      <c r="B65" s="72"/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26" t="s">
        <v>103</v>
      </c>
      <c r="B66" s="72" t="s">
        <v>104</v>
      </c>
      <c r="C66" s="32"/>
      <c r="F66" s="53">
        <v>37.5</v>
      </c>
      <c r="G66" s="27"/>
      <c r="H66" s="26"/>
      <c r="I66" s="35">
        <v>15.0</v>
      </c>
      <c r="J66" s="42">
        <v>85.0</v>
      </c>
      <c r="K66" s="26"/>
      <c r="L66" s="26">
        <v>85.0</v>
      </c>
      <c r="M66" s="26">
        <v>37.5</v>
      </c>
      <c r="N66" s="26"/>
      <c r="O66" s="26"/>
      <c r="P66" s="26"/>
      <c r="Q66" s="27">
        <v>15.0</v>
      </c>
      <c r="R66" s="26">
        <v>97.5</v>
      </c>
      <c r="S66" s="26">
        <v>62.5</v>
      </c>
      <c r="T66" s="26"/>
      <c r="U66" s="26"/>
      <c r="V66" s="28">
        <v>2.5</v>
      </c>
      <c r="W66" s="26">
        <v>15.0</v>
      </c>
      <c r="X66" s="26">
        <v>15.0</v>
      </c>
      <c r="Y66" s="26">
        <v>15.0</v>
      </c>
      <c r="Z66" s="26"/>
      <c r="AA66" s="26"/>
      <c r="AB66" s="26">
        <v>15.0</v>
      </c>
      <c r="AC66" s="27">
        <v>97.5</v>
      </c>
      <c r="AD66" s="26">
        <v>37.5</v>
      </c>
      <c r="AE66" s="26"/>
      <c r="AF66" s="28"/>
      <c r="AG66" s="27"/>
      <c r="AH66" s="26"/>
      <c r="AI66" s="26"/>
      <c r="AJ66" s="28">
        <v>62.5</v>
      </c>
    </row>
    <row r="67" ht="15.75" customHeight="1">
      <c r="A67" s="26" t="s">
        <v>105</v>
      </c>
      <c r="B67" s="72" t="s">
        <v>106</v>
      </c>
      <c r="C67" s="32"/>
      <c r="D67" s="33"/>
      <c r="E67" s="33"/>
      <c r="F67" s="33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26"/>
      <c r="B68" s="72"/>
      <c r="C68" s="37"/>
      <c r="D68" s="38"/>
      <c r="E68" s="38"/>
      <c r="F68" s="38"/>
      <c r="G68" s="27"/>
      <c r="H68" s="26"/>
      <c r="I68" s="26"/>
      <c r="J68" s="28"/>
      <c r="K68" s="26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/>
      <c r="AH68" s="26"/>
      <c r="AI68" s="26"/>
      <c r="AJ68" s="28"/>
    </row>
    <row r="69" ht="15.75" customHeight="1">
      <c r="A69" s="26"/>
      <c r="B69" s="72"/>
      <c r="C69" s="32"/>
      <c r="D69" s="33"/>
      <c r="E69" s="33"/>
      <c r="F69" s="33"/>
      <c r="G69" s="27"/>
      <c r="H69" s="26"/>
      <c r="I69" s="26"/>
      <c r="J69" s="28"/>
      <c r="K69" s="26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43" t="s">
        <v>107</v>
      </c>
      <c r="B70" s="75"/>
      <c r="C70" s="45">
        <f t="shared" ref="C70:AA70" si="19">SUM(C63:C69)</f>
        <v>0</v>
      </c>
      <c r="D70" s="45">
        <f t="shared" si="19"/>
        <v>0</v>
      </c>
      <c r="E70" s="45">
        <f t="shared" si="19"/>
        <v>0</v>
      </c>
      <c r="F70" s="46">
        <f t="shared" si="19"/>
        <v>37.5</v>
      </c>
      <c r="G70" s="47">
        <f t="shared" si="19"/>
        <v>0</v>
      </c>
      <c r="H70" s="48">
        <f t="shared" si="19"/>
        <v>0</v>
      </c>
      <c r="I70" s="48">
        <f t="shared" si="19"/>
        <v>15</v>
      </c>
      <c r="J70" s="49">
        <f t="shared" si="19"/>
        <v>85</v>
      </c>
      <c r="K70" s="50">
        <f t="shared" si="19"/>
        <v>0</v>
      </c>
      <c r="L70" s="45">
        <f t="shared" si="19"/>
        <v>85</v>
      </c>
      <c r="M70" s="45">
        <f t="shared" si="19"/>
        <v>37.5</v>
      </c>
      <c r="N70" s="45">
        <f t="shared" si="19"/>
        <v>0</v>
      </c>
      <c r="O70" s="45">
        <f t="shared" si="19"/>
        <v>0</v>
      </c>
      <c r="P70" s="45">
        <f t="shared" si="19"/>
        <v>0</v>
      </c>
      <c r="Q70" s="45">
        <f t="shared" si="19"/>
        <v>15</v>
      </c>
      <c r="R70" s="45">
        <f t="shared" si="19"/>
        <v>97.5</v>
      </c>
      <c r="S70" s="45">
        <f t="shared" si="19"/>
        <v>62.5</v>
      </c>
      <c r="T70" s="45">
        <f t="shared" si="19"/>
        <v>0</v>
      </c>
      <c r="U70" s="45">
        <f t="shared" si="19"/>
        <v>0</v>
      </c>
      <c r="V70" s="45">
        <f t="shared" si="19"/>
        <v>2.5</v>
      </c>
      <c r="W70" s="45">
        <f t="shared" si="19"/>
        <v>15</v>
      </c>
      <c r="X70" s="45">
        <f t="shared" si="19"/>
        <v>15</v>
      </c>
      <c r="Y70" s="45">
        <f t="shared" si="19"/>
        <v>15</v>
      </c>
      <c r="Z70" s="45">
        <f t="shared" si="19"/>
        <v>0</v>
      </c>
      <c r="AA70" s="45">
        <f t="shared" si="19"/>
        <v>0</v>
      </c>
      <c r="AB70" s="45"/>
      <c r="AC70" s="51">
        <f t="shared" ref="AC70:AJ70" si="20">SUM(AC63:AC69)</f>
        <v>97.5</v>
      </c>
      <c r="AD70" s="45">
        <f t="shared" si="20"/>
        <v>37.5</v>
      </c>
      <c r="AE70" s="45">
        <f t="shared" si="20"/>
        <v>0</v>
      </c>
      <c r="AF70" s="52">
        <f t="shared" si="20"/>
        <v>0</v>
      </c>
      <c r="AG70" s="51">
        <f t="shared" si="20"/>
        <v>0</v>
      </c>
      <c r="AH70" s="45">
        <f t="shared" si="20"/>
        <v>0</v>
      </c>
      <c r="AI70" s="45">
        <f t="shared" si="20"/>
        <v>0</v>
      </c>
      <c r="AJ70" s="52">
        <f t="shared" si="20"/>
        <v>62.5</v>
      </c>
      <c r="AK70" s="45"/>
      <c r="AL70" s="45"/>
      <c r="AM70" s="45"/>
      <c r="AN70" s="45"/>
      <c r="AO70" s="45"/>
      <c r="AP70" s="45"/>
      <c r="AQ70" s="45"/>
    </row>
    <row r="71" ht="15.75" customHeight="1">
      <c r="A71" s="26"/>
      <c r="B71" s="72"/>
      <c r="C71" s="21"/>
      <c r="D71" s="22"/>
      <c r="E71" s="22"/>
      <c r="F71" s="56"/>
      <c r="G71" s="27"/>
      <c r="H71" s="27"/>
      <c r="I71" s="27"/>
      <c r="J71" s="27"/>
      <c r="K71" s="57"/>
      <c r="L71" s="58"/>
      <c r="M71" s="58"/>
      <c r="N71" s="58"/>
      <c r="O71" s="58"/>
      <c r="P71" s="58"/>
      <c r="Q71" s="57"/>
      <c r="R71" s="58"/>
      <c r="S71" s="58"/>
      <c r="T71" s="58"/>
      <c r="U71" s="58"/>
      <c r="V71" s="59"/>
      <c r="W71" s="58"/>
      <c r="X71" s="58"/>
      <c r="Y71" s="58"/>
      <c r="Z71" s="58"/>
      <c r="AA71" s="58"/>
      <c r="AB71" s="58"/>
      <c r="AC71" s="57"/>
      <c r="AD71" s="58"/>
      <c r="AE71" s="58"/>
      <c r="AF71" s="59"/>
      <c r="AG71" s="57"/>
      <c r="AH71" s="58"/>
      <c r="AI71" s="58"/>
      <c r="AJ71" s="59"/>
    </row>
    <row r="72" ht="15.75" customHeight="1">
      <c r="A72" s="60" t="s">
        <v>108</v>
      </c>
      <c r="B72" s="88"/>
      <c r="C72" s="62"/>
      <c r="D72" s="63"/>
      <c r="E72" s="63"/>
      <c r="F72" s="64"/>
      <c r="G72" s="65"/>
      <c r="H72" s="65"/>
      <c r="I72" s="65"/>
      <c r="J72" s="65"/>
      <c r="K72" s="65"/>
      <c r="L72" s="66"/>
      <c r="M72" s="66"/>
      <c r="N72" s="66"/>
      <c r="O72" s="66"/>
      <c r="P72" s="66"/>
      <c r="Q72" s="65"/>
      <c r="R72" s="66"/>
      <c r="S72" s="66"/>
      <c r="T72" s="66"/>
      <c r="U72" s="66"/>
      <c r="V72" s="67"/>
      <c r="W72" s="66"/>
      <c r="X72" s="66"/>
      <c r="Y72" s="66"/>
      <c r="Z72" s="66"/>
      <c r="AA72" s="66"/>
      <c r="AB72" s="66"/>
      <c r="AC72" s="65"/>
      <c r="AD72" s="66"/>
      <c r="AE72" s="66"/>
      <c r="AF72" s="67"/>
      <c r="AG72" s="65"/>
      <c r="AH72" s="66"/>
      <c r="AI72" s="66"/>
      <c r="AJ72" s="67"/>
    </row>
    <row r="73" ht="15.75" customHeight="1">
      <c r="A73" t="s">
        <v>50</v>
      </c>
      <c r="B73" s="89" t="s">
        <v>109</v>
      </c>
      <c r="C73" s="53">
        <v>2.5</v>
      </c>
      <c r="D73" s="53">
        <v>15.0</v>
      </c>
      <c r="E73" s="53">
        <v>37.5</v>
      </c>
      <c r="F73" s="53">
        <v>15.0</v>
      </c>
      <c r="G73" s="39">
        <v>15.0</v>
      </c>
      <c r="H73" s="39">
        <v>37.5</v>
      </c>
      <c r="I73" s="39">
        <v>15.0</v>
      </c>
      <c r="J73" s="39">
        <v>2.5</v>
      </c>
      <c r="K73" s="27">
        <v>0.5</v>
      </c>
      <c r="L73" s="26">
        <v>2.5</v>
      </c>
      <c r="M73" s="26">
        <v>15.0</v>
      </c>
      <c r="N73" s="26">
        <v>15.0</v>
      </c>
      <c r="O73" s="26">
        <v>15.0</v>
      </c>
      <c r="P73" s="26">
        <v>15.0</v>
      </c>
      <c r="Q73" s="27">
        <v>0.0</v>
      </c>
      <c r="R73" s="26">
        <v>15.0</v>
      </c>
      <c r="S73" s="26">
        <v>37.5</v>
      </c>
      <c r="T73" s="26">
        <v>15.0</v>
      </c>
      <c r="U73" s="26">
        <v>37.5</v>
      </c>
      <c r="V73" s="28">
        <v>37.5</v>
      </c>
      <c r="W73" s="26">
        <v>2.5</v>
      </c>
      <c r="X73" s="26">
        <v>15.0</v>
      </c>
      <c r="Y73" s="26">
        <v>37.5</v>
      </c>
      <c r="Z73" s="26">
        <v>37.5</v>
      </c>
      <c r="AA73" s="26">
        <v>15.0</v>
      </c>
      <c r="AB73" s="26">
        <v>15.0</v>
      </c>
      <c r="AC73" s="27">
        <v>0.5</v>
      </c>
      <c r="AD73" s="26">
        <v>37.5</v>
      </c>
      <c r="AE73" s="26">
        <v>37.5</v>
      </c>
      <c r="AF73" s="28">
        <v>15.0</v>
      </c>
      <c r="AG73" s="27">
        <v>15.0</v>
      </c>
      <c r="AH73" s="26">
        <v>37.5</v>
      </c>
      <c r="AI73" s="26">
        <v>2.5</v>
      </c>
      <c r="AJ73" s="28">
        <v>2.5</v>
      </c>
    </row>
    <row r="74" ht="15.75" customHeight="1">
      <c r="A74" t="s">
        <v>53</v>
      </c>
      <c r="B74" s="89" t="s">
        <v>110</v>
      </c>
      <c r="C74" s="53">
        <v>15.0</v>
      </c>
      <c r="D74" s="53">
        <v>15.0</v>
      </c>
      <c r="E74" s="53">
        <v>15.0</v>
      </c>
      <c r="F74" s="53">
        <v>37.5</v>
      </c>
      <c r="G74" s="39">
        <v>15.0</v>
      </c>
      <c r="H74" s="39">
        <v>37.5</v>
      </c>
      <c r="I74" s="39">
        <v>15.0</v>
      </c>
      <c r="J74" s="39">
        <v>62.5</v>
      </c>
      <c r="K74" s="27">
        <v>2.5</v>
      </c>
      <c r="L74" s="26">
        <v>2.5</v>
      </c>
      <c r="M74" s="26">
        <v>2.5</v>
      </c>
      <c r="N74" s="26">
        <v>15.0</v>
      </c>
      <c r="O74" s="26">
        <v>37.5</v>
      </c>
      <c r="P74" s="26">
        <v>15.0</v>
      </c>
      <c r="Q74" s="27">
        <v>2.5</v>
      </c>
      <c r="R74" s="26">
        <v>0.5</v>
      </c>
      <c r="S74" s="26">
        <v>15.0</v>
      </c>
      <c r="T74" s="26">
        <v>15.0</v>
      </c>
      <c r="U74" s="26">
        <v>15.0</v>
      </c>
      <c r="V74" s="28">
        <v>15.0</v>
      </c>
      <c r="W74" s="26">
        <v>15.0</v>
      </c>
      <c r="X74" s="26">
        <v>15.0</v>
      </c>
      <c r="Y74" s="26">
        <v>15.0</v>
      </c>
      <c r="Z74" s="26">
        <v>15.0</v>
      </c>
      <c r="AA74" s="26">
        <v>15.0</v>
      </c>
      <c r="AB74" s="26">
        <v>37.5</v>
      </c>
      <c r="AC74" s="27">
        <v>2.5</v>
      </c>
      <c r="AD74" s="26">
        <v>15.0</v>
      </c>
      <c r="AE74" s="26">
        <v>2.5</v>
      </c>
      <c r="AF74" s="28">
        <v>15.0</v>
      </c>
      <c r="AG74" s="27">
        <v>2.5</v>
      </c>
      <c r="AH74" s="26">
        <v>2.5</v>
      </c>
      <c r="AI74" s="26">
        <v>2.5</v>
      </c>
      <c r="AJ74" s="28">
        <v>2.5</v>
      </c>
    </row>
    <row r="75" ht="15.75" customHeight="1">
      <c r="A75" t="s">
        <v>111</v>
      </c>
      <c r="B75" s="89" t="s">
        <v>112</v>
      </c>
      <c r="C75" s="53">
        <v>15.0</v>
      </c>
      <c r="D75" s="53">
        <v>62.5</v>
      </c>
      <c r="E75" s="53">
        <v>37.5</v>
      </c>
      <c r="F75" s="53">
        <v>2.5</v>
      </c>
      <c r="G75" s="39">
        <v>37.5</v>
      </c>
      <c r="H75" s="39">
        <v>37.5</v>
      </c>
      <c r="I75" s="39">
        <v>15.0</v>
      </c>
      <c r="J75" s="39">
        <v>15.0</v>
      </c>
      <c r="K75" s="27">
        <v>97.5</v>
      </c>
      <c r="L75" s="26">
        <v>85.0</v>
      </c>
      <c r="M75" s="26">
        <v>85.0</v>
      </c>
      <c r="N75" s="26">
        <v>62.5</v>
      </c>
      <c r="O75" s="26">
        <v>62.5</v>
      </c>
      <c r="P75" s="26">
        <v>37.5</v>
      </c>
      <c r="Q75" s="27">
        <v>97.5</v>
      </c>
      <c r="R75" s="26">
        <v>37.5</v>
      </c>
      <c r="S75" s="26">
        <v>37.5</v>
      </c>
      <c r="T75" s="26">
        <v>62.5</v>
      </c>
      <c r="U75" s="26">
        <v>2.5</v>
      </c>
      <c r="V75" s="28">
        <v>15.0</v>
      </c>
      <c r="W75" s="26">
        <v>85.0</v>
      </c>
      <c r="X75" s="26">
        <v>62.5</v>
      </c>
      <c r="Y75" s="26">
        <v>37.5</v>
      </c>
      <c r="Z75" s="26">
        <v>62.5</v>
      </c>
      <c r="AA75" s="26">
        <v>37.5</v>
      </c>
      <c r="AB75" s="26">
        <v>37.5</v>
      </c>
      <c r="AC75" s="27">
        <v>62.5</v>
      </c>
      <c r="AD75" s="26">
        <v>15.0</v>
      </c>
      <c r="AE75" s="26">
        <v>62.5</v>
      </c>
      <c r="AF75" s="28">
        <v>37.5</v>
      </c>
      <c r="AG75" s="27">
        <v>37.5</v>
      </c>
      <c r="AH75" s="26">
        <v>37.5</v>
      </c>
      <c r="AI75" s="26">
        <v>85.0</v>
      </c>
      <c r="AJ75" s="28">
        <v>85.0</v>
      </c>
    </row>
    <row r="76" ht="15.75" customHeight="1">
      <c r="A76" t="s">
        <v>113</v>
      </c>
      <c r="B76" s="89"/>
      <c r="C76" s="39"/>
      <c r="D76" s="35"/>
      <c r="E76" s="35"/>
      <c r="F76" s="42"/>
      <c r="G76" s="39">
        <v>2.5</v>
      </c>
      <c r="H76" s="27"/>
      <c r="I76" s="39">
        <v>2.5</v>
      </c>
      <c r="J76" s="39">
        <v>15.0</v>
      </c>
      <c r="K76" s="27"/>
      <c r="L76" s="26"/>
      <c r="M76" s="26"/>
      <c r="N76" s="26"/>
      <c r="O76" s="26"/>
      <c r="P76" s="26"/>
      <c r="Q76" s="27"/>
      <c r="R76" s="26"/>
      <c r="S76" s="26"/>
      <c r="T76" s="26"/>
      <c r="U76" s="26"/>
      <c r="V76" s="28"/>
      <c r="W76" s="26"/>
      <c r="X76" s="26"/>
      <c r="Y76" s="26"/>
      <c r="Z76" s="26"/>
      <c r="AA76" s="26"/>
      <c r="AB76" s="26"/>
      <c r="AC76" s="27">
        <v>2.5</v>
      </c>
      <c r="AD76" s="26">
        <v>2.5</v>
      </c>
      <c r="AE76" s="26"/>
      <c r="AF76" s="28">
        <v>2.5</v>
      </c>
      <c r="AG76" s="27"/>
      <c r="AH76" s="26"/>
      <c r="AI76" s="26"/>
      <c r="AJ76" s="28"/>
    </row>
    <row r="77" ht="15.75" customHeight="1">
      <c r="A77" s="59" t="s">
        <v>114</v>
      </c>
      <c r="B77" s="90"/>
      <c r="C77" s="57"/>
      <c r="D77" s="58"/>
      <c r="E77" s="58"/>
      <c r="F77" s="59"/>
      <c r="G77" s="57"/>
      <c r="H77" s="57"/>
      <c r="I77" s="57"/>
      <c r="J77" s="57"/>
      <c r="K77" s="57"/>
      <c r="L77" s="58"/>
      <c r="M77" s="58"/>
      <c r="N77" s="58"/>
      <c r="O77" s="58"/>
      <c r="P77" s="58"/>
      <c r="Q77" s="57"/>
      <c r="R77" s="58">
        <v>15.0</v>
      </c>
      <c r="S77" s="58"/>
      <c r="T77" s="58"/>
      <c r="U77" s="58"/>
      <c r="V77" s="59"/>
      <c r="W77" s="58"/>
      <c r="X77" s="58"/>
      <c r="Y77" s="58"/>
      <c r="Z77" s="58"/>
      <c r="AA77" s="58"/>
      <c r="AB77" s="58"/>
      <c r="AC77" s="57"/>
      <c r="AD77" s="58"/>
      <c r="AE77" s="58"/>
      <c r="AF77" s="59"/>
      <c r="AG77" s="57"/>
      <c r="AH77" s="58"/>
      <c r="AI77" s="58"/>
      <c r="AJ77" s="5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2.14"/>
    <col customWidth="1" min="3" max="12" width="10.71"/>
    <col customWidth="1" min="13" max="13" width="11.86"/>
    <col customWidth="1" min="14" max="17" width="10.71"/>
    <col customWidth="1" min="18" max="18" width="9.14"/>
    <col customWidth="1" min="19" max="26" width="8.71"/>
  </cols>
  <sheetData>
    <row r="1">
      <c r="A1" t="s">
        <v>258</v>
      </c>
    </row>
    <row r="2">
      <c r="A2" t="s">
        <v>259</v>
      </c>
    </row>
    <row r="3">
      <c r="H3" s="2"/>
      <c r="I3" s="2"/>
      <c r="J3" s="2"/>
      <c r="K3" s="2"/>
      <c r="L3" s="2"/>
      <c r="M3" s="2"/>
      <c r="N3" s="2"/>
      <c r="O3" s="2"/>
      <c r="P3" s="2"/>
      <c r="Q3" s="2"/>
      <c r="R3" s="26"/>
      <c r="S3" s="26"/>
      <c r="T3" s="26"/>
      <c r="U3" s="26"/>
      <c r="V3" s="26"/>
    </row>
    <row r="4">
      <c r="A4" s="26"/>
      <c r="B4" s="2"/>
      <c r="C4" s="2"/>
      <c r="D4" s="2"/>
      <c r="E4" s="2"/>
      <c r="F4" s="2"/>
      <c r="G4" s="2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119" t="s">
        <v>260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>
      <c r="A6" s="30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121" t="s">
        <v>261</v>
      </c>
      <c r="B7" s="122" t="s">
        <v>262</v>
      </c>
      <c r="C7" s="123">
        <v>41214.0</v>
      </c>
      <c r="D7" s="123">
        <v>41579.0</v>
      </c>
      <c r="E7" s="123">
        <v>41944.0</v>
      </c>
      <c r="F7" s="123">
        <v>42309.0</v>
      </c>
      <c r="G7" s="121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6" t="s">
        <v>263</v>
      </c>
      <c r="B8" s="26">
        <v>2.375</v>
      </c>
      <c r="C8" s="26">
        <v>13.625</v>
      </c>
      <c r="D8" s="26">
        <v>7.75</v>
      </c>
      <c r="E8" s="26"/>
      <c r="F8" s="26">
        <v>18.25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6" t="s">
        <v>264</v>
      </c>
      <c r="B9" s="26"/>
      <c r="C9" s="26"/>
      <c r="D9">
        <v>12.625</v>
      </c>
      <c r="E9">
        <v>21.75</v>
      </c>
      <c r="F9">
        <v>7.875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6" t="s">
        <v>265</v>
      </c>
      <c r="B10" s="26">
        <v>8.5</v>
      </c>
      <c r="C10" s="26">
        <v>50.625</v>
      </c>
      <c r="D10" s="26">
        <v>29.375</v>
      </c>
      <c r="E10" s="26">
        <v>38.25</v>
      </c>
      <c r="F10" s="26">
        <v>22.125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26" t="s">
        <v>266</v>
      </c>
      <c r="B11">
        <v>6.125</v>
      </c>
      <c r="C11">
        <v>11.375</v>
      </c>
      <c r="D11">
        <v>3.0</v>
      </c>
      <c r="E11">
        <v>12.625</v>
      </c>
      <c r="F11">
        <v>9.0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6" t="s">
        <v>267</v>
      </c>
      <c r="B12">
        <v>9.625</v>
      </c>
      <c r="C12">
        <v>33.75</v>
      </c>
      <c r="D12">
        <v>43.25</v>
      </c>
      <c r="E12">
        <v>65.75</v>
      </c>
      <c r="F12">
        <v>12.625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6" t="s">
        <v>268</v>
      </c>
      <c r="B13">
        <v>10.375</v>
      </c>
      <c r="C13">
        <v>33.25</v>
      </c>
      <c r="D13">
        <v>14.5</v>
      </c>
      <c r="E13">
        <v>42.875</v>
      </c>
      <c r="F13">
        <v>13.25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26" t="s">
        <v>269</v>
      </c>
      <c r="B14">
        <v>1.375</v>
      </c>
      <c r="C14">
        <v>14.0</v>
      </c>
      <c r="D14">
        <v>6.375</v>
      </c>
      <c r="E14">
        <v>22.75</v>
      </c>
      <c r="F14">
        <v>5.25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26" t="s">
        <v>270</v>
      </c>
      <c r="B15">
        <v>2.125</v>
      </c>
      <c r="C15">
        <v>14.5</v>
      </c>
      <c r="D15">
        <v>15.75</v>
      </c>
      <c r="E15">
        <v>8.75</v>
      </c>
      <c r="F15">
        <v>6.75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>
      <c r="A16" s="26" t="s">
        <v>271</v>
      </c>
      <c r="B16">
        <v>2.5</v>
      </c>
      <c r="C16">
        <v>9.375</v>
      </c>
      <c r="D16">
        <v>18.75</v>
      </c>
      <c r="E16">
        <v>23.25</v>
      </c>
      <c r="F16">
        <v>16.5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>
      <c r="A17" s="26" t="s">
        <v>272</v>
      </c>
      <c r="B17">
        <v>0.75</v>
      </c>
      <c r="C17">
        <v>3.875</v>
      </c>
      <c r="D17">
        <v>0.875</v>
      </c>
      <c r="E17">
        <v>5.625</v>
      </c>
      <c r="F17">
        <v>12.125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>
      <c r="A18" s="26" t="s">
        <v>273</v>
      </c>
      <c r="B18">
        <v>1.875</v>
      </c>
      <c r="C18">
        <v>10.375</v>
      </c>
      <c r="D18">
        <v>4.625</v>
      </c>
      <c r="E18">
        <v>14.125</v>
      </c>
      <c r="F18">
        <v>1.25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>
      <c r="A19" s="26" t="s">
        <v>274</v>
      </c>
      <c r="B19">
        <v>2.25</v>
      </c>
      <c r="C19">
        <v>13.25</v>
      </c>
      <c r="D19">
        <v>5.125</v>
      </c>
      <c r="E19">
        <v>18.75</v>
      </c>
      <c r="F19" s="26">
        <v>10.875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>
      <c r="A20" s="26" t="s">
        <v>275</v>
      </c>
      <c r="B20">
        <v>5.125</v>
      </c>
      <c r="C20">
        <v>22.0</v>
      </c>
      <c r="D20">
        <v>16.625</v>
      </c>
      <c r="E20">
        <v>21.125</v>
      </c>
      <c r="F20">
        <v>12.5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ht="15.75" customHeight="1">
      <c r="A21" s="26" t="s">
        <v>276</v>
      </c>
      <c r="B21">
        <v>2.375</v>
      </c>
      <c r="C21">
        <v>42.5</v>
      </c>
      <c r="D21">
        <v>13.25</v>
      </c>
      <c r="E21">
        <v>16.75</v>
      </c>
      <c r="F21">
        <v>7.25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ht="15.75" customHeight="1">
      <c r="A22" s="26" t="s">
        <v>277</v>
      </c>
      <c r="B22" s="26">
        <v>2.0</v>
      </c>
      <c r="C22" s="26">
        <v>40.125</v>
      </c>
      <c r="D22" s="26">
        <v>32.5</v>
      </c>
      <c r="E22" s="26">
        <v>32.625</v>
      </c>
      <c r="F22" s="26">
        <v>10.625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ht="15.75" customHeight="1">
      <c r="A23" s="26" t="s">
        <v>278</v>
      </c>
      <c r="B23">
        <v>0.125</v>
      </c>
      <c r="C23">
        <v>1.25</v>
      </c>
      <c r="D23">
        <v>15.25</v>
      </c>
      <c r="E23">
        <v>23.125</v>
      </c>
      <c r="F23">
        <v>7.25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ht="15.75" customHeight="1">
      <c r="A24" s="58" t="s">
        <v>279</v>
      </c>
      <c r="B24" s="58">
        <v>6.0</v>
      </c>
      <c r="C24" s="58">
        <v>23.875</v>
      </c>
      <c r="D24" s="58">
        <v>18.125</v>
      </c>
      <c r="E24" s="58">
        <v>21.0</v>
      </c>
      <c r="F24" s="58">
        <v>4.0</v>
      </c>
      <c r="G24" s="58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ht="15.75" customHeight="1">
      <c r="A25" s="124" t="s">
        <v>280</v>
      </c>
      <c r="B25" s="125">
        <f t="shared" ref="B25:F25" si="1">AVERAGE(B8:B24)</f>
        <v>3.96875</v>
      </c>
      <c r="C25" s="125">
        <f t="shared" si="1"/>
        <v>21.109375</v>
      </c>
      <c r="D25" s="125">
        <f t="shared" si="1"/>
        <v>15.16176471</v>
      </c>
      <c r="E25" s="125">
        <f t="shared" si="1"/>
        <v>24.3203125</v>
      </c>
      <c r="F25" s="125">
        <f t="shared" si="1"/>
        <v>10.44117647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ht="15.75" customHeight="1">
      <c r="A26" s="124" t="s">
        <v>281</v>
      </c>
      <c r="B26" s="125">
        <f t="shared" ref="B26:F26" si="2">_xlfn.STDEV.S(B8:B24)</f>
        <v>3.239245025</v>
      </c>
      <c r="C26" s="125">
        <f t="shared" si="2"/>
        <v>14.73557734</v>
      </c>
      <c r="D26" s="125">
        <f t="shared" si="2"/>
        <v>11.24216435</v>
      </c>
      <c r="E26" s="125">
        <f t="shared" si="2"/>
        <v>14.7819547</v>
      </c>
      <c r="F26" s="125">
        <f t="shared" si="2"/>
        <v>5.301664989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ht="15.75" customHeight="1">
      <c r="A27" s="124" t="s">
        <v>282</v>
      </c>
      <c r="B27" s="125">
        <f t="shared" ref="B27:F27" si="3">(B26/B25)*100</f>
        <v>81.61877229</v>
      </c>
      <c r="C27" s="125">
        <f t="shared" si="3"/>
        <v>69.80584381</v>
      </c>
      <c r="D27" s="125">
        <f t="shared" si="3"/>
        <v>74.14812566</v>
      </c>
      <c r="E27" s="125">
        <f t="shared" si="3"/>
        <v>60.78028276</v>
      </c>
      <c r="F27" s="125">
        <f t="shared" si="3"/>
        <v>50.77650975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ht="15.75" customHeight="1">
      <c r="A31" s="119" t="s">
        <v>283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5.75" customHeight="1">
      <c r="A32" s="3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ht="15.75" customHeight="1">
      <c r="A33" s="121" t="s">
        <v>261</v>
      </c>
      <c r="B33" s="122" t="s">
        <v>262</v>
      </c>
      <c r="C33" s="123">
        <v>41214.0</v>
      </c>
      <c r="D33" s="123">
        <v>41579.0</v>
      </c>
      <c r="E33" s="123">
        <v>41944.0</v>
      </c>
      <c r="F33" s="123">
        <v>42309.0</v>
      </c>
      <c r="G33" s="121"/>
      <c r="H33" s="26"/>
      <c r="O33" s="26"/>
      <c r="P33" s="26"/>
      <c r="Q33" s="26"/>
      <c r="R33" s="26"/>
      <c r="S33" s="26"/>
      <c r="T33" s="26"/>
      <c r="U33" s="26"/>
      <c r="V33" s="26"/>
    </row>
    <row r="34" ht="15.75" customHeight="1">
      <c r="A34" s="26" t="s">
        <v>263</v>
      </c>
      <c r="B34" s="26">
        <v>0.0</v>
      </c>
      <c r="C34" s="26">
        <v>0.125</v>
      </c>
      <c r="D34" s="26">
        <v>0.0</v>
      </c>
      <c r="E34" s="26"/>
      <c r="F34" s="26">
        <v>0.0</v>
      </c>
      <c r="G34" s="26"/>
      <c r="H34" s="26"/>
      <c r="Q34" s="26"/>
      <c r="R34" s="26"/>
      <c r="S34" s="26"/>
      <c r="T34" s="26"/>
      <c r="U34" s="26"/>
      <c r="V34" s="26"/>
    </row>
    <row r="35" ht="15.75" customHeight="1">
      <c r="A35" s="26" t="s">
        <v>264</v>
      </c>
      <c r="D35">
        <v>3.75</v>
      </c>
      <c r="E35">
        <v>0.625</v>
      </c>
      <c r="F35">
        <v>0.0</v>
      </c>
      <c r="G35" s="26"/>
      <c r="H35" s="26"/>
      <c r="R35" s="26"/>
      <c r="S35" s="26"/>
      <c r="T35" s="26"/>
      <c r="U35" s="26"/>
      <c r="V35" s="26"/>
    </row>
    <row r="36" ht="15.75" customHeight="1">
      <c r="A36" s="26" t="s">
        <v>265</v>
      </c>
      <c r="B36">
        <v>0.875</v>
      </c>
      <c r="C36">
        <v>0.625</v>
      </c>
      <c r="D36">
        <v>1.25</v>
      </c>
      <c r="E36">
        <v>10.0</v>
      </c>
      <c r="F36">
        <v>0.125</v>
      </c>
      <c r="G36" s="26"/>
      <c r="H36" s="26"/>
      <c r="R36" s="26"/>
      <c r="S36" s="26"/>
      <c r="T36" s="26"/>
      <c r="U36" s="26"/>
      <c r="V36" s="26"/>
    </row>
    <row r="37" ht="15.75" customHeight="1">
      <c r="A37" s="26" t="s">
        <v>266</v>
      </c>
      <c r="B37">
        <v>0.0</v>
      </c>
      <c r="C37">
        <v>4.375</v>
      </c>
      <c r="D37">
        <v>4.0</v>
      </c>
      <c r="E37">
        <v>0.75</v>
      </c>
      <c r="F37">
        <v>0.25</v>
      </c>
      <c r="G37" s="26"/>
      <c r="H37" s="26"/>
      <c r="R37" s="26"/>
      <c r="S37" s="26"/>
      <c r="T37" s="26"/>
      <c r="U37" s="26"/>
      <c r="V37" s="26"/>
    </row>
    <row r="38" ht="15.75" customHeight="1">
      <c r="A38" s="26" t="s">
        <v>267</v>
      </c>
      <c r="B38">
        <v>0.125</v>
      </c>
      <c r="C38">
        <v>0.125</v>
      </c>
      <c r="D38">
        <v>0.0</v>
      </c>
      <c r="E38">
        <v>0.625</v>
      </c>
      <c r="F38">
        <v>0.0</v>
      </c>
      <c r="G38" s="26"/>
      <c r="H38" s="26"/>
      <c r="R38" s="26"/>
      <c r="S38" s="26"/>
      <c r="T38" s="26"/>
      <c r="U38" s="26"/>
      <c r="V38" s="26"/>
    </row>
    <row r="39" ht="15.75" customHeight="1">
      <c r="A39" s="26" t="s">
        <v>268</v>
      </c>
      <c r="B39">
        <v>0.25</v>
      </c>
      <c r="C39">
        <v>0.875</v>
      </c>
      <c r="D39">
        <v>0.125</v>
      </c>
      <c r="E39">
        <v>4.625</v>
      </c>
      <c r="F39">
        <v>0.0</v>
      </c>
      <c r="G39" s="26"/>
      <c r="H39" s="26"/>
      <c r="R39" s="26"/>
      <c r="S39" s="26"/>
      <c r="T39" s="26"/>
      <c r="U39" s="26"/>
      <c r="V39" s="26"/>
    </row>
    <row r="40" ht="15.75" customHeight="1">
      <c r="A40" s="26" t="s">
        <v>269</v>
      </c>
      <c r="B40">
        <v>0.0</v>
      </c>
      <c r="C40">
        <v>0.125</v>
      </c>
      <c r="D40">
        <v>1.25</v>
      </c>
      <c r="E40">
        <v>4.5</v>
      </c>
      <c r="F40">
        <v>0.625</v>
      </c>
      <c r="G40" s="26"/>
      <c r="H40" s="26"/>
      <c r="R40" s="26"/>
      <c r="S40" s="26"/>
      <c r="T40" s="26"/>
      <c r="U40" s="26"/>
      <c r="V40" s="26"/>
    </row>
    <row r="41" ht="15.75" customHeight="1">
      <c r="A41" s="26" t="s">
        <v>270</v>
      </c>
      <c r="B41">
        <v>0.375</v>
      </c>
      <c r="C41">
        <v>0.25</v>
      </c>
      <c r="D41">
        <v>1.25</v>
      </c>
      <c r="E41">
        <v>23.125</v>
      </c>
      <c r="F41">
        <v>0.125</v>
      </c>
      <c r="G41" s="26"/>
      <c r="H41" s="26"/>
      <c r="R41" s="26"/>
      <c r="S41" s="26"/>
      <c r="T41" s="26"/>
      <c r="U41" s="26"/>
      <c r="V41" s="26"/>
    </row>
    <row r="42" ht="15.75" customHeight="1">
      <c r="A42" s="26" t="s">
        <v>271</v>
      </c>
      <c r="B42">
        <v>0.25</v>
      </c>
      <c r="C42">
        <v>4.5</v>
      </c>
      <c r="D42">
        <v>0.125</v>
      </c>
      <c r="E42">
        <v>5.0</v>
      </c>
      <c r="F42">
        <v>0.0</v>
      </c>
      <c r="G42" s="26"/>
      <c r="H42" s="26"/>
      <c r="R42" s="26"/>
      <c r="S42" s="26"/>
      <c r="T42" s="26"/>
      <c r="U42" s="26"/>
      <c r="V42" s="26"/>
    </row>
    <row r="43" ht="15.75" customHeight="1">
      <c r="A43" s="26" t="s">
        <v>272</v>
      </c>
      <c r="B43">
        <v>0.0</v>
      </c>
      <c r="C43">
        <v>0.0</v>
      </c>
      <c r="D43">
        <v>0.125</v>
      </c>
      <c r="E43">
        <v>16.25</v>
      </c>
      <c r="F43">
        <v>0.0</v>
      </c>
      <c r="G43" s="26"/>
      <c r="H43" s="26"/>
      <c r="R43" s="26"/>
      <c r="S43" s="26"/>
      <c r="T43" s="26"/>
      <c r="U43" s="26"/>
      <c r="V43" s="26"/>
    </row>
    <row r="44" ht="15.75" customHeight="1">
      <c r="A44" s="26" t="s">
        <v>273</v>
      </c>
      <c r="B44">
        <v>0.0</v>
      </c>
      <c r="C44">
        <v>19.375</v>
      </c>
      <c r="D44">
        <v>3.75</v>
      </c>
      <c r="E44">
        <v>4.375</v>
      </c>
      <c r="F44">
        <v>0.0</v>
      </c>
      <c r="G44" s="26"/>
      <c r="H44" s="26"/>
      <c r="R44" s="26"/>
      <c r="S44" s="26"/>
      <c r="T44" s="26"/>
      <c r="U44" s="26"/>
      <c r="V44" s="26"/>
    </row>
    <row r="45" ht="15.75" customHeight="1">
      <c r="A45" s="26" t="s">
        <v>274</v>
      </c>
      <c r="B45">
        <v>0.0</v>
      </c>
      <c r="C45">
        <v>3.75</v>
      </c>
      <c r="D45">
        <v>0.0</v>
      </c>
      <c r="E45">
        <v>0.625</v>
      </c>
      <c r="F45" s="26">
        <v>0.0</v>
      </c>
      <c r="G45" s="26"/>
      <c r="H45" s="26"/>
      <c r="I45" s="26"/>
      <c r="Q45" s="26"/>
      <c r="R45" s="26"/>
      <c r="S45" s="26"/>
      <c r="T45" s="26"/>
      <c r="U45" s="26"/>
      <c r="V45" s="26"/>
    </row>
    <row r="46" ht="15.75" customHeight="1">
      <c r="A46" s="26" t="s">
        <v>275</v>
      </c>
      <c r="B46">
        <v>0.0</v>
      </c>
      <c r="C46">
        <v>0.125</v>
      </c>
      <c r="D46">
        <v>0.625</v>
      </c>
      <c r="E46">
        <v>8.75</v>
      </c>
      <c r="F46">
        <v>0.125</v>
      </c>
      <c r="G46" s="26"/>
      <c r="H46" s="26"/>
      <c r="I46" s="26"/>
      <c r="J46" s="26"/>
      <c r="Q46" s="26"/>
      <c r="R46" s="26"/>
      <c r="S46" s="26"/>
      <c r="T46" s="26"/>
      <c r="U46" s="26"/>
      <c r="V46" s="26"/>
    </row>
    <row r="47" ht="15.75" customHeight="1">
      <c r="A47" s="26" t="s">
        <v>276</v>
      </c>
      <c r="B47">
        <v>0.25</v>
      </c>
      <c r="C47">
        <v>0.625</v>
      </c>
      <c r="D47">
        <v>4.375</v>
      </c>
      <c r="E47">
        <v>13.75</v>
      </c>
      <c r="F47">
        <v>0.125</v>
      </c>
      <c r="G47" s="26"/>
      <c r="H47" s="26"/>
      <c r="I47" s="26"/>
      <c r="J47" s="26"/>
      <c r="Q47" s="26"/>
      <c r="R47" s="26"/>
      <c r="S47" s="26"/>
      <c r="T47" s="26"/>
      <c r="U47" s="26"/>
      <c r="V47" s="26"/>
    </row>
    <row r="48" ht="15.75" customHeight="1">
      <c r="A48" s="26" t="s">
        <v>277</v>
      </c>
      <c r="B48">
        <v>0.25</v>
      </c>
      <c r="C48">
        <v>0.125</v>
      </c>
      <c r="D48">
        <v>0.25</v>
      </c>
      <c r="E48">
        <v>10.625</v>
      </c>
      <c r="F48">
        <v>0.25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ht="15.75" customHeight="1">
      <c r="A49" s="26" t="s">
        <v>278</v>
      </c>
      <c r="B49">
        <v>0.0</v>
      </c>
      <c r="C49">
        <v>0.0</v>
      </c>
      <c r="D49">
        <v>0.125</v>
      </c>
      <c r="E49">
        <v>1.5</v>
      </c>
      <c r="F49">
        <v>0.0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ht="15.75" customHeight="1">
      <c r="A50" s="58" t="s">
        <v>279</v>
      </c>
      <c r="B50" s="58">
        <v>0.375</v>
      </c>
      <c r="C50" s="58">
        <v>0.625</v>
      </c>
      <c r="D50" s="58">
        <v>0.0</v>
      </c>
      <c r="E50" s="58">
        <v>0.625</v>
      </c>
      <c r="F50" s="58">
        <v>0.0</v>
      </c>
      <c r="G50" s="58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ht="15.75" customHeight="1">
      <c r="A51" s="124" t="s">
        <v>280</v>
      </c>
      <c r="B51" s="125">
        <f t="shared" ref="B51:F51" si="4">AVERAGE(B34:B50)</f>
        <v>0.171875</v>
      </c>
      <c r="C51" s="125">
        <f t="shared" si="4"/>
        <v>2.2265625</v>
      </c>
      <c r="D51" s="125">
        <f t="shared" si="4"/>
        <v>1.235294118</v>
      </c>
      <c r="E51" s="125">
        <f t="shared" si="4"/>
        <v>6.609375</v>
      </c>
      <c r="F51" s="125">
        <f t="shared" si="4"/>
        <v>0.09558823529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ht="15.75" customHeight="1">
      <c r="A52" s="124" t="s">
        <v>281</v>
      </c>
      <c r="B52" s="125">
        <f t="shared" ref="B52:F52" si="5">_xlfn.STDEV.S(B34:B50)</f>
        <v>0.2366211811</v>
      </c>
      <c r="C52" s="125">
        <f t="shared" si="5"/>
        <v>4.841491409</v>
      </c>
      <c r="D52" s="125">
        <f t="shared" si="5"/>
        <v>1.630329214</v>
      </c>
      <c r="E52" s="125">
        <f t="shared" si="5"/>
        <v>6.6761196</v>
      </c>
      <c r="F52" s="125">
        <f t="shared" si="5"/>
        <v>0.1625565512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ht="15.75" customHeight="1">
      <c r="A53" s="124" t="s">
        <v>282</v>
      </c>
      <c r="B53" s="125">
        <f t="shared" ref="B53:F53" si="6">(B52/B51)*100</f>
        <v>137.6705054</v>
      </c>
      <c r="C53" s="125">
        <f t="shared" si="6"/>
        <v>217.4424212</v>
      </c>
      <c r="D53" s="125">
        <f t="shared" si="6"/>
        <v>131.9790316</v>
      </c>
      <c r="E53" s="125">
        <f t="shared" si="6"/>
        <v>101.0098474</v>
      </c>
      <c r="F53" s="125">
        <f t="shared" si="6"/>
        <v>170.0591613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ht="15.75" customHeight="1">
      <c r="A56" s="119" t="s">
        <v>284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5.75" customHeight="1">
      <c r="A57" s="30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ht="15.75" customHeight="1">
      <c r="A58" s="121" t="s">
        <v>261</v>
      </c>
      <c r="B58" s="122" t="s">
        <v>262</v>
      </c>
      <c r="C58" s="123">
        <v>41214.0</v>
      </c>
      <c r="D58" s="123">
        <v>41579.0</v>
      </c>
      <c r="E58" s="123">
        <v>41944.0</v>
      </c>
      <c r="F58" s="123">
        <v>42309.0</v>
      </c>
      <c r="G58" s="121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ht="15.75" customHeight="1">
      <c r="A59" s="26" t="s">
        <v>263</v>
      </c>
      <c r="B59" s="26">
        <v>4.25</v>
      </c>
      <c r="C59" s="26">
        <v>0.125</v>
      </c>
      <c r="D59" s="26">
        <v>0.125</v>
      </c>
      <c r="E59" s="26"/>
      <c r="F59" s="26">
        <v>0.625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ht="15.75" customHeight="1">
      <c r="A60" s="26" t="s">
        <v>264</v>
      </c>
      <c r="D60">
        <v>0.625</v>
      </c>
      <c r="E60">
        <v>0.125</v>
      </c>
      <c r="F60">
        <v>0.5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ht="15.75" customHeight="1">
      <c r="A61" s="26" t="s">
        <v>265</v>
      </c>
      <c r="B61">
        <v>1.75</v>
      </c>
      <c r="C61">
        <v>2.625</v>
      </c>
      <c r="D61">
        <v>5.25</v>
      </c>
      <c r="E61">
        <v>12.375</v>
      </c>
      <c r="F61">
        <v>5.625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ht="15.75" customHeight="1">
      <c r="A62" s="26" t="s">
        <v>266</v>
      </c>
      <c r="B62">
        <v>1.5</v>
      </c>
      <c r="C62">
        <v>2.5</v>
      </c>
      <c r="D62">
        <v>0.125</v>
      </c>
      <c r="E62">
        <v>0.25</v>
      </c>
      <c r="F62">
        <v>1.75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ht="15.75" customHeight="1">
      <c r="A63" s="26" t="s">
        <v>267</v>
      </c>
      <c r="B63">
        <v>0.875</v>
      </c>
      <c r="C63">
        <v>0.625</v>
      </c>
      <c r="D63">
        <v>0.75</v>
      </c>
      <c r="E63">
        <v>1.625</v>
      </c>
      <c r="F63">
        <v>0.875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ht="15.75" customHeight="1">
      <c r="A64" s="26" t="s">
        <v>268</v>
      </c>
      <c r="B64">
        <v>1.0</v>
      </c>
      <c r="C64">
        <v>10.75</v>
      </c>
      <c r="D64">
        <v>1.625</v>
      </c>
      <c r="E64">
        <v>3.625</v>
      </c>
      <c r="F64">
        <v>0.625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ht="15.75" customHeight="1">
      <c r="A65" s="26" t="s">
        <v>269</v>
      </c>
      <c r="B65">
        <v>0.0</v>
      </c>
      <c r="C65">
        <v>0.25</v>
      </c>
      <c r="D65">
        <v>0.0</v>
      </c>
      <c r="E65">
        <v>0.125</v>
      </c>
      <c r="F65">
        <v>1.5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ht="15.75" customHeight="1">
      <c r="A66" s="26" t="s">
        <v>270</v>
      </c>
      <c r="B66">
        <v>0.5</v>
      </c>
      <c r="C66">
        <v>0.875</v>
      </c>
      <c r="D66">
        <v>0.25</v>
      </c>
      <c r="E66">
        <v>0.875</v>
      </c>
      <c r="F66">
        <v>0.875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ht="15.75" customHeight="1">
      <c r="A67" s="26" t="s">
        <v>271</v>
      </c>
      <c r="B67">
        <v>0.125</v>
      </c>
      <c r="C67">
        <v>2.125</v>
      </c>
      <c r="D67">
        <v>0.125</v>
      </c>
      <c r="E67">
        <v>1.625</v>
      </c>
      <c r="F67">
        <v>0.375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ht="15.75" customHeight="1">
      <c r="A68" s="26" t="s">
        <v>272</v>
      </c>
      <c r="B68">
        <v>0.0</v>
      </c>
      <c r="C68">
        <v>0.25</v>
      </c>
      <c r="D68">
        <v>0.0</v>
      </c>
      <c r="E68">
        <v>0.125</v>
      </c>
      <c r="F68">
        <v>0.125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ht="15.75" customHeight="1">
      <c r="A69" s="26" t="s">
        <v>273</v>
      </c>
      <c r="B69">
        <v>0.125</v>
      </c>
      <c r="C69">
        <v>2.0</v>
      </c>
      <c r="D69">
        <v>1.25</v>
      </c>
      <c r="E69">
        <v>5.125</v>
      </c>
      <c r="F69">
        <v>0.625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ht="15.75" customHeight="1">
      <c r="A70" s="26" t="s">
        <v>274</v>
      </c>
      <c r="B70">
        <v>0.25</v>
      </c>
      <c r="C70">
        <v>3.75</v>
      </c>
      <c r="D70">
        <v>0.0</v>
      </c>
      <c r="E70">
        <v>0.125</v>
      </c>
      <c r="F70" s="26">
        <v>0.375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ht="15.75" customHeight="1">
      <c r="A71" s="26" t="s">
        <v>275</v>
      </c>
      <c r="B71">
        <v>0.125</v>
      </c>
      <c r="C71">
        <v>2.0</v>
      </c>
      <c r="D71">
        <v>0.0</v>
      </c>
      <c r="E71">
        <v>0.0</v>
      </c>
      <c r="F71">
        <v>0.375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ht="15.75" customHeight="1">
      <c r="A72" s="26" t="s">
        <v>276</v>
      </c>
      <c r="B72">
        <v>0.0</v>
      </c>
      <c r="C72">
        <v>0.125</v>
      </c>
      <c r="D72">
        <v>0.0</v>
      </c>
      <c r="E72">
        <v>3.75</v>
      </c>
      <c r="F72">
        <v>0.125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ht="15.75" customHeight="1">
      <c r="A73" s="26" t="s">
        <v>277</v>
      </c>
      <c r="B73">
        <v>0.125</v>
      </c>
      <c r="C73">
        <v>0.75</v>
      </c>
      <c r="D73">
        <v>1.25</v>
      </c>
      <c r="E73">
        <v>0.75</v>
      </c>
      <c r="F73">
        <v>0.375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ht="15.75" customHeight="1">
      <c r="A74" s="26" t="s">
        <v>278</v>
      </c>
      <c r="B74">
        <v>0.125</v>
      </c>
      <c r="C74">
        <v>0.0</v>
      </c>
      <c r="D74">
        <v>4.375</v>
      </c>
      <c r="E74">
        <v>2.0</v>
      </c>
      <c r="F74">
        <v>0.0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ht="15.75" customHeight="1">
      <c r="A75" s="58" t="s">
        <v>279</v>
      </c>
      <c r="B75" s="58">
        <v>0.25</v>
      </c>
      <c r="C75" s="58">
        <v>0.75</v>
      </c>
      <c r="D75" s="58">
        <v>0.625</v>
      </c>
      <c r="E75" s="58">
        <v>0.625</v>
      </c>
      <c r="F75" s="58">
        <v>0.25</v>
      </c>
      <c r="G75" s="58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ht="15.75" customHeight="1">
      <c r="A76" s="124" t="s">
        <v>280</v>
      </c>
      <c r="B76" s="125">
        <f t="shared" ref="B76:F76" si="7">AVERAGE(B59:B75)</f>
        <v>0.6875</v>
      </c>
      <c r="C76" s="125">
        <f t="shared" si="7"/>
        <v>1.84375</v>
      </c>
      <c r="D76" s="125">
        <f t="shared" si="7"/>
        <v>0.9632352941</v>
      </c>
      <c r="E76" s="125">
        <f t="shared" si="7"/>
        <v>2.0703125</v>
      </c>
      <c r="F76" s="125">
        <f t="shared" si="7"/>
        <v>0.8823529412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ht="15.75" customHeight="1">
      <c r="A77" s="124" t="s">
        <v>281</v>
      </c>
      <c r="B77" s="125">
        <f t="shared" ref="B77:F77" si="8">_xlfn.STDEV.S(B59:B75)</f>
        <v>1.09639561</v>
      </c>
      <c r="C77" s="125">
        <f t="shared" si="8"/>
        <v>2.624603145</v>
      </c>
      <c r="D77" s="125">
        <f t="shared" si="8"/>
        <v>1.544119835</v>
      </c>
      <c r="E77" s="125">
        <f t="shared" si="8"/>
        <v>3.153360889</v>
      </c>
      <c r="F77" s="125">
        <f t="shared" si="8"/>
        <v>1.306885752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ht="15.75" customHeight="1">
      <c r="A78" s="124" t="s">
        <v>282</v>
      </c>
      <c r="B78" s="125">
        <f t="shared" ref="B78:F78" si="9">(B77/B76)*100</f>
        <v>159.4757251</v>
      </c>
      <c r="C78" s="125">
        <f t="shared" si="9"/>
        <v>142.351357</v>
      </c>
      <c r="D78" s="125">
        <f t="shared" si="9"/>
        <v>160.3055707</v>
      </c>
      <c r="E78" s="125">
        <f t="shared" si="9"/>
        <v>152.3132807</v>
      </c>
      <c r="F78" s="125">
        <f t="shared" si="9"/>
        <v>148.1137185</v>
      </c>
      <c r="G78" s="26"/>
    </row>
    <row r="79" ht="15.75" customHeight="1">
      <c r="A79" s="26"/>
      <c r="B79" s="26"/>
      <c r="C79" s="26"/>
      <c r="D79" s="26"/>
      <c r="E79" s="26"/>
      <c r="F79" s="26"/>
      <c r="G79" s="26"/>
    </row>
    <row r="80" ht="15.75" customHeight="1">
      <c r="A80" s="26"/>
      <c r="B80" s="26"/>
      <c r="C80" s="26"/>
      <c r="D80" s="26"/>
      <c r="E80" s="26"/>
      <c r="F80" s="26"/>
      <c r="G80" s="26"/>
    </row>
    <row r="81" ht="15.75" customHeight="1">
      <c r="A81" s="119" t="s">
        <v>285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5.75" customHeight="1">
      <c r="A82" s="30"/>
      <c r="B82" s="26"/>
      <c r="C82" s="26"/>
      <c r="D82" s="26"/>
      <c r="E82" s="26"/>
      <c r="F82" s="26"/>
      <c r="G82" s="26"/>
    </row>
    <row r="83" ht="15.75" customHeight="1">
      <c r="A83" s="121" t="s">
        <v>261</v>
      </c>
      <c r="B83" s="122" t="s">
        <v>262</v>
      </c>
      <c r="C83" s="123">
        <v>41214.0</v>
      </c>
      <c r="D83" s="123">
        <v>41579.0</v>
      </c>
      <c r="E83" s="123">
        <v>41944.0</v>
      </c>
      <c r="F83" s="123">
        <v>42309.0</v>
      </c>
      <c r="G83" s="121"/>
    </row>
    <row r="84" ht="15.75" customHeight="1">
      <c r="A84" s="26" t="s">
        <v>263</v>
      </c>
      <c r="B84" s="26">
        <v>0.75</v>
      </c>
      <c r="C84" s="26">
        <v>0.0</v>
      </c>
      <c r="D84" s="26">
        <v>0.0</v>
      </c>
      <c r="E84" s="26"/>
      <c r="F84" s="26">
        <v>0.0</v>
      </c>
      <c r="G84" s="26"/>
    </row>
    <row r="85" ht="15.75" customHeight="1">
      <c r="A85" s="26" t="s">
        <v>264</v>
      </c>
      <c r="D85">
        <v>0.0</v>
      </c>
      <c r="E85">
        <v>0.0</v>
      </c>
      <c r="F85">
        <v>0.0</v>
      </c>
      <c r="G85" s="26"/>
    </row>
    <row r="86" ht="15.75" customHeight="1">
      <c r="A86" s="26" t="s">
        <v>265</v>
      </c>
      <c r="B86">
        <v>1.0</v>
      </c>
      <c r="C86">
        <v>0.625</v>
      </c>
      <c r="D86">
        <v>0.625</v>
      </c>
      <c r="E86">
        <v>3.875</v>
      </c>
      <c r="F86">
        <v>0.0</v>
      </c>
      <c r="G86" s="26"/>
    </row>
    <row r="87" ht="15.75" customHeight="1">
      <c r="A87" s="26" t="s">
        <v>266</v>
      </c>
      <c r="B87">
        <v>0.625</v>
      </c>
      <c r="C87">
        <v>0.0</v>
      </c>
      <c r="D87">
        <v>0.0</v>
      </c>
      <c r="E87">
        <v>0.125</v>
      </c>
      <c r="F87">
        <v>0.0</v>
      </c>
      <c r="G87" s="26"/>
    </row>
    <row r="88" ht="15.75" customHeight="1">
      <c r="A88" s="26" t="s">
        <v>267</v>
      </c>
      <c r="B88">
        <v>0.125</v>
      </c>
      <c r="C88">
        <v>0.0</v>
      </c>
      <c r="D88">
        <v>0.0</v>
      </c>
      <c r="E88">
        <v>0.125</v>
      </c>
      <c r="F88">
        <v>0.0</v>
      </c>
      <c r="G88" s="26"/>
    </row>
    <row r="89" ht="15.75" customHeight="1">
      <c r="A89" s="26" t="s">
        <v>268</v>
      </c>
      <c r="B89">
        <v>0.0</v>
      </c>
      <c r="C89">
        <v>1.25</v>
      </c>
      <c r="D89">
        <v>0.75</v>
      </c>
      <c r="E89">
        <v>0.0</v>
      </c>
      <c r="F89">
        <v>0.0</v>
      </c>
      <c r="G89" s="26"/>
    </row>
    <row r="90" ht="15.75" customHeight="1">
      <c r="A90" s="26" t="s">
        <v>269</v>
      </c>
      <c r="B90">
        <v>0.0</v>
      </c>
      <c r="C90">
        <v>0.0</v>
      </c>
      <c r="D90">
        <v>0.625</v>
      </c>
      <c r="E90">
        <v>0.0</v>
      </c>
      <c r="F90">
        <v>0.0</v>
      </c>
      <c r="G90" s="26"/>
    </row>
    <row r="91" ht="15.75" customHeight="1">
      <c r="A91" s="26" t="s">
        <v>270</v>
      </c>
      <c r="B91">
        <v>0.375</v>
      </c>
      <c r="C91">
        <v>0.625</v>
      </c>
      <c r="D91">
        <v>0.0</v>
      </c>
      <c r="E91">
        <v>0.0</v>
      </c>
      <c r="F91">
        <v>0.0</v>
      </c>
      <c r="G91" s="26"/>
    </row>
    <row r="92" ht="15.75" customHeight="1">
      <c r="A92" s="26" t="s">
        <v>271</v>
      </c>
      <c r="B92">
        <v>0.0</v>
      </c>
      <c r="C92">
        <v>0.0</v>
      </c>
      <c r="D92">
        <v>0.0</v>
      </c>
      <c r="E92">
        <v>0.25</v>
      </c>
      <c r="F92">
        <v>0.0</v>
      </c>
      <c r="G92" s="26"/>
    </row>
    <row r="93" ht="15.75" customHeight="1">
      <c r="A93" s="26" t="s">
        <v>272</v>
      </c>
      <c r="B93">
        <v>0.0</v>
      </c>
      <c r="C93">
        <v>0.0</v>
      </c>
      <c r="D93">
        <v>0.0</v>
      </c>
      <c r="E93">
        <v>0.0</v>
      </c>
      <c r="F93">
        <v>0.0</v>
      </c>
      <c r="G93" s="26"/>
    </row>
    <row r="94" ht="15.75" customHeight="1">
      <c r="A94" s="26" t="s">
        <v>273</v>
      </c>
      <c r="B94">
        <v>0.25</v>
      </c>
      <c r="C94">
        <v>3.75</v>
      </c>
      <c r="D94">
        <v>1.25</v>
      </c>
      <c r="E94">
        <v>0.0</v>
      </c>
      <c r="F94">
        <v>0.0</v>
      </c>
      <c r="G94" s="26"/>
    </row>
    <row r="95" ht="15.75" customHeight="1">
      <c r="A95" s="26" t="s">
        <v>274</v>
      </c>
      <c r="B95">
        <v>0.25</v>
      </c>
      <c r="C95">
        <v>0.625</v>
      </c>
      <c r="D95">
        <v>0.0</v>
      </c>
      <c r="E95">
        <v>0.0</v>
      </c>
      <c r="F95" s="26">
        <v>0.0</v>
      </c>
      <c r="G95" s="26"/>
    </row>
    <row r="96" ht="15.75" customHeight="1">
      <c r="A96" s="26" t="s">
        <v>275</v>
      </c>
      <c r="B96">
        <v>0.375</v>
      </c>
      <c r="C96">
        <v>0.0</v>
      </c>
      <c r="D96">
        <v>0.0</v>
      </c>
      <c r="E96">
        <v>0.0</v>
      </c>
      <c r="F96">
        <v>0.0</v>
      </c>
      <c r="G96" s="26"/>
    </row>
    <row r="97" ht="15.75" customHeight="1">
      <c r="A97" s="26" t="s">
        <v>276</v>
      </c>
      <c r="B97">
        <v>0.125</v>
      </c>
      <c r="C97">
        <v>0.0</v>
      </c>
      <c r="D97">
        <v>0.0</v>
      </c>
      <c r="E97">
        <v>0.0</v>
      </c>
      <c r="F97">
        <v>0.0</v>
      </c>
      <c r="G97" s="26"/>
    </row>
    <row r="98" ht="15.75" customHeight="1">
      <c r="A98" s="26" t="s">
        <v>277</v>
      </c>
      <c r="B98">
        <v>0.125</v>
      </c>
      <c r="C98">
        <v>0.125</v>
      </c>
      <c r="D98">
        <v>0.0</v>
      </c>
      <c r="E98">
        <v>0.0</v>
      </c>
      <c r="F98">
        <v>0.0</v>
      </c>
      <c r="G98" s="26"/>
    </row>
    <row r="99" ht="15.75" customHeight="1">
      <c r="A99" s="26" t="s">
        <v>278</v>
      </c>
      <c r="B99">
        <v>0.0</v>
      </c>
      <c r="C99">
        <v>0.0</v>
      </c>
      <c r="D99">
        <v>0.0</v>
      </c>
      <c r="E99">
        <v>0.0</v>
      </c>
      <c r="F99">
        <v>0.0</v>
      </c>
      <c r="G99" s="26"/>
    </row>
    <row r="100" ht="15.75" customHeight="1">
      <c r="A100" s="58" t="s">
        <v>279</v>
      </c>
      <c r="B100" s="58">
        <v>0.125</v>
      </c>
      <c r="C100" s="58">
        <v>0.0</v>
      </c>
      <c r="D100" s="58">
        <v>0.0</v>
      </c>
      <c r="E100" s="58">
        <v>0.0</v>
      </c>
      <c r="F100" s="58">
        <v>0.0</v>
      </c>
      <c r="G100" s="58"/>
    </row>
    <row r="101" ht="15.75" customHeight="1">
      <c r="A101" s="124" t="s">
        <v>280</v>
      </c>
      <c r="B101" s="125">
        <f t="shared" ref="B101:F101" si="10">AVERAGE(B84:B100)</f>
        <v>0.2578125</v>
      </c>
      <c r="C101" s="125">
        <f t="shared" si="10"/>
        <v>0.4375</v>
      </c>
      <c r="D101" s="125">
        <f t="shared" si="10"/>
        <v>0.1911764706</v>
      </c>
      <c r="E101" s="125">
        <f t="shared" si="10"/>
        <v>0.2734375</v>
      </c>
      <c r="F101" s="125">
        <f t="shared" si="10"/>
        <v>0</v>
      </c>
      <c r="G101" s="26"/>
    </row>
    <row r="102" ht="15.75" customHeight="1">
      <c r="A102" s="124" t="s">
        <v>281</v>
      </c>
      <c r="B102" s="125">
        <f t="shared" ref="B102:F102" si="11">_xlfn.STDEV.S(B84:B100)</f>
        <v>0.3009317129</v>
      </c>
      <c r="C102" s="125">
        <f t="shared" si="11"/>
        <v>0.9574271078</v>
      </c>
      <c r="D102" s="125">
        <f t="shared" si="11"/>
        <v>0.3778993311</v>
      </c>
      <c r="E102" s="125">
        <f t="shared" si="11"/>
        <v>0.9630882942</v>
      </c>
      <c r="F102" s="125">
        <f t="shared" si="11"/>
        <v>0</v>
      </c>
      <c r="G102" s="26"/>
    </row>
    <row r="103" ht="15.75" customHeight="1">
      <c r="A103" s="124" t="s">
        <v>282</v>
      </c>
      <c r="B103" s="125">
        <f t="shared" ref="B103:E103" si="12">(B102/B101)*100</f>
        <v>116.725028</v>
      </c>
      <c r="C103" s="125">
        <f t="shared" si="12"/>
        <v>218.8404818</v>
      </c>
      <c r="D103" s="125">
        <f t="shared" si="12"/>
        <v>197.6704193</v>
      </c>
      <c r="E103" s="125">
        <f t="shared" si="12"/>
        <v>352.2151476</v>
      </c>
      <c r="F103" s="125"/>
      <c r="G103" s="26"/>
    </row>
    <row r="104" ht="15.75" customHeight="1">
      <c r="A104" s="26"/>
      <c r="B104" s="26"/>
      <c r="C104" s="26"/>
      <c r="D104" s="26"/>
      <c r="E104" s="26"/>
      <c r="F104" s="26"/>
      <c r="G104" s="26"/>
    </row>
    <row r="105" ht="15.75" customHeight="1">
      <c r="A105" s="26"/>
      <c r="B105" s="26"/>
      <c r="C105" s="26"/>
      <c r="D105" s="26"/>
      <c r="E105" s="26"/>
      <c r="F105" s="26"/>
      <c r="G105" s="26"/>
    </row>
    <row r="106" ht="15.75" customHeight="1">
      <c r="A106" s="119" t="s">
        <v>286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5.75" customHeight="1">
      <c r="A107" s="30"/>
      <c r="B107" s="26"/>
      <c r="C107" s="26"/>
      <c r="D107" s="26"/>
      <c r="E107" s="26"/>
      <c r="F107" s="26"/>
      <c r="G107" s="26"/>
    </row>
    <row r="108" ht="15.75" customHeight="1">
      <c r="A108" s="121" t="s">
        <v>261</v>
      </c>
      <c r="B108" s="122" t="s">
        <v>262</v>
      </c>
      <c r="C108" s="123">
        <v>41214.0</v>
      </c>
      <c r="D108" s="123">
        <v>41579.0</v>
      </c>
      <c r="E108" s="123">
        <v>41944.0</v>
      </c>
      <c r="F108" s="123">
        <v>42309.0</v>
      </c>
      <c r="G108" s="121"/>
    </row>
    <row r="109" ht="15.75" customHeight="1">
      <c r="A109" s="26" t="s">
        <v>263</v>
      </c>
      <c r="B109" s="26">
        <v>0.75</v>
      </c>
      <c r="C109" s="26">
        <v>14.5</v>
      </c>
      <c r="D109" s="26">
        <v>26.25</v>
      </c>
      <c r="E109" s="26"/>
      <c r="F109" s="26">
        <v>10.875</v>
      </c>
      <c r="G109" s="26"/>
      <c r="O109" s="26"/>
    </row>
    <row r="110" ht="15.75" customHeight="1">
      <c r="A110" s="26" t="s">
        <v>264</v>
      </c>
      <c r="D110">
        <v>4.375</v>
      </c>
      <c r="E110">
        <v>16.375</v>
      </c>
      <c r="F110">
        <v>0.125</v>
      </c>
      <c r="G110" s="26"/>
    </row>
    <row r="111" ht="15.75" customHeight="1">
      <c r="A111" s="26" t="s">
        <v>265</v>
      </c>
      <c r="B111">
        <v>0.0</v>
      </c>
      <c r="C111">
        <v>0.75</v>
      </c>
      <c r="D111">
        <v>0.0</v>
      </c>
      <c r="E111">
        <v>0.0</v>
      </c>
      <c r="F111">
        <v>0.25</v>
      </c>
      <c r="G111" s="26"/>
    </row>
    <row r="112" ht="15.75" customHeight="1">
      <c r="A112" s="26" t="s">
        <v>266</v>
      </c>
      <c r="B112">
        <v>0.625</v>
      </c>
      <c r="C112">
        <v>7.5</v>
      </c>
      <c r="D112">
        <v>10.0</v>
      </c>
      <c r="E112">
        <v>9.5</v>
      </c>
      <c r="F112">
        <v>1.5</v>
      </c>
      <c r="G112" s="26"/>
    </row>
    <row r="113" ht="15.75" customHeight="1">
      <c r="A113" s="26" t="s">
        <v>267</v>
      </c>
      <c r="B113">
        <v>11.25</v>
      </c>
      <c r="C113">
        <v>4.5</v>
      </c>
      <c r="D113">
        <v>20.625</v>
      </c>
      <c r="E113">
        <v>15.75</v>
      </c>
      <c r="F113">
        <v>11.25</v>
      </c>
      <c r="G113" s="26"/>
    </row>
    <row r="114" ht="15.75" customHeight="1">
      <c r="A114" s="26" t="s">
        <v>268</v>
      </c>
      <c r="B114">
        <v>6.25</v>
      </c>
      <c r="C114">
        <v>4.5</v>
      </c>
      <c r="D114">
        <v>0.0</v>
      </c>
      <c r="E114">
        <v>4.5</v>
      </c>
      <c r="F114">
        <v>0.25</v>
      </c>
      <c r="G114" s="26"/>
    </row>
    <row r="115" ht="15.75" customHeight="1">
      <c r="A115" s="26" t="s">
        <v>269</v>
      </c>
      <c r="B115">
        <v>5.0</v>
      </c>
      <c r="C115">
        <v>14.375</v>
      </c>
      <c r="D115">
        <v>1.25</v>
      </c>
      <c r="E115">
        <v>13.125</v>
      </c>
      <c r="F115">
        <v>5.125</v>
      </c>
      <c r="G115" s="26"/>
    </row>
    <row r="116" ht="15.75" customHeight="1">
      <c r="A116" s="26" t="s">
        <v>270</v>
      </c>
      <c r="B116">
        <v>0.0</v>
      </c>
      <c r="C116">
        <v>0.0</v>
      </c>
      <c r="D116">
        <v>0.625</v>
      </c>
      <c r="E116">
        <v>0.875</v>
      </c>
      <c r="F116">
        <v>1.375</v>
      </c>
      <c r="G116" s="26"/>
    </row>
    <row r="117" ht="15.75" customHeight="1">
      <c r="A117" s="26" t="s">
        <v>271</v>
      </c>
      <c r="B117">
        <v>10.625</v>
      </c>
      <c r="C117">
        <v>20.625</v>
      </c>
      <c r="D117">
        <v>0.125</v>
      </c>
      <c r="E117">
        <v>0.625</v>
      </c>
      <c r="F117">
        <v>0.625</v>
      </c>
      <c r="G117" s="26"/>
    </row>
    <row r="118" ht="15.75" customHeight="1">
      <c r="A118" s="26" t="s">
        <v>272</v>
      </c>
      <c r="B118">
        <v>0.625</v>
      </c>
      <c r="C118">
        <v>9.375</v>
      </c>
      <c r="D118">
        <v>0.0</v>
      </c>
      <c r="E118">
        <v>0.0</v>
      </c>
      <c r="F118">
        <v>0.0</v>
      </c>
      <c r="G118" s="26"/>
    </row>
    <row r="119" ht="15.75" customHeight="1">
      <c r="A119" s="26" t="s">
        <v>273</v>
      </c>
      <c r="B119">
        <v>0.625</v>
      </c>
      <c r="C119">
        <v>0.125</v>
      </c>
      <c r="D119">
        <v>0.625</v>
      </c>
      <c r="E119">
        <v>0.0</v>
      </c>
      <c r="F119">
        <v>0.0</v>
      </c>
      <c r="G119" s="26"/>
    </row>
    <row r="120" ht="15.75" customHeight="1">
      <c r="A120" s="26" t="s">
        <v>274</v>
      </c>
      <c r="B120">
        <v>0.0</v>
      </c>
      <c r="C120">
        <v>0.0</v>
      </c>
      <c r="D120">
        <v>0.0</v>
      </c>
      <c r="E120">
        <v>0.0</v>
      </c>
      <c r="F120" s="26">
        <v>1.25</v>
      </c>
      <c r="G120" s="26"/>
    </row>
    <row r="121" ht="15.75" customHeight="1">
      <c r="A121" s="26" t="s">
        <v>275</v>
      </c>
      <c r="B121">
        <v>0.625</v>
      </c>
      <c r="C121">
        <v>0.625</v>
      </c>
      <c r="D121">
        <v>3.75</v>
      </c>
      <c r="E121">
        <v>9.375</v>
      </c>
      <c r="F121">
        <v>0.0</v>
      </c>
      <c r="G121" s="26"/>
    </row>
    <row r="122" ht="15.75" customHeight="1">
      <c r="A122" s="26" t="s">
        <v>276</v>
      </c>
      <c r="B122">
        <v>0.625</v>
      </c>
      <c r="C122">
        <v>29.5</v>
      </c>
      <c r="D122">
        <v>7.625</v>
      </c>
      <c r="E122">
        <v>4.5</v>
      </c>
      <c r="F122">
        <v>4.375</v>
      </c>
      <c r="G122" s="26"/>
    </row>
    <row r="123" ht="15.75" customHeight="1">
      <c r="A123" s="26" t="s">
        <v>277</v>
      </c>
      <c r="B123">
        <v>0.625</v>
      </c>
      <c r="C123">
        <v>5.0</v>
      </c>
      <c r="D123">
        <v>3.75</v>
      </c>
      <c r="E123">
        <v>8.125</v>
      </c>
      <c r="F123">
        <v>0.875</v>
      </c>
      <c r="G123" s="26"/>
    </row>
    <row r="124" ht="15.75" customHeight="1">
      <c r="A124" s="26" t="s">
        <v>278</v>
      </c>
      <c r="B124">
        <v>0.625</v>
      </c>
      <c r="C124">
        <v>4.375</v>
      </c>
      <c r="D124">
        <v>3.75</v>
      </c>
      <c r="E124">
        <v>3.75</v>
      </c>
      <c r="F124">
        <v>5.0</v>
      </c>
      <c r="G124" s="26"/>
    </row>
    <row r="125" ht="15.75" customHeight="1">
      <c r="A125" s="58" t="s">
        <v>279</v>
      </c>
      <c r="B125" s="58">
        <v>2.0</v>
      </c>
      <c r="C125" s="58">
        <v>6.25</v>
      </c>
      <c r="D125" s="58">
        <v>13.75</v>
      </c>
      <c r="E125" s="58">
        <v>0.625</v>
      </c>
      <c r="F125" s="58">
        <v>0.75</v>
      </c>
      <c r="G125" s="58"/>
    </row>
    <row r="126" ht="15.75" customHeight="1">
      <c r="A126" s="124" t="s">
        <v>280</v>
      </c>
      <c r="B126" s="125">
        <f t="shared" ref="B126:F126" si="13">AVERAGE(B109:B125)</f>
        <v>2.515625</v>
      </c>
      <c r="C126" s="125">
        <f t="shared" si="13"/>
        <v>7.625</v>
      </c>
      <c r="D126" s="125">
        <f t="shared" si="13"/>
        <v>5.676470588</v>
      </c>
      <c r="E126" s="125">
        <f t="shared" si="13"/>
        <v>5.4453125</v>
      </c>
      <c r="F126" s="125">
        <f t="shared" si="13"/>
        <v>2.566176471</v>
      </c>
      <c r="G126" s="26"/>
    </row>
    <row r="127" ht="15.75" customHeight="1">
      <c r="A127" s="124" t="s">
        <v>281</v>
      </c>
      <c r="B127" s="125">
        <f t="shared" ref="B127:F127" si="14">_xlfn.STDEV.S(B109:B125)</f>
        <v>3.737722959</v>
      </c>
      <c r="C127" s="125">
        <f t="shared" si="14"/>
        <v>8.370956735</v>
      </c>
      <c r="D127" s="125">
        <f t="shared" si="14"/>
        <v>7.816506326</v>
      </c>
      <c r="E127" s="125">
        <f t="shared" si="14"/>
        <v>5.855547361</v>
      </c>
      <c r="F127" s="125">
        <f t="shared" si="14"/>
        <v>3.630146575</v>
      </c>
      <c r="G127" s="26"/>
    </row>
    <row r="128" ht="15.75" customHeight="1">
      <c r="A128" s="124" t="s">
        <v>282</v>
      </c>
      <c r="B128" s="125">
        <f t="shared" ref="B128:F128" si="15">(B127/B126)*100</f>
        <v>148.5802915</v>
      </c>
      <c r="C128" s="125">
        <f t="shared" si="15"/>
        <v>109.7830392</v>
      </c>
      <c r="D128" s="125">
        <f t="shared" si="15"/>
        <v>137.7001114</v>
      </c>
      <c r="E128" s="125">
        <f t="shared" si="15"/>
        <v>107.5337248</v>
      </c>
      <c r="F128" s="125">
        <f t="shared" si="15"/>
        <v>141.4612992</v>
      </c>
      <c r="G128" s="26"/>
    </row>
    <row r="129" ht="15.75" customHeight="1">
      <c r="A129" s="26"/>
      <c r="B129" s="26"/>
      <c r="C129" s="26"/>
      <c r="D129" s="26"/>
      <c r="E129" s="26"/>
      <c r="F129" s="26"/>
      <c r="G129" s="26"/>
    </row>
    <row r="130" ht="15.75" customHeight="1">
      <c r="A130" s="26"/>
      <c r="B130" s="26"/>
      <c r="C130" s="26"/>
      <c r="D130" s="26"/>
      <c r="E130" s="26"/>
      <c r="F130" s="26"/>
      <c r="G130" s="26"/>
    </row>
    <row r="131" ht="15.75" customHeight="1">
      <c r="A131" s="26"/>
      <c r="B131" s="26"/>
      <c r="C131" s="26"/>
      <c r="D131" s="26"/>
      <c r="E131" s="26"/>
      <c r="F131" s="26"/>
      <c r="G131" s="26"/>
    </row>
    <row r="132" ht="15.75" customHeight="1">
      <c r="A132" s="119" t="s">
        <v>287</v>
      </c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5.75" customHeight="1">
      <c r="A133" s="30"/>
      <c r="B133" s="26"/>
      <c r="C133" s="26"/>
      <c r="D133" s="26"/>
      <c r="E133" s="26"/>
      <c r="F133" s="26"/>
      <c r="G133" s="26"/>
    </row>
    <row r="134" ht="15.75" customHeight="1">
      <c r="A134" s="121" t="s">
        <v>261</v>
      </c>
      <c r="B134" s="122" t="s">
        <v>262</v>
      </c>
      <c r="C134" s="123">
        <v>41214.0</v>
      </c>
      <c r="D134" s="123">
        <v>41579.0</v>
      </c>
      <c r="E134" s="123">
        <v>41944.0</v>
      </c>
      <c r="F134" s="123">
        <v>42309.0</v>
      </c>
      <c r="G134" s="121"/>
    </row>
    <row r="135" ht="15.75" customHeight="1">
      <c r="A135" s="26" t="s">
        <v>263</v>
      </c>
      <c r="B135" s="26">
        <v>10.0</v>
      </c>
      <c r="C135" s="26">
        <v>49.375</v>
      </c>
      <c r="D135" s="26">
        <v>45.75</v>
      </c>
      <c r="E135" s="26"/>
      <c r="F135" s="26">
        <v>25.0</v>
      </c>
      <c r="G135" s="26"/>
    </row>
    <row r="136" ht="15.75" customHeight="1">
      <c r="A136" s="26" t="s">
        <v>264</v>
      </c>
      <c r="D136">
        <v>16.875</v>
      </c>
      <c r="E136">
        <v>45.75</v>
      </c>
      <c r="F136">
        <v>9.375</v>
      </c>
      <c r="G136" s="26"/>
    </row>
    <row r="137" ht="15.75" customHeight="1">
      <c r="A137" s="26" t="s">
        <v>265</v>
      </c>
      <c r="B137">
        <v>49.375</v>
      </c>
      <c r="C137">
        <v>48.75</v>
      </c>
      <c r="D137">
        <v>49.375</v>
      </c>
      <c r="E137">
        <v>40.625</v>
      </c>
      <c r="F137">
        <v>28.125</v>
      </c>
      <c r="G137" s="26"/>
    </row>
    <row r="138" ht="15.75" customHeight="1">
      <c r="A138" s="26" t="s">
        <v>266</v>
      </c>
      <c r="B138">
        <v>43.125</v>
      </c>
      <c r="C138">
        <v>49.5</v>
      </c>
      <c r="D138">
        <v>65.0</v>
      </c>
      <c r="E138">
        <v>34.375</v>
      </c>
      <c r="F138">
        <v>43.75</v>
      </c>
      <c r="G138" s="26"/>
    </row>
    <row r="139" ht="15.75" customHeight="1">
      <c r="A139" s="26" t="s">
        <v>267</v>
      </c>
      <c r="B139">
        <v>0.0</v>
      </c>
      <c r="C139">
        <v>0.0</v>
      </c>
      <c r="D139">
        <v>0.0</v>
      </c>
      <c r="E139">
        <v>0.0</v>
      </c>
      <c r="F139">
        <v>0.0</v>
      </c>
      <c r="G139" s="26"/>
    </row>
    <row r="140" ht="15.75" customHeight="1">
      <c r="A140" s="26" t="s">
        <v>268</v>
      </c>
      <c r="B140">
        <v>0.0</v>
      </c>
      <c r="C140">
        <v>0.0</v>
      </c>
      <c r="D140">
        <v>0.0</v>
      </c>
      <c r="E140">
        <v>0.0</v>
      </c>
      <c r="F140">
        <v>0.0</v>
      </c>
      <c r="G140" s="26"/>
    </row>
    <row r="141" ht="15.75" customHeight="1">
      <c r="A141" s="26" t="s">
        <v>269</v>
      </c>
      <c r="B141">
        <v>22.5</v>
      </c>
      <c r="C141">
        <v>34.375</v>
      </c>
      <c r="D141">
        <v>82.5</v>
      </c>
      <c r="E141">
        <v>64.375</v>
      </c>
      <c r="F141">
        <v>28.125</v>
      </c>
      <c r="G141" s="26"/>
    </row>
    <row r="142" ht="15.75" customHeight="1">
      <c r="A142" s="26" t="s">
        <v>270</v>
      </c>
      <c r="B142">
        <v>0.0</v>
      </c>
      <c r="C142">
        <v>0.0</v>
      </c>
      <c r="D142">
        <v>0.0</v>
      </c>
      <c r="E142">
        <v>0.0</v>
      </c>
      <c r="F142">
        <v>0.0</v>
      </c>
      <c r="G142" s="26"/>
    </row>
    <row r="143" ht="15.75" customHeight="1">
      <c r="A143" s="26" t="s">
        <v>271</v>
      </c>
      <c r="B143">
        <v>0.0</v>
      </c>
      <c r="C143">
        <v>0.0</v>
      </c>
      <c r="D143">
        <v>15.625</v>
      </c>
      <c r="E143">
        <v>0.0</v>
      </c>
      <c r="F143">
        <v>0.0</v>
      </c>
      <c r="G143" s="26"/>
    </row>
    <row r="144" ht="15.75" customHeight="1">
      <c r="A144" s="26" t="s">
        <v>272</v>
      </c>
      <c r="B144">
        <v>33.875</v>
      </c>
      <c r="C144">
        <v>40.0</v>
      </c>
      <c r="D144">
        <v>64.375</v>
      </c>
      <c r="E144">
        <v>33.75</v>
      </c>
      <c r="F144">
        <v>3.75</v>
      </c>
      <c r="G144" s="26"/>
    </row>
    <row r="145" ht="15.75" customHeight="1">
      <c r="A145" s="26" t="s">
        <v>273</v>
      </c>
      <c r="B145">
        <v>3.75</v>
      </c>
      <c r="C145">
        <v>40.625</v>
      </c>
      <c r="D145">
        <v>15.625</v>
      </c>
      <c r="E145">
        <v>28.125</v>
      </c>
      <c r="F145">
        <v>4.375</v>
      </c>
      <c r="G145" s="26"/>
    </row>
    <row r="146" ht="15.75" customHeight="1">
      <c r="A146" s="26" t="s">
        <v>274</v>
      </c>
      <c r="B146">
        <v>33.75</v>
      </c>
      <c r="C146">
        <v>40.0</v>
      </c>
      <c r="D146">
        <v>45.625</v>
      </c>
      <c r="E146">
        <v>33.75</v>
      </c>
      <c r="F146" s="26">
        <v>24.375</v>
      </c>
      <c r="G146" s="26"/>
    </row>
    <row r="147" ht="15.75" customHeight="1">
      <c r="A147" s="26" t="s">
        <v>275</v>
      </c>
      <c r="B147">
        <v>0.0</v>
      </c>
      <c r="C147">
        <v>0.0</v>
      </c>
      <c r="D147">
        <v>33.75</v>
      </c>
      <c r="E147">
        <v>25.0</v>
      </c>
      <c r="F147">
        <v>3.75</v>
      </c>
      <c r="G147" s="26"/>
    </row>
    <row r="148" ht="15.75" customHeight="1">
      <c r="A148" s="26" t="s">
        <v>276</v>
      </c>
      <c r="B148">
        <v>13.125</v>
      </c>
      <c r="C148">
        <v>0.0</v>
      </c>
      <c r="D148">
        <v>9.375</v>
      </c>
      <c r="E148">
        <v>0.0</v>
      </c>
      <c r="F148">
        <v>0.625</v>
      </c>
      <c r="G148" s="26"/>
    </row>
    <row r="149" ht="15.75" customHeight="1">
      <c r="A149" s="26" t="s">
        <v>277</v>
      </c>
      <c r="B149">
        <v>0.0</v>
      </c>
      <c r="C149">
        <v>0.0</v>
      </c>
      <c r="D149">
        <v>33.75</v>
      </c>
      <c r="E149">
        <v>7.5</v>
      </c>
      <c r="F149">
        <v>4.0</v>
      </c>
      <c r="G149" s="26"/>
    </row>
    <row r="150" ht="15.75" customHeight="1">
      <c r="A150" s="26" t="s">
        <v>278</v>
      </c>
      <c r="B150">
        <v>56.25</v>
      </c>
      <c r="C150">
        <v>61.875</v>
      </c>
      <c r="D150">
        <v>9.375</v>
      </c>
      <c r="E150">
        <v>9.375</v>
      </c>
      <c r="F150">
        <v>15.75</v>
      </c>
      <c r="G150" s="26"/>
    </row>
    <row r="151" ht="15.75" customHeight="1">
      <c r="A151" s="58" t="s">
        <v>279</v>
      </c>
      <c r="B151" s="58">
        <v>30.625</v>
      </c>
      <c r="C151" s="58">
        <v>40.0</v>
      </c>
      <c r="D151" s="58">
        <v>7.5</v>
      </c>
      <c r="E151" s="58">
        <v>33.75</v>
      </c>
      <c r="F151" s="58">
        <v>15.625</v>
      </c>
      <c r="G151" s="58"/>
    </row>
    <row r="152" ht="15.75" customHeight="1">
      <c r="A152" s="124" t="s">
        <v>280</v>
      </c>
      <c r="B152" s="125">
        <f t="shared" ref="B152:F152" si="16">AVERAGE(B135:B151)</f>
        <v>18.5234375</v>
      </c>
      <c r="C152" s="125">
        <f t="shared" si="16"/>
        <v>25.28125</v>
      </c>
      <c r="D152" s="125">
        <f t="shared" si="16"/>
        <v>29.08823529</v>
      </c>
      <c r="E152" s="125">
        <f t="shared" si="16"/>
        <v>22.2734375</v>
      </c>
      <c r="F152" s="125">
        <f t="shared" si="16"/>
        <v>12.15441176</v>
      </c>
      <c r="G152" s="26"/>
    </row>
    <row r="153" ht="15.75" customHeight="1">
      <c r="A153" s="124" t="s">
        <v>281</v>
      </c>
      <c r="B153" s="125">
        <f t="shared" ref="B153:F153" si="17">_xlfn.STDEV.S(B135:B151)</f>
        <v>19.98146113</v>
      </c>
      <c r="C153" s="125">
        <f t="shared" si="17"/>
        <v>23.80333923</v>
      </c>
      <c r="D153" s="125">
        <f t="shared" si="17"/>
        <v>25.84455352</v>
      </c>
      <c r="E153" s="125">
        <f t="shared" si="17"/>
        <v>20.18065383</v>
      </c>
      <c r="F153" s="125">
        <f t="shared" si="17"/>
        <v>13.34067803</v>
      </c>
      <c r="G153" s="26"/>
    </row>
    <row r="154" ht="15.75" customHeight="1">
      <c r="A154" s="124" t="s">
        <v>282</v>
      </c>
      <c r="B154" s="125">
        <f t="shared" ref="B154:F154" si="18">(B153/B152)*100</f>
        <v>107.8712368</v>
      </c>
      <c r="C154" s="125">
        <f t="shared" si="18"/>
        <v>94.15412302</v>
      </c>
      <c r="D154" s="125">
        <f t="shared" si="18"/>
        <v>88.84881898</v>
      </c>
      <c r="E154" s="125">
        <f t="shared" si="18"/>
        <v>90.60412804</v>
      </c>
      <c r="F154" s="125">
        <f t="shared" si="18"/>
        <v>109.7599644</v>
      </c>
      <c r="G154" s="26"/>
    </row>
    <row r="155" ht="15.75" customHeight="1"/>
    <row r="156" ht="15.75" customHeight="1"/>
    <row r="157" ht="15.75" customHeight="1"/>
    <row r="158" ht="15.75" customHeight="1"/>
    <row r="159" ht="15.75" customHeight="1">
      <c r="A159" s="119" t="s">
        <v>288</v>
      </c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5.75" customHeight="1">
      <c r="A160" s="30"/>
      <c r="B160" s="26"/>
      <c r="C160" s="26"/>
      <c r="D160" s="26"/>
      <c r="E160" s="26"/>
      <c r="F160" s="26"/>
      <c r="G160" s="26"/>
    </row>
    <row r="161" ht="15.75" customHeight="1">
      <c r="A161" s="121" t="s">
        <v>261</v>
      </c>
      <c r="B161" s="122" t="s">
        <v>262</v>
      </c>
      <c r="C161" s="123">
        <v>41214.0</v>
      </c>
      <c r="D161" s="123">
        <v>41579.0</v>
      </c>
      <c r="E161" s="123">
        <v>41944.0</v>
      </c>
      <c r="F161" s="123">
        <v>42309.0</v>
      </c>
      <c r="G161" s="121"/>
    </row>
    <row r="162" ht="15.75" customHeight="1">
      <c r="A162" s="26" t="s">
        <v>263</v>
      </c>
      <c r="B162" s="26">
        <v>18.125</v>
      </c>
      <c r="C162" s="26">
        <v>77.75</v>
      </c>
      <c r="D162" s="26">
        <v>79.875</v>
      </c>
      <c r="E162" s="26"/>
      <c r="F162" s="26">
        <v>54.75</v>
      </c>
      <c r="G162" s="26"/>
    </row>
    <row r="163" ht="15.75" customHeight="1">
      <c r="A163" s="26" t="s">
        <v>264</v>
      </c>
      <c r="D163">
        <v>38.25</v>
      </c>
      <c r="E163">
        <v>84.625</v>
      </c>
      <c r="F163">
        <v>17.875</v>
      </c>
      <c r="G163" s="26"/>
    </row>
    <row r="164" ht="15.75" customHeight="1">
      <c r="A164" s="26" t="s">
        <v>265</v>
      </c>
      <c r="B164">
        <v>61.5</v>
      </c>
      <c r="C164">
        <v>104.0</v>
      </c>
      <c r="D164">
        <v>85.875</v>
      </c>
      <c r="E164">
        <v>105.125</v>
      </c>
      <c r="F164">
        <v>56.25</v>
      </c>
      <c r="G164" s="26"/>
    </row>
    <row r="165" ht="15.75" customHeight="1">
      <c r="A165" s="26" t="s">
        <v>266</v>
      </c>
      <c r="B165">
        <v>52.0</v>
      </c>
      <c r="C165">
        <v>75.25</v>
      </c>
      <c r="D165">
        <v>82.125</v>
      </c>
      <c r="E165">
        <v>57.625</v>
      </c>
      <c r="F165">
        <v>56.25</v>
      </c>
      <c r="G165" s="26"/>
    </row>
    <row r="166" ht="15.75" customHeight="1">
      <c r="A166" s="26" t="s">
        <v>267</v>
      </c>
      <c r="B166">
        <v>22.0</v>
      </c>
      <c r="C166">
        <v>39.0</v>
      </c>
      <c r="D166">
        <v>64.625</v>
      </c>
      <c r="E166">
        <v>83.875</v>
      </c>
      <c r="F166">
        <v>24.75</v>
      </c>
      <c r="G166" s="26"/>
    </row>
    <row r="167" ht="15.75" customHeight="1">
      <c r="A167" s="26" t="s">
        <v>268</v>
      </c>
      <c r="B167">
        <v>17.875</v>
      </c>
      <c r="C167">
        <v>50.625</v>
      </c>
      <c r="D167">
        <v>17.0</v>
      </c>
      <c r="E167">
        <v>55.625</v>
      </c>
      <c r="F167">
        <v>14.125</v>
      </c>
      <c r="G167" s="26"/>
    </row>
    <row r="168" ht="15.75" customHeight="1">
      <c r="A168" s="26" t="s">
        <v>269</v>
      </c>
      <c r="B168">
        <v>28.875</v>
      </c>
      <c r="C168">
        <v>63.125</v>
      </c>
      <c r="D168">
        <v>92.0</v>
      </c>
      <c r="E168">
        <v>104.875</v>
      </c>
      <c r="F168">
        <v>40.625</v>
      </c>
      <c r="G168" s="26"/>
    </row>
    <row r="169" ht="15.75" customHeight="1">
      <c r="A169" s="26" t="s">
        <v>270</v>
      </c>
      <c r="B169">
        <v>3.375</v>
      </c>
      <c r="C169">
        <v>16.25</v>
      </c>
      <c r="D169">
        <v>17.875</v>
      </c>
      <c r="E169">
        <v>33.625</v>
      </c>
      <c r="F169">
        <v>9.125</v>
      </c>
      <c r="G169" s="26"/>
    </row>
    <row r="170" ht="15.75" customHeight="1">
      <c r="A170" s="26" t="s">
        <v>271</v>
      </c>
      <c r="B170">
        <v>13.5</v>
      </c>
      <c r="C170">
        <v>36.625</v>
      </c>
      <c r="D170">
        <v>34.75</v>
      </c>
      <c r="E170">
        <v>30.75</v>
      </c>
      <c r="F170">
        <v>17.5</v>
      </c>
      <c r="G170" s="26"/>
    </row>
    <row r="171" ht="15.75" customHeight="1">
      <c r="A171" s="26" t="s">
        <v>272</v>
      </c>
      <c r="B171">
        <v>35.25</v>
      </c>
      <c r="C171">
        <v>53.5</v>
      </c>
      <c r="D171">
        <v>65.375</v>
      </c>
      <c r="E171">
        <v>55.75</v>
      </c>
      <c r="F171">
        <v>16.0</v>
      </c>
      <c r="G171" s="26"/>
    </row>
    <row r="172" ht="15.75" customHeight="1">
      <c r="A172" s="26" t="s">
        <v>273</v>
      </c>
      <c r="B172">
        <v>6.625</v>
      </c>
      <c r="C172">
        <v>76.25</v>
      </c>
      <c r="D172">
        <v>27.125</v>
      </c>
      <c r="E172">
        <v>51.75</v>
      </c>
      <c r="F172">
        <v>6.25</v>
      </c>
      <c r="G172" s="26"/>
    </row>
    <row r="173" ht="15.75" customHeight="1">
      <c r="A173" s="26" t="s">
        <v>274</v>
      </c>
      <c r="B173">
        <v>36.5</v>
      </c>
      <c r="C173">
        <v>61.375</v>
      </c>
      <c r="D173">
        <v>50.75</v>
      </c>
      <c r="E173">
        <v>53.25</v>
      </c>
      <c r="F173" s="26">
        <v>36.875</v>
      </c>
      <c r="G173" s="26"/>
    </row>
    <row r="174" ht="15.75" customHeight="1">
      <c r="A174" s="26" t="s">
        <v>275</v>
      </c>
      <c r="B174">
        <v>6.25</v>
      </c>
      <c r="C174">
        <v>24.75</v>
      </c>
      <c r="D174">
        <v>54.75</v>
      </c>
      <c r="E174">
        <v>64.25</v>
      </c>
      <c r="F174">
        <v>16.75</v>
      </c>
      <c r="G174" s="26"/>
    </row>
    <row r="175" ht="15.75" customHeight="1">
      <c r="A175" s="26" t="s">
        <v>276</v>
      </c>
      <c r="B175">
        <v>16.5</v>
      </c>
      <c r="C175">
        <v>72.75</v>
      </c>
      <c r="D175">
        <v>34.625</v>
      </c>
      <c r="E175">
        <v>38.75</v>
      </c>
      <c r="F175">
        <v>12.5</v>
      </c>
      <c r="G175" s="26"/>
    </row>
    <row r="176" ht="15.75" customHeight="1">
      <c r="A176" s="26" t="s">
        <v>277</v>
      </c>
      <c r="B176">
        <v>3.125</v>
      </c>
      <c r="C176">
        <v>46.125</v>
      </c>
      <c r="D176">
        <v>71.5</v>
      </c>
      <c r="E176">
        <v>59.625</v>
      </c>
      <c r="F176">
        <v>16.125</v>
      </c>
      <c r="G176" s="26"/>
    </row>
    <row r="177" ht="15.75" customHeight="1">
      <c r="A177" s="26" t="s">
        <v>278</v>
      </c>
      <c r="B177">
        <v>57.125</v>
      </c>
      <c r="C177">
        <v>67.5</v>
      </c>
      <c r="D177">
        <v>32.875</v>
      </c>
      <c r="E177">
        <v>39.75</v>
      </c>
      <c r="F177">
        <v>28.0</v>
      </c>
      <c r="G177" s="26"/>
    </row>
    <row r="178" ht="15.75" customHeight="1">
      <c r="A178" s="58" t="s">
        <v>279</v>
      </c>
      <c r="B178" s="58">
        <v>39.375</v>
      </c>
      <c r="C178" s="58">
        <v>71.5</v>
      </c>
      <c r="D178" s="58">
        <v>40.0</v>
      </c>
      <c r="E178" s="58">
        <v>56.625</v>
      </c>
      <c r="F178" s="58">
        <v>20.625</v>
      </c>
      <c r="G178" s="58"/>
    </row>
    <row r="179" ht="15.75" customHeight="1">
      <c r="A179" s="124" t="s">
        <v>280</v>
      </c>
      <c r="B179" s="125">
        <f t="shared" ref="B179:F179" si="19">AVERAGE(B162:B178)</f>
        <v>26.125</v>
      </c>
      <c r="C179" s="125">
        <f t="shared" si="19"/>
        <v>58.5234375</v>
      </c>
      <c r="D179" s="125">
        <f t="shared" si="19"/>
        <v>52.31617647</v>
      </c>
      <c r="E179" s="125">
        <f t="shared" si="19"/>
        <v>60.9921875</v>
      </c>
      <c r="F179" s="125">
        <f t="shared" si="19"/>
        <v>26.13970588</v>
      </c>
      <c r="G179" s="26"/>
    </row>
    <row r="180" ht="15.75" customHeight="1">
      <c r="A180" s="124" t="s">
        <v>281</v>
      </c>
      <c r="B180" s="125">
        <f t="shared" ref="B180:F180" si="20">_xlfn.STDEV.S(B162:B178)</f>
        <v>19.11173287</v>
      </c>
      <c r="C180" s="125">
        <f t="shared" si="20"/>
        <v>22.42349116</v>
      </c>
      <c r="D180" s="125">
        <f t="shared" si="20"/>
        <v>24.32150049</v>
      </c>
      <c r="E180" s="125">
        <f t="shared" si="20"/>
        <v>22.81750373</v>
      </c>
      <c r="F180" s="125">
        <f t="shared" si="20"/>
        <v>16.66283772</v>
      </c>
      <c r="G180" s="26"/>
    </row>
    <row r="181" ht="15.75" customHeight="1">
      <c r="A181" s="124" t="s">
        <v>282</v>
      </c>
      <c r="B181" s="125">
        <f t="shared" ref="B181:F181" si="21">(B180/B179)*100</f>
        <v>73.15495836</v>
      </c>
      <c r="C181" s="125">
        <f t="shared" si="21"/>
        <v>38.31540339</v>
      </c>
      <c r="D181" s="125">
        <f t="shared" si="21"/>
        <v>46.48944577</v>
      </c>
      <c r="E181" s="125">
        <f t="shared" si="21"/>
        <v>37.41053513</v>
      </c>
      <c r="F181" s="125">
        <f t="shared" si="21"/>
        <v>63.74531448</v>
      </c>
      <c r="G181" s="26"/>
    </row>
    <row r="182" ht="15.75" customHeight="1"/>
    <row r="183" ht="15.75" customHeight="1"/>
    <row r="184" ht="15.75" customHeight="1"/>
    <row r="185" ht="15.75" customHeight="1">
      <c r="A185" s="119" t="s">
        <v>289</v>
      </c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5.75" customHeight="1">
      <c r="A186" s="30"/>
      <c r="B186" s="26"/>
      <c r="C186" s="26"/>
      <c r="D186" s="26"/>
      <c r="E186" s="26"/>
      <c r="F186" s="26"/>
      <c r="G186" s="26"/>
    </row>
    <row r="187" ht="15.75" customHeight="1">
      <c r="A187" s="121" t="s">
        <v>261</v>
      </c>
      <c r="B187" s="122" t="s">
        <v>262</v>
      </c>
      <c r="C187" s="123">
        <v>41214.0</v>
      </c>
      <c r="D187" s="123">
        <v>41579.0</v>
      </c>
      <c r="E187" s="123">
        <v>41944.0</v>
      </c>
      <c r="F187" s="123">
        <v>42309.0</v>
      </c>
      <c r="G187" s="121"/>
    </row>
    <row r="188" ht="15.75" customHeight="1">
      <c r="A188" s="26" t="s">
        <v>263</v>
      </c>
      <c r="B188" s="26">
        <v>17.5</v>
      </c>
      <c r="C188" s="26">
        <v>11.25</v>
      </c>
      <c r="D188" s="26">
        <v>11.875</v>
      </c>
      <c r="E188" s="26"/>
      <c r="F188" s="26">
        <v>8.75</v>
      </c>
      <c r="G188" s="26"/>
    </row>
    <row r="189" ht="15.75" customHeight="1">
      <c r="A189" s="26" t="s">
        <v>264</v>
      </c>
      <c r="D189">
        <v>17.5</v>
      </c>
      <c r="E189">
        <v>11.875</v>
      </c>
      <c r="F189">
        <v>32.5</v>
      </c>
      <c r="G189" s="26"/>
      <c r="I189" s="26"/>
    </row>
    <row r="190" ht="15.75" customHeight="1">
      <c r="A190" s="26" t="s">
        <v>265</v>
      </c>
      <c r="B190">
        <v>2.0</v>
      </c>
      <c r="C190">
        <v>8.75</v>
      </c>
      <c r="D190">
        <v>8.75</v>
      </c>
      <c r="E190">
        <v>11.875</v>
      </c>
      <c r="F190">
        <v>5.625</v>
      </c>
      <c r="G190" s="26"/>
    </row>
    <row r="191" ht="15.75" customHeight="1">
      <c r="A191" s="26" t="s">
        <v>266</v>
      </c>
      <c r="B191">
        <v>8.25</v>
      </c>
      <c r="C191">
        <v>26.25</v>
      </c>
      <c r="D191">
        <v>14.375</v>
      </c>
      <c r="E191">
        <v>17.5</v>
      </c>
      <c r="F191">
        <v>8.25</v>
      </c>
      <c r="G191" s="26"/>
    </row>
    <row r="192" ht="15.75" customHeight="1">
      <c r="A192" s="26" t="s">
        <v>267</v>
      </c>
      <c r="B192">
        <v>11.875</v>
      </c>
      <c r="C192">
        <v>19.375</v>
      </c>
      <c r="D192">
        <v>20.625</v>
      </c>
      <c r="E192">
        <v>14.375</v>
      </c>
      <c r="F192">
        <v>8.25</v>
      </c>
      <c r="G192" s="26"/>
    </row>
    <row r="193" ht="15.75" customHeight="1">
      <c r="A193" s="26" t="s">
        <v>268</v>
      </c>
      <c r="B193">
        <v>5.625</v>
      </c>
      <c r="C193">
        <v>11.875</v>
      </c>
      <c r="D193">
        <v>8.75</v>
      </c>
      <c r="E193">
        <v>31.875</v>
      </c>
      <c r="F193">
        <v>5.625</v>
      </c>
      <c r="G193" s="26"/>
    </row>
    <row r="194" ht="15.75" customHeight="1">
      <c r="A194" s="26" t="s">
        <v>269</v>
      </c>
      <c r="B194">
        <v>5.125</v>
      </c>
      <c r="C194">
        <v>5.125</v>
      </c>
      <c r="D194">
        <v>26.25</v>
      </c>
      <c r="E194">
        <v>17.0</v>
      </c>
      <c r="F194">
        <v>5.625</v>
      </c>
      <c r="G194" s="26"/>
    </row>
    <row r="195" ht="15.75" customHeight="1">
      <c r="A195" s="26" t="s">
        <v>270</v>
      </c>
      <c r="B195">
        <v>11.875</v>
      </c>
      <c r="C195">
        <v>31.875</v>
      </c>
      <c r="D195">
        <v>26.25</v>
      </c>
      <c r="E195">
        <v>26.25</v>
      </c>
      <c r="F195">
        <v>20.625</v>
      </c>
      <c r="G195" s="26"/>
    </row>
    <row r="196" ht="15.75" customHeight="1">
      <c r="A196" s="26" t="s">
        <v>271</v>
      </c>
      <c r="B196">
        <v>5.625</v>
      </c>
      <c r="C196">
        <v>11.875</v>
      </c>
      <c r="D196">
        <v>26.25</v>
      </c>
      <c r="E196">
        <v>31.875</v>
      </c>
      <c r="F196">
        <v>28.75</v>
      </c>
      <c r="G196" s="26"/>
    </row>
    <row r="197" ht="15.75" customHeight="1">
      <c r="A197" s="26" t="s">
        <v>272</v>
      </c>
      <c r="B197">
        <v>0.625</v>
      </c>
      <c r="C197">
        <v>0.625</v>
      </c>
      <c r="D197">
        <v>17.5</v>
      </c>
      <c r="E197">
        <v>17.5</v>
      </c>
      <c r="F197">
        <v>8.25</v>
      </c>
    </row>
    <row r="198" ht="15.75" customHeight="1">
      <c r="A198" s="26" t="s">
        <v>273</v>
      </c>
      <c r="B198">
        <v>17.5</v>
      </c>
      <c r="C198">
        <v>23.125</v>
      </c>
      <c r="D198">
        <v>17.5</v>
      </c>
      <c r="E198">
        <v>17.5</v>
      </c>
      <c r="F198">
        <v>8.75</v>
      </c>
      <c r="G198" s="26"/>
    </row>
    <row r="199" ht="15.75" customHeight="1">
      <c r="A199" s="26" t="s">
        <v>274</v>
      </c>
      <c r="B199">
        <v>13.875</v>
      </c>
      <c r="C199">
        <v>8.25</v>
      </c>
      <c r="D199">
        <v>31.875</v>
      </c>
      <c r="E199">
        <v>31.875</v>
      </c>
      <c r="F199" s="26">
        <v>8.75</v>
      </c>
      <c r="G199" s="26"/>
    </row>
    <row r="200" ht="15.75" customHeight="1">
      <c r="A200" s="26" t="s">
        <v>275</v>
      </c>
      <c r="B200">
        <v>8.75</v>
      </c>
      <c r="C200">
        <v>20.625</v>
      </c>
      <c r="D200">
        <v>15.0</v>
      </c>
      <c r="E200">
        <v>15.0</v>
      </c>
      <c r="F200">
        <v>14.375</v>
      </c>
      <c r="G200" s="26"/>
    </row>
    <row r="201" ht="15.75" customHeight="1">
      <c r="A201" s="26" t="s">
        <v>276</v>
      </c>
      <c r="B201">
        <v>5.625</v>
      </c>
      <c r="C201">
        <v>8.75</v>
      </c>
      <c r="D201">
        <v>16.875</v>
      </c>
      <c r="E201">
        <v>17.5</v>
      </c>
      <c r="F201">
        <v>5.125</v>
      </c>
      <c r="G201" s="26"/>
    </row>
    <row r="202" ht="15.75" customHeight="1">
      <c r="A202" s="26" t="s">
        <v>277</v>
      </c>
      <c r="B202">
        <v>8.75</v>
      </c>
      <c r="C202">
        <v>11.875</v>
      </c>
      <c r="D202">
        <v>8.25</v>
      </c>
      <c r="E202">
        <v>8.125</v>
      </c>
      <c r="F202">
        <v>13.875</v>
      </c>
      <c r="G202" s="26"/>
    </row>
    <row r="203" ht="15.75" customHeight="1">
      <c r="A203" s="26" t="s">
        <v>278</v>
      </c>
      <c r="B203">
        <v>13.25</v>
      </c>
      <c r="C203">
        <v>26.25</v>
      </c>
      <c r="D203">
        <v>38.125</v>
      </c>
      <c r="E203">
        <v>20.0</v>
      </c>
      <c r="F203">
        <v>23.75</v>
      </c>
      <c r="G203" s="26"/>
    </row>
    <row r="204" ht="15.75" customHeight="1">
      <c r="A204" s="58" t="s">
        <v>279</v>
      </c>
      <c r="B204" s="58">
        <v>11.875</v>
      </c>
      <c r="C204" s="58">
        <v>26.25</v>
      </c>
      <c r="D204" s="58">
        <v>26.25</v>
      </c>
      <c r="E204" s="58">
        <v>22.625</v>
      </c>
      <c r="F204" s="58">
        <v>14.375</v>
      </c>
      <c r="G204" s="58"/>
    </row>
    <row r="205" ht="15.75" customHeight="1">
      <c r="A205" s="124" t="s">
        <v>280</v>
      </c>
      <c r="B205" s="125">
        <f t="shared" ref="B205:F205" si="22">AVERAGE(B188:B204)</f>
        <v>9.2578125</v>
      </c>
      <c r="C205" s="125">
        <f t="shared" si="22"/>
        <v>15.7578125</v>
      </c>
      <c r="D205" s="125">
        <f t="shared" si="22"/>
        <v>19.52941176</v>
      </c>
      <c r="E205" s="125">
        <f t="shared" si="22"/>
        <v>19.546875</v>
      </c>
      <c r="F205" s="125">
        <f t="shared" si="22"/>
        <v>13.01470588</v>
      </c>
      <c r="G205" s="26"/>
    </row>
    <row r="206" ht="15.75" customHeight="1">
      <c r="A206" s="124" t="s">
        <v>281</v>
      </c>
      <c r="B206" s="125">
        <f t="shared" ref="B206:F206" si="23">_xlfn.STDEV.S(B188:B204)</f>
        <v>5.027107508</v>
      </c>
      <c r="C206" s="125">
        <f t="shared" si="23"/>
        <v>9.104082046</v>
      </c>
      <c r="D206" s="125">
        <f t="shared" si="23"/>
        <v>8.532169068</v>
      </c>
      <c r="E206" s="125">
        <f t="shared" si="23"/>
        <v>7.435959224</v>
      </c>
      <c r="F206" s="125">
        <f t="shared" si="23"/>
        <v>8.491250363</v>
      </c>
      <c r="G206" s="26"/>
    </row>
    <row r="207" ht="15.75" customHeight="1">
      <c r="A207" s="124" t="s">
        <v>282</v>
      </c>
      <c r="B207" s="125">
        <f t="shared" ref="B207:F207" si="24">(B206/B205)*100</f>
        <v>54.30124565</v>
      </c>
      <c r="C207" s="125">
        <f t="shared" si="24"/>
        <v>57.77503728</v>
      </c>
      <c r="D207" s="125">
        <f t="shared" si="24"/>
        <v>43.68881752</v>
      </c>
      <c r="E207" s="125">
        <f t="shared" si="24"/>
        <v>38.04167789</v>
      </c>
      <c r="F207" s="125">
        <f t="shared" si="24"/>
        <v>65.24350561</v>
      </c>
      <c r="G207" s="26"/>
    </row>
    <row r="208" ht="15.75" customHeight="1"/>
    <row r="209" ht="15.75" customHeight="1"/>
    <row r="210" ht="15.75" customHeight="1"/>
    <row r="211" ht="15.75" customHeight="1">
      <c r="A211" s="119" t="s">
        <v>290</v>
      </c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5.75" customHeight="1">
      <c r="A212" s="30"/>
      <c r="B212" s="26"/>
      <c r="C212" s="26"/>
      <c r="D212" s="26"/>
      <c r="E212" s="26"/>
      <c r="F212" s="26"/>
      <c r="G212" s="26"/>
    </row>
    <row r="213" ht="15.75" customHeight="1">
      <c r="A213" s="121" t="s">
        <v>261</v>
      </c>
      <c r="B213" s="122" t="s">
        <v>262</v>
      </c>
      <c r="C213" s="123">
        <v>41214.0</v>
      </c>
      <c r="D213" s="123">
        <v>41579.0</v>
      </c>
      <c r="E213" s="123">
        <v>41944.0</v>
      </c>
      <c r="F213" s="123">
        <v>42309.0</v>
      </c>
      <c r="G213" s="121"/>
    </row>
    <row r="214" ht="15.75" customHeight="1">
      <c r="A214" s="26" t="s">
        <v>263</v>
      </c>
      <c r="B214" s="26">
        <v>29.375</v>
      </c>
      <c r="C214" s="26">
        <v>5.125</v>
      </c>
      <c r="D214" s="26">
        <v>8.25</v>
      </c>
      <c r="E214" s="26"/>
      <c r="F214" s="26">
        <v>2.5</v>
      </c>
      <c r="G214" s="26"/>
    </row>
    <row r="215" ht="15.75" customHeight="1">
      <c r="A215" s="26" t="s">
        <v>264</v>
      </c>
      <c r="B215" s="26"/>
      <c r="C215" s="26"/>
      <c r="D215" s="26">
        <v>14.375</v>
      </c>
      <c r="E215" s="26">
        <v>13.875</v>
      </c>
      <c r="F215" s="26">
        <v>5.625</v>
      </c>
      <c r="G215" s="26"/>
      <c r="J215" s="26"/>
      <c r="K215" s="26"/>
      <c r="L215" s="26"/>
      <c r="M215" s="26"/>
      <c r="N215" s="26"/>
      <c r="O215" s="26"/>
    </row>
    <row r="216" ht="15.75" customHeight="1">
      <c r="A216" s="26" t="s">
        <v>265</v>
      </c>
      <c r="B216">
        <v>20.625</v>
      </c>
      <c r="C216">
        <v>14.375</v>
      </c>
      <c r="D216">
        <v>11.25</v>
      </c>
      <c r="E216">
        <v>25.625</v>
      </c>
      <c r="F216">
        <v>8.75</v>
      </c>
      <c r="G216" s="26"/>
    </row>
    <row r="217" ht="15.75" customHeight="1">
      <c r="A217" s="26" t="s">
        <v>266</v>
      </c>
      <c r="B217">
        <v>29.375</v>
      </c>
      <c r="C217">
        <v>17.0</v>
      </c>
      <c r="D217">
        <v>22.625</v>
      </c>
      <c r="E217">
        <v>23.75</v>
      </c>
      <c r="F217">
        <v>13.875</v>
      </c>
      <c r="G217" s="26"/>
    </row>
    <row r="218" ht="15.75" customHeight="1">
      <c r="A218" s="26" t="s">
        <v>267</v>
      </c>
      <c r="B218">
        <v>8.25</v>
      </c>
      <c r="C218">
        <v>13.375</v>
      </c>
      <c r="D218">
        <v>8.75</v>
      </c>
      <c r="E218">
        <v>9.75</v>
      </c>
      <c r="F218">
        <v>1.0</v>
      </c>
      <c r="G218" s="26"/>
    </row>
    <row r="219" ht="15.75" customHeight="1">
      <c r="A219" s="26" t="s">
        <v>268</v>
      </c>
      <c r="B219">
        <v>20.625</v>
      </c>
      <c r="C219">
        <v>2.5</v>
      </c>
      <c r="D219">
        <v>8.75</v>
      </c>
      <c r="E219">
        <v>20.625</v>
      </c>
      <c r="F219">
        <v>5.625</v>
      </c>
      <c r="G219" s="26"/>
    </row>
    <row r="220" ht="15.75" customHeight="1">
      <c r="A220" s="26" t="s">
        <v>269</v>
      </c>
      <c r="B220">
        <v>23.75</v>
      </c>
      <c r="C220">
        <v>8.75</v>
      </c>
      <c r="D220">
        <v>8.75</v>
      </c>
      <c r="E220">
        <v>5.125</v>
      </c>
      <c r="F220">
        <v>1.0</v>
      </c>
      <c r="G220" s="26"/>
    </row>
    <row r="221" ht="15.75" customHeight="1">
      <c r="A221" s="26" t="s">
        <v>270</v>
      </c>
      <c r="B221">
        <v>32.5</v>
      </c>
      <c r="C221">
        <v>20.625</v>
      </c>
      <c r="D221">
        <v>23.125</v>
      </c>
      <c r="E221">
        <v>23.125</v>
      </c>
      <c r="F221">
        <v>4.625</v>
      </c>
      <c r="G221" s="26"/>
    </row>
    <row r="222" ht="15.75" customHeight="1">
      <c r="A222" s="26" t="s">
        <v>271</v>
      </c>
      <c r="B222">
        <v>8.75</v>
      </c>
      <c r="C222">
        <v>2.5</v>
      </c>
      <c r="D222">
        <v>11.875</v>
      </c>
      <c r="E222">
        <v>11.25</v>
      </c>
      <c r="F222">
        <v>11.875</v>
      </c>
      <c r="G222" s="26"/>
    </row>
    <row r="223" ht="15.75" customHeight="1">
      <c r="A223" s="26" t="s">
        <v>272</v>
      </c>
      <c r="B223">
        <v>8.25</v>
      </c>
      <c r="C223">
        <v>5.0</v>
      </c>
      <c r="D223">
        <v>11.25</v>
      </c>
      <c r="E223">
        <v>11.875</v>
      </c>
      <c r="F223">
        <v>11.375</v>
      </c>
      <c r="G223" s="26"/>
    </row>
    <row r="224" ht="15.75" customHeight="1">
      <c r="A224" s="26" t="s">
        <v>273</v>
      </c>
      <c r="B224">
        <v>8.75</v>
      </c>
      <c r="C224">
        <v>8.75</v>
      </c>
      <c r="D224">
        <v>20.625</v>
      </c>
      <c r="E224">
        <v>20.625</v>
      </c>
      <c r="F224">
        <v>5.625</v>
      </c>
      <c r="G224" s="26"/>
    </row>
    <row r="225" ht="15.75" customHeight="1">
      <c r="A225" s="26" t="s">
        <v>274</v>
      </c>
      <c r="B225">
        <v>23.125</v>
      </c>
      <c r="C225">
        <v>16.875</v>
      </c>
      <c r="D225">
        <v>11.875</v>
      </c>
      <c r="E225">
        <v>17.5</v>
      </c>
      <c r="F225" s="26">
        <v>5.125</v>
      </c>
      <c r="G225" s="26"/>
    </row>
    <row r="226" ht="15.75" customHeight="1">
      <c r="A226" s="26" t="s">
        <v>275</v>
      </c>
      <c r="B226">
        <v>23.75</v>
      </c>
      <c r="C226">
        <v>22.625</v>
      </c>
      <c r="D226">
        <v>20.625</v>
      </c>
      <c r="E226">
        <v>17.5</v>
      </c>
      <c r="F226">
        <v>5.625</v>
      </c>
      <c r="G226" s="26"/>
    </row>
    <row r="227" ht="15.75" customHeight="1">
      <c r="A227" s="26" t="s">
        <v>276</v>
      </c>
      <c r="B227">
        <v>14.375</v>
      </c>
      <c r="C227">
        <v>5.625</v>
      </c>
      <c r="D227">
        <v>20.625</v>
      </c>
      <c r="E227">
        <v>5.625</v>
      </c>
      <c r="F227">
        <v>5.125</v>
      </c>
      <c r="G227" s="26"/>
    </row>
    <row r="228" ht="15.75" customHeight="1">
      <c r="A228" s="26" t="s">
        <v>277</v>
      </c>
      <c r="B228">
        <v>17.5</v>
      </c>
      <c r="C228">
        <v>5.125</v>
      </c>
      <c r="D228">
        <v>8.75</v>
      </c>
      <c r="E228">
        <v>1.875</v>
      </c>
      <c r="F228">
        <v>5.625</v>
      </c>
      <c r="G228" s="26"/>
    </row>
    <row r="229" ht="15.75" customHeight="1">
      <c r="A229" s="26" t="s">
        <v>278</v>
      </c>
      <c r="B229" s="26">
        <v>5.625</v>
      </c>
      <c r="C229" s="26">
        <v>8.75</v>
      </c>
      <c r="D229" s="26">
        <v>26.25</v>
      </c>
      <c r="E229" s="26">
        <v>1.5</v>
      </c>
      <c r="F229" s="26">
        <v>8.25</v>
      </c>
      <c r="G229" s="26"/>
    </row>
    <row r="230" ht="15.75" customHeight="1">
      <c r="A230" s="58" t="s">
        <v>279</v>
      </c>
      <c r="B230" s="58">
        <v>14.375</v>
      </c>
      <c r="C230" s="58">
        <v>11.375</v>
      </c>
      <c r="D230" s="58">
        <v>15.0</v>
      </c>
      <c r="E230" s="58">
        <v>8.75</v>
      </c>
      <c r="F230" s="58">
        <v>2.5</v>
      </c>
      <c r="G230" s="58"/>
    </row>
    <row r="231" ht="15.75" customHeight="1">
      <c r="A231" s="124" t="s">
        <v>280</v>
      </c>
      <c r="B231" s="125">
        <f t="shared" ref="B231:F231" si="25">AVERAGE(B214:B230)</f>
        <v>18.0625</v>
      </c>
      <c r="C231" s="125">
        <f t="shared" si="25"/>
        <v>10.5234375</v>
      </c>
      <c r="D231" s="125">
        <f t="shared" si="25"/>
        <v>14.86764706</v>
      </c>
      <c r="E231" s="125">
        <f t="shared" si="25"/>
        <v>13.6484375</v>
      </c>
      <c r="F231" s="125">
        <f t="shared" si="25"/>
        <v>6.125</v>
      </c>
      <c r="G231" s="26"/>
    </row>
    <row r="232" ht="15.75" customHeight="1">
      <c r="A232" s="124" t="s">
        <v>281</v>
      </c>
      <c r="B232" s="125">
        <f t="shared" ref="B232:F232" si="26">_xlfn.STDEV.S(B214:B230)</f>
        <v>8.625784988</v>
      </c>
      <c r="C232" s="125">
        <f t="shared" si="26"/>
        <v>6.353184692</v>
      </c>
      <c r="D232" s="125">
        <f t="shared" si="26"/>
        <v>6.099191575</v>
      </c>
      <c r="E232" s="125">
        <f t="shared" si="26"/>
        <v>7.889499713</v>
      </c>
      <c r="F232" s="125">
        <f t="shared" si="26"/>
        <v>3.677688217</v>
      </c>
      <c r="G232" s="26"/>
    </row>
    <row r="233" ht="15.75" customHeight="1">
      <c r="A233" s="124" t="s">
        <v>282</v>
      </c>
      <c r="B233" s="125">
        <f t="shared" ref="B233:F233" si="27">(B232/B231)*100</f>
        <v>47.75521101</v>
      </c>
      <c r="C233" s="125">
        <f t="shared" si="27"/>
        <v>60.37176248</v>
      </c>
      <c r="D233" s="125">
        <f t="shared" si="27"/>
        <v>41.02324699</v>
      </c>
      <c r="E233" s="125">
        <f t="shared" si="27"/>
        <v>57.80514959</v>
      </c>
      <c r="F233" s="125">
        <f t="shared" si="27"/>
        <v>60.04388926</v>
      </c>
      <c r="G233" s="26"/>
    </row>
    <row r="234" ht="15.75" customHeight="1"/>
    <row r="235" ht="15.75" customHeight="1"/>
    <row r="236" ht="15.75" customHeight="1"/>
    <row r="237" ht="15.75" customHeight="1">
      <c r="A237" s="119" t="s">
        <v>291</v>
      </c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5.75" customHeight="1">
      <c r="A238" s="30"/>
      <c r="B238" s="26"/>
      <c r="C238" s="26"/>
      <c r="D238" s="26"/>
      <c r="E238" s="26"/>
      <c r="F238" s="26"/>
      <c r="G238" s="26"/>
    </row>
    <row r="239" ht="15.75" customHeight="1">
      <c r="A239" s="121" t="s">
        <v>261</v>
      </c>
      <c r="B239" s="122" t="s">
        <v>262</v>
      </c>
      <c r="C239" s="123">
        <v>41214.0</v>
      </c>
      <c r="D239" s="123">
        <v>41579.0</v>
      </c>
      <c r="E239" s="123">
        <v>41944.0</v>
      </c>
      <c r="F239" s="123">
        <v>42309.0</v>
      </c>
      <c r="G239" s="121"/>
    </row>
    <row r="240" ht="15.75" customHeight="1">
      <c r="A240" s="26" t="s">
        <v>263</v>
      </c>
      <c r="B240" s="26">
        <v>50.0</v>
      </c>
      <c r="C240" s="26">
        <v>65.0</v>
      </c>
      <c r="D240" s="26">
        <v>46.875</v>
      </c>
      <c r="E240" s="26"/>
      <c r="F240" s="26">
        <v>44.375</v>
      </c>
      <c r="G240" s="26"/>
    </row>
    <row r="241" ht="15.75" customHeight="1">
      <c r="A241" s="26" t="s">
        <v>264</v>
      </c>
      <c r="B241" s="26"/>
      <c r="C241" s="26"/>
      <c r="D241" s="26">
        <v>46.875</v>
      </c>
      <c r="E241" s="26">
        <v>22.625</v>
      </c>
      <c r="F241" s="26">
        <v>43.75</v>
      </c>
      <c r="G241" s="26"/>
    </row>
    <row r="242" ht="15.75" customHeight="1">
      <c r="A242" s="26" t="s">
        <v>265</v>
      </c>
      <c r="B242">
        <v>56.25</v>
      </c>
      <c r="C242">
        <v>53.125</v>
      </c>
      <c r="D242">
        <v>44.375</v>
      </c>
      <c r="E242">
        <v>25.125</v>
      </c>
      <c r="F242">
        <v>44.375</v>
      </c>
      <c r="G242" s="26"/>
    </row>
    <row r="243" ht="15.75" customHeight="1">
      <c r="A243" s="26" t="s">
        <v>266</v>
      </c>
      <c r="B243">
        <v>55.625</v>
      </c>
      <c r="C243">
        <v>44.375</v>
      </c>
      <c r="D243">
        <v>59.375</v>
      </c>
      <c r="E243">
        <v>46.25</v>
      </c>
      <c r="F243">
        <v>41.25</v>
      </c>
      <c r="G243" s="26"/>
    </row>
    <row r="244" ht="15.75" customHeight="1">
      <c r="A244" s="26" t="s">
        <v>267</v>
      </c>
      <c r="B244">
        <v>56.25</v>
      </c>
      <c r="C244">
        <v>44.375</v>
      </c>
      <c r="D244">
        <v>44.375</v>
      </c>
      <c r="E244">
        <v>35.0</v>
      </c>
      <c r="F244">
        <v>55.625</v>
      </c>
      <c r="G244" s="26"/>
    </row>
    <row r="245" ht="15.75" customHeight="1">
      <c r="A245" s="26" t="s">
        <v>268</v>
      </c>
      <c r="B245">
        <v>67.5</v>
      </c>
      <c r="C245">
        <v>35.625</v>
      </c>
      <c r="D245">
        <v>55.625</v>
      </c>
      <c r="E245">
        <v>22.625</v>
      </c>
      <c r="F245">
        <v>50.0</v>
      </c>
      <c r="G245" s="26"/>
    </row>
    <row r="246" ht="15.75" customHeight="1">
      <c r="A246" s="26" t="s">
        <v>269</v>
      </c>
      <c r="B246">
        <v>61.875</v>
      </c>
      <c r="C246">
        <v>50.0</v>
      </c>
      <c r="D246">
        <v>38.125</v>
      </c>
      <c r="E246">
        <v>47.5</v>
      </c>
      <c r="F246">
        <v>50.0</v>
      </c>
      <c r="G246" s="26"/>
    </row>
    <row r="247" ht="15.75" customHeight="1">
      <c r="A247" s="26" t="s">
        <v>270</v>
      </c>
      <c r="B247">
        <v>50.0</v>
      </c>
      <c r="C247">
        <v>38.75</v>
      </c>
      <c r="D247">
        <v>22.625</v>
      </c>
      <c r="E247">
        <v>23.125</v>
      </c>
      <c r="F247">
        <v>55.625</v>
      </c>
      <c r="G247" s="26"/>
    </row>
    <row r="248" ht="15.75" customHeight="1">
      <c r="A248" s="26" t="s">
        <v>271</v>
      </c>
      <c r="B248">
        <v>68.125</v>
      </c>
      <c r="C248">
        <v>35.0</v>
      </c>
      <c r="D248">
        <v>43.75</v>
      </c>
      <c r="E248">
        <v>20.125</v>
      </c>
      <c r="F248">
        <v>43.75</v>
      </c>
      <c r="G248" s="26"/>
    </row>
    <row r="249" ht="15.75" customHeight="1">
      <c r="A249" s="26" t="s">
        <v>272</v>
      </c>
      <c r="B249">
        <v>88.125</v>
      </c>
      <c r="C249">
        <v>58.75</v>
      </c>
      <c r="D249">
        <v>67.5</v>
      </c>
      <c r="E249">
        <v>25.25</v>
      </c>
      <c r="F249">
        <v>68.125</v>
      </c>
      <c r="G249" s="26"/>
    </row>
    <row r="250" ht="15.75" customHeight="1">
      <c r="A250" s="26" t="s">
        <v>273</v>
      </c>
      <c r="B250">
        <v>67.5</v>
      </c>
      <c r="C250">
        <v>23.125</v>
      </c>
      <c r="D250">
        <v>43.75</v>
      </c>
      <c r="E250">
        <v>26.25</v>
      </c>
      <c r="F250">
        <v>79.375</v>
      </c>
      <c r="G250" s="26"/>
    </row>
    <row r="251" ht="15.75" customHeight="1">
      <c r="A251" s="26" t="s">
        <v>274</v>
      </c>
      <c r="B251">
        <v>68.125</v>
      </c>
      <c r="C251">
        <v>50.0</v>
      </c>
      <c r="D251">
        <v>50.0</v>
      </c>
      <c r="E251">
        <v>35.625</v>
      </c>
      <c r="F251" s="26">
        <v>68.125</v>
      </c>
      <c r="G251" s="26"/>
    </row>
    <row r="252" ht="15.75" customHeight="1">
      <c r="A252" s="26" t="s">
        <v>275</v>
      </c>
      <c r="B252">
        <v>61.875</v>
      </c>
      <c r="C252">
        <v>35.0</v>
      </c>
      <c r="D252">
        <v>44.375</v>
      </c>
      <c r="E252">
        <v>26.25</v>
      </c>
      <c r="F252">
        <v>50.0</v>
      </c>
      <c r="G252" s="26"/>
    </row>
    <row r="253" ht="15.75" customHeight="1">
      <c r="A253" s="26" t="s">
        <v>276</v>
      </c>
      <c r="B253">
        <v>76.25</v>
      </c>
      <c r="C253">
        <v>55.625</v>
      </c>
      <c r="D253">
        <v>50.0</v>
      </c>
      <c r="E253">
        <v>23.125</v>
      </c>
      <c r="F253">
        <v>56.25</v>
      </c>
      <c r="G253" s="26"/>
    </row>
    <row r="254" ht="15.75" customHeight="1">
      <c r="A254" s="26" t="s">
        <v>277</v>
      </c>
      <c r="B254">
        <v>70.625</v>
      </c>
      <c r="C254">
        <v>38.125</v>
      </c>
      <c r="D254">
        <v>56.25</v>
      </c>
      <c r="E254">
        <v>8.125</v>
      </c>
      <c r="F254">
        <v>61.875</v>
      </c>
      <c r="G254" s="26"/>
    </row>
    <row r="255" ht="15.75" customHeight="1">
      <c r="A255" s="26" t="s">
        <v>278</v>
      </c>
      <c r="B255">
        <v>58.75</v>
      </c>
      <c r="C255">
        <v>50.0</v>
      </c>
      <c r="D255">
        <v>43.75</v>
      </c>
      <c r="E255">
        <v>31.875</v>
      </c>
      <c r="F255">
        <v>50.0</v>
      </c>
      <c r="G255" s="26"/>
    </row>
    <row r="256" ht="15.75" customHeight="1">
      <c r="A256" s="58" t="s">
        <v>279</v>
      </c>
      <c r="B256" s="58">
        <v>73.75</v>
      </c>
      <c r="C256" s="58">
        <v>35.0</v>
      </c>
      <c r="D256" s="58">
        <v>50.0</v>
      </c>
      <c r="E256" s="58">
        <v>44.375</v>
      </c>
      <c r="F256" s="58">
        <v>61.25</v>
      </c>
      <c r="G256" s="58"/>
    </row>
    <row r="257" ht="15.75" customHeight="1">
      <c r="A257" s="124" t="s">
        <v>280</v>
      </c>
      <c r="B257" s="125">
        <f t="shared" ref="B257:F257" si="28">AVERAGE(B240:B256)</f>
        <v>64.4140625</v>
      </c>
      <c r="C257" s="125">
        <f t="shared" si="28"/>
        <v>44.4921875</v>
      </c>
      <c r="D257" s="125">
        <f t="shared" si="28"/>
        <v>47.50735294</v>
      </c>
      <c r="E257" s="125">
        <f t="shared" si="28"/>
        <v>28.953125</v>
      </c>
      <c r="F257" s="125">
        <f t="shared" si="28"/>
        <v>54.33823529</v>
      </c>
      <c r="G257" s="26"/>
    </row>
    <row r="258" ht="15.75" customHeight="1">
      <c r="A258" s="124" t="s">
        <v>281</v>
      </c>
      <c r="B258" s="125">
        <f t="shared" ref="B258:F258" si="29">_xlfn.STDEV.S(B240:B256)</f>
        <v>10.1511205</v>
      </c>
      <c r="C258" s="125">
        <f t="shared" si="29"/>
        <v>10.93117377</v>
      </c>
      <c r="D258" s="125">
        <f t="shared" si="29"/>
        <v>9.621800461</v>
      </c>
      <c r="E258" s="125">
        <f t="shared" si="29"/>
        <v>10.56210552</v>
      </c>
      <c r="F258" s="125">
        <f t="shared" si="29"/>
        <v>10.57079599</v>
      </c>
      <c r="G258" s="26"/>
    </row>
    <row r="259" ht="15.75" customHeight="1">
      <c r="A259" s="124" t="s">
        <v>282</v>
      </c>
      <c r="B259" s="125">
        <f t="shared" ref="B259:F259" si="30">(B258/B257)*100</f>
        <v>15.75916827</v>
      </c>
      <c r="C259" s="125">
        <f t="shared" si="30"/>
        <v>24.56874876</v>
      </c>
      <c r="D259" s="125">
        <f t="shared" si="30"/>
        <v>20.25328684</v>
      </c>
      <c r="E259" s="125">
        <f t="shared" si="30"/>
        <v>36.48001905</v>
      </c>
      <c r="F259" s="125">
        <f t="shared" si="30"/>
        <v>19.45369763</v>
      </c>
      <c r="G259" s="26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2" width="9.14"/>
    <col customWidth="1" min="33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  <c r="R1" s="26"/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115</v>
      </c>
    </row>
    <row r="5">
      <c r="K5" t="s">
        <v>12</v>
      </c>
    </row>
    <row r="6">
      <c r="C6" s="4" t="s">
        <v>13</v>
      </c>
      <c r="D6" s="5"/>
      <c r="E6" s="5"/>
      <c r="F6" s="6"/>
      <c r="G6" s="8"/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9" t="s">
        <v>17</v>
      </c>
      <c r="X6" s="10"/>
      <c r="Y6" s="10"/>
      <c r="Z6" s="10"/>
      <c r="AA6" s="10"/>
      <c r="AB6" s="11"/>
      <c r="AC6" s="12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7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8" t="s">
        <v>26</v>
      </c>
      <c r="W7" s="17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7" t="s">
        <v>26</v>
      </c>
      <c r="AC7" s="19" t="s">
        <v>21</v>
      </c>
      <c r="AD7" s="17" t="s">
        <v>22</v>
      </c>
      <c r="AE7" s="17" t="s">
        <v>23</v>
      </c>
      <c r="AF7" s="18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 t="s">
        <v>28</v>
      </c>
      <c r="L8" s="26"/>
      <c r="M8" s="26"/>
      <c r="N8" s="26"/>
      <c r="O8" s="26"/>
      <c r="P8" s="28"/>
      <c r="Q8" s="27" t="s">
        <v>116</v>
      </c>
      <c r="R8" s="26"/>
      <c r="S8" s="26"/>
      <c r="T8" s="26"/>
      <c r="U8" s="26"/>
      <c r="V8" s="26"/>
      <c r="W8" s="27"/>
      <c r="X8" s="26"/>
      <c r="Y8" s="26"/>
      <c r="Z8" s="26"/>
      <c r="AA8" s="26"/>
      <c r="AB8" s="28"/>
      <c r="AC8" s="26"/>
      <c r="AD8" s="26"/>
      <c r="AE8" s="26"/>
      <c r="AF8" s="26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8"/>
      <c r="Q9" s="27"/>
      <c r="R9" s="26"/>
      <c r="S9" s="26"/>
      <c r="T9" s="26"/>
      <c r="U9" s="26"/>
      <c r="V9" s="26"/>
      <c r="W9" s="27"/>
      <c r="X9" s="26"/>
      <c r="Y9" s="26"/>
      <c r="Z9" s="26"/>
      <c r="AA9" s="26"/>
      <c r="AB9" s="28"/>
      <c r="AC9" s="26"/>
      <c r="AD9" s="26"/>
      <c r="AE9" s="26"/>
      <c r="AF9" s="26"/>
      <c r="AG9" s="27"/>
      <c r="AH9" s="26"/>
      <c r="AI9" s="26"/>
      <c r="AJ9" s="28"/>
      <c r="AL9" s="30" t="s">
        <v>29</v>
      </c>
      <c r="AM9" s="26"/>
      <c r="AN9" s="26"/>
      <c r="AO9" s="26">
        <f>AVERAGE(X23:AA23)</f>
        <v>12.625</v>
      </c>
      <c r="AP9" s="26">
        <f>AVERAGE(AC23:AF23)</f>
        <v>21.75</v>
      </c>
      <c r="AQ9" s="26">
        <f>AVERAGE(AG23:AJ23)</f>
        <v>7.875</v>
      </c>
    </row>
    <row r="10">
      <c r="A10" t="s">
        <v>30</v>
      </c>
      <c r="B10" s="72" t="s">
        <v>31</v>
      </c>
      <c r="C10" s="32"/>
      <c r="D10" s="33"/>
      <c r="E10" s="34">
        <v>2.5</v>
      </c>
      <c r="F10" s="34">
        <v>15.0</v>
      </c>
      <c r="G10" s="39">
        <v>2.5</v>
      </c>
      <c r="H10" s="26"/>
      <c r="I10" s="26"/>
      <c r="J10" s="28"/>
      <c r="K10" s="26"/>
      <c r="L10" s="26"/>
      <c r="M10" s="26"/>
      <c r="N10" s="26"/>
      <c r="O10" s="26"/>
      <c r="P10" s="28"/>
      <c r="Q10" s="27"/>
      <c r="R10" s="26"/>
      <c r="S10" s="26"/>
      <c r="T10" s="26"/>
      <c r="U10" s="26"/>
      <c r="V10" s="26"/>
      <c r="W10" s="27"/>
      <c r="X10" s="26"/>
      <c r="Y10" s="26"/>
      <c r="Z10" s="26"/>
      <c r="AA10" s="26">
        <v>15.0</v>
      </c>
      <c r="AB10" s="28">
        <v>0.5</v>
      </c>
      <c r="AC10" s="26">
        <v>0.5</v>
      </c>
      <c r="AD10" s="26">
        <v>2.5</v>
      </c>
      <c r="AE10" s="26">
        <v>0.5</v>
      </c>
      <c r="AF10" s="26">
        <v>2.5</v>
      </c>
      <c r="AG10" s="27">
        <v>2.5</v>
      </c>
      <c r="AH10" s="26"/>
      <c r="AI10" s="26"/>
      <c r="AJ10" s="28">
        <v>0.5</v>
      </c>
      <c r="AL10" s="30" t="s">
        <v>32</v>
      </c>
      <c r="AM10" s="26"/>
      <c r="AN10" s="26"/>
      <c r="AO10" s="26">
        <f>AVERAGE(X33:AA33)</f>
        <v>3.75</v>
      </c>
      <c r="AP10" s="26">
        <f>AVERAGE(AC33:AF33)</f>
        <v>0.625</v>
      </c>
      <c r="AQ10" s="26">
        <f>AVERAGE(AG33:AJ33)</f>
        <v>0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8"/>
      <c r="Q11" s="27"/>
      <c r="R11" s="26"/>
      <c r="S11" s="26"/>
      <c r="T11" s="26"/>
      <c r="U11" s="26"/>
      <c r="V11" s="26"/>
      <c r="W11" s="27"/>
      <c r="X11" s="26"/>
      <c r="Y11" s="26">
        <v>0.5</v>
      </c>
      <c r="Z11" s="26">
        <v>2.5</v>
      </c>
      <c r="AA11" s="26">
        <v>2.5</v>
      </c>
      <c r="AB11" s="28">
        <v>2.5</v>
      </c>
      <c r="AC11" s="26"/>
      <c r="AD11" s="26"/>
      <c r="AE11" s="26"/>
      <c r="AF11" s="26">
        <v>15.0</v>
      </c>
      <c r="AG11" s="27">
        <v>0.5</v>
      </c>
      <c r="AH11" s="26"/>
      <c r="AI11" s="26"/>
      <c r="AJ11" s="28"/>
      <c r="AL11" s="30" t="s">
        <v>35</v>
      </c>
      <c r="AM11" s="26"/>
      <c r="AN11" s="26"/>
      <c r="AO11" s="26">
        <f>AVERAGE(X45:AA45)</f>
        <v>0.625</v>
      </c>
      <c r="AP11" s="26">
        <f>AVERAGE(AC45:AF45)</f>
        <v>0.125</v>
      </c>
      <c r="AQ11" s="26">
        <f>AVERAGE(AG45:AJ45)</f>
        <v>0.5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42">
        <v>2.5</v>
      </c>
      <c r="K12" s="26"/>
      <c r="L12" s="26"/>
      <c r="M12" s="26"/>
      <c r="N12" s="26"/>
      <c r="O12" s="26"/>
      <c r="P12" s="28"/>
      <c r="Q12" s="27"/>
      <c r="R12" s="26"/>
      <c r="S12" s="26"/>
      <c r="T12" s="26"/>
      <c r="U12" s="26"/>
      <c r="V12" s="26"/>
      <c r="W12" s="27"/>
      <c r="X12" s="26"/>
      <c r="Y12" s="26">
        <v>2.5</v>
      </c>
      <c r="Z12" s="26"/>
      <c r="AA12" s="26"/>
      <c r="AB12" s="28">
        <v>2.5</v>
      </c>
      <c r="AC12" s="26">
        <v>15.0</v>
      </c>
      <c r="AD12" s="26">
        <v>0.5</v>
      </c>
      <c r="AE12" s="26"/>
      <c r="AF12" s="26">
        <v>15.0</v>
      </c>
      <c r="AG12" s="27">
        <v>2.5</v>
      </c>
      <c r="AH12" s="26"/>
      <c r="AI12" s="26"/>
      <c r="AJ12" s="28"/>
      <c r="AL12" s="30" t="s">
        <v>38</v>
      </c>
      <c r="AM12" s="26"/>
      <c r="AN12" s="26"/>
      <c r="AO12" s="26">
        <f>AVERAGE(X51:AA51)</f>
        <v>0</v>
      </c>
      <c r="AP12" s="26">
        <f>AVERAGE(AC51:AF51)</f>
        <v>0</v>
      </c>
      <c r="AQ12" s="26">
        <f>AVERAGE(AG51:AJ51)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8"/>
      <c r="Q13" s="27"/>
      <c r="R13" s="26"/>
      <c r="S13" s="26"/>
      <c r="T13" s="26"/>
      <c r="U13" s="26"/>
      <c r="V13" s="26"/>
      <c r="W13" s="27"/>
      <c r="X13" s="26"/>
      <c r="Y13" s="26"/>
      <c r="Z13" s="26"/>
      <c r="AA13" s="26"/>
      <c r="AB13" s="28"/>
      <c r="AC13" s="26"/>
      <c r="AD13" s="26"/>
      <c r="AE13" s="26"/>
      <c r="AF13" s="26"/>
      <c r="AG13" s="27"/>
      <c r="AH13" s="26"/>
      <c r="AI13" s="26"/>
      <c r="AJ13" s="28"/>
      <c r="AL13" s="30" t="s">
        <v>41</v>
      </c>
      <c r="AM13" s="26"/>
      <c r="AN13" s="26"/>
      <c r="AO13" s="26">
        <f>AVERAGE(X62:AA62)</f>
        <v>4.375</v>
      </c>
      <c r="AP13" s="26">
        <f>AVERAGE(AC62:AF62)</f>
        <v>16.375</v>
      </c>
      <c r="AQ13" s="26">
        <f>AVERAGE(AG62:AJ62)</f>
        <v>0.125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42">
        <v>2.5</v>
      </c>
      <c r="K14" s="26"/>
      <c r="L14" s="26"/>
      <c r="M14" s="26"/>
      <c r="N14" s="26"/>
      <c r="O14" s="26"/>
      <c r="P14" s="28"/>
      <c r="Q14" s="27"/>
      <c r="R14" s="26"/>
      <c r="S14" s="26"/>
      <c r="T14" s="26"/>
      <c r="U14" s="26"/>
      <c r="V14" s="26"/>
      <c r="W14" s="27"/>
      <c r="X14" s="26"/>
      <c r="Y14" s="26"/>
      <c r="Z14" s="26"/>
      <c r="AA14" s="26"/>
      <c r="AB14" s="28"/>
      <c r="AC14" s="26"/>
      <c r="AD14" s="26"/>
      <c r="AE14" s="26"/>
      <c r="AF14" s="26"/>
      <c r="AG14" s="27"/>
      <c r="AH14" s="26"/>
      <c r="AI14" s="26"/>
      <c r="AJ14" s="28"/>
      <c r="AL14" s="30" t="s">
        <v>44</v>
      </c>
      <c r="AO14">
        <f>AVERAGE(X69:AA69)</f>
        <v>16.875</v>
      </c>
      <c r="AP14">
        <f>AVERAGE(AC69:AF69)</f>
        <v>45.75</v>
      </c>
      <c r="AQ14">
        <f>AVERAGE(AG69:AJ69)</f>
        <v>9.375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8"/>
      <c r="Q15" s="27"/>
      <c r="R15" s="26"/>
      <c r="S15" s="26"/>
      <c r="T15" s="26"/>
      <c r="U15" s="26"/>
      <c r="V15" s="26"/>
      <c r="W15" s="27"/>
      <c r="X15" s="26">
        <v>2.5</v>
      </c>
      <c r="Y15" s="26">
        <v>2.5</v>
      </c>
      <c r="Z15" s="26"/>
      <c r="AA15" s="26"/>
      <c r="AB15" s="28"/>
      <c r="AC15" s="26"/>
      <c r="AD15" s="26"/>
      <c r="AE15" s="26">
        <v>0.5</v>
      </c>
      <c r="AF15" s="26"/>
      <c r="AG15" s="27"/>
      <c r="AH15" s="26"/>
      <c r="AI15" s="26"/>
      <c r="AJ15" s="28"/>
      <c r="AL15" s="40" t="s">
        <v>47</v>
      </c>
      <c r="AM15" s="41"/>
      <c r="AN15" s="41"/>
      <c r="AO15" s="41">
        <f t="shared" ref="AO15:AQ15" si="1">SUM(AO9:AO14)</f>
        <v>38.25</v>
      </c>
      <c r="AP15" s="41">
        <f t="shared" si="1"/>
        <v>84.625</v>
      </c>
      <c r="AQ15" s="41">
        <f t="shared" si="1"/>
        <v>17.875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/>
      <c r="L16" s="26"/>
      <c r="M16" s="26"/>
      <c r="N16" s="26"/>
      <c r="O16" s="26"/>
      <c r="P16" s="28"/>
      <c r="Q16" s="27"/>
      <c r="R16" s="26"/>
      <c r="S16" s="26"/>
      <c r="T16" s="26"/>
      <c r="U16" s="26"/>
      <c r="V16" s="26"/>
      <c r="W16" s="27"/>
      <c r="X16" s="26"/>
      <c r="Y16" s="26"/>
      <c r="Z16" s="26"/>
      <c r="AA16" s="26"/>
      <c r="AB16" s="28"/>
      <c r="AC16" s="26"/>
      <c r="AD16" s="26"/>
      <c r="AE16" s="26"/>
      <c r="AF16" s="26">
        <v>2.5</v>
      </c>
      <c r="AG16" s="27"/>
      <c r="AH16" s="26">
        <v>2.5</v>
      </c>
      <c r="AI16" s="26"/>
      <c r="AJ16" s="28">
        <v>15.0</v>
      </c>
      <c r="AL16" s="30" t="s">
        <v>50</v>
      </c>
      <c r="AM16" s="26"/>
      <c r="AN16" s="26"/>
      <c r="AO16" s="26">
        <f t="shared" ref="AO16:AO18" si="2">AVERAGE(X72:AA72)</f>
        <v>17.5</v>
      </c>
      <c r="AP16" s="26">
        <f t="shared" ref="AP16:AP18" si="3">AVERAGE(AC72:AF72)</f>
        <v>11.875</v>
      </c>
      <c r="AQ16" s="26">
        <f t="shared" ref="AQ16:AQ18" si="4">AVERAGE(AG72:AJ72)</f>
        <v>32.5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8"/>
      <c r="Q17" s="27"/>
      <c r="R17" s="26"/>
      <c r="S17" s="26"/>
      <c r="T17" s="26"/>
      <c r="U17" s="26"/>
      <c r="V17" s="26"/>
      <c r="W17" s="27"/>
      <c r="X17" s="26"/>
      <c r="Y17" s="26"/>
      <c r="Z17" s="26"/>
      <c r="AA17" s="26"/>
      <c r="AB17" s="28"/>
      <c r="AC17" s="26"/>
      <c r="AD17" s="26"/>
      <c r="AE17" s="26"/>
      <c r="AF17" s="26"/>
      <c r="AG17" s="27"/>
      <c r="AH17" s="26"/>
      <c r="AI17" s="26"/>
      <c r="AJ17" s="28"/>
      <c r="AL17" s="30" t="s">
        <v>53</v>
      </c>
      <c r="AM17" s="26"/>
      <c r="AN17" s="26"/>
      <c r="AO17" s="26">
        <f t="shared" si="2"/>
        <v>14.375</v>
      </c>
      <c r="AP17" s="26">
        <f t="shared" si="3"/>
        <v>13.875</v>
      </c>
      <c r="AQ17" s="26">
        <f t="shared" si="4"/>
        <v>5.625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/>
      <c r="P18" s="28"/>
      <c r="Q18" s="27"/>
      <c r="R18" s="26"/>
      <c r="S18" s="26"/>
      <c r="T18" s="26"/>
      <c r="U18" s="26"/>
      <c r="V18" s="26"/>
      <c r="W18" s="27"/>
      <c r="X18" s="26"/>
      <c r="Y18" s="26"/>
      <c r="Z18" s="26">
        <v>2.5</v>
      </c>
      <c r="AA18" s="26"/>
      <c r="AB18" s="28"/>
      <c r="AC18" s="26"/>
      <c r="AD18" s="26"/>
      <c r="AE18" s="26"/>
      <c r="AF18" s="26">
        <v>15.0</v>
      </c>
      <c r="AG18" s="27"/>
      <c r="AH18" s="26">
        <v>0.5</v>
      </c>
      <c r="AI18" s="26"/>
      <c r="AJ18" s="28"/>
      <c r="AL18" s="30" t="s">
        <v>56</v>
      </c>
      <c r="AM18" s="26"/>
      <c r="AN18" s="26"/>
      <c r="AO18" s="26">
        <f t="shared" si="2"/>
        <v>46.875</v>
      </c>
      <c r="AP18" s="26">
        <f t="shared" si="3"/>
        <v>22.625</v>
      </c>
      <c r="AQ18" s="26">
        <f t="shared" si="4"/>
        <v>43.75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8"/>
      <c r="Q19" s="27"/>
      <c r="R19" s="26"/>
      <c r="S19" s="26"/>
      <c r="T19" s="26"/>
      <c r="U19" s="26"/>
      <c r="V19" s="26"/>
      <c r="W19" s="27"/>
      <c r="X19" s="26"/>
      <c r="Y19" s="26"/>
      <c r="Z19" s="26"/>
      <c r="AA19" s="26"/>
      <c r="AB19" s="28"/>
      <c r="AC19" s="26"/>
      <c r="AD19" s="26"/>
      <c r="AE19" s="26"/>
      <c r="AF19" s="26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3"/>
      <c r="E20" s="33"/>
      <c r="F20" s="34">
        <v>0.5</v>
      </c>
      <c r="G20" s="39">
        <v>0.5</v>
      </c>
      <c r="H20" s="35">
        <v>15.0</v>
      </c>
      <c r="I20" s="35">
        <v>2.5</v>
      </c>
      <c r="J20" s="74">
        <v>2.5</v>
      </c>
      <c r="K20" s="26"/>
      <c r="L20" s="26"/>
      <c r="M20" s="26"/>
      <c r="N20" s="26"/>
      <c r="O20" s="26"/>
      <c r="P20" s="28"/>
      <c r="Q20" s="27"/>
      <c r="R20" s="26"/>
      <c r="S20" s="26"/>
      <c r="T20" s="26"/>
      <c r="U20" s="26"/>
      <c r="V20" s="26"/>
      <c r="W20" s="27">
        <v>15.0</v>
      </c>
      <c r="X20" s="26">
        <v>2.5</v>
      </c>
      <c r="Y20" s="26"/>
      <c r="Z20" s="26">
        <v>15.0</v>
      </c>
      <c r="AA20" s="26">
        <v>2.5</v>
      </c>
      <c r="AB20" s="28">
        <v>0.5</v>
      </c>
      <c r="AC20" s="26"/>
      <c r="AD20" s="26">
        <v>15.0</v>
      </c>
      <c r="AE20" s="26"/>
      <c r="AF20" s="26">
        <v>2.5</v>
      </c>
      <c r="AG20" s="27">
        <v>2.5</v>
      </c>
      <c r="AH20" s="26">
        <v>2.5</v>
      </c>
      <c r="AI20" s="26"/>
      <c r="AJ20" s="28">
        <v>2.5</v>
      </c>
    </row>
    <row r="21" ht="15.75" customHeight="1">
      <c r="B21" s="72"/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8"/>
      <c r="Q21" s="27"/>
      <c r="R21" s="26"/>
      <c r="S21" s="26"/>
      <c r="T21" s="26"/>
      <c r="U21" s="26"/>
      <c r="V21" s="26"/>
      <c r="W21" s="27"/>
      <c r="X21" s="26"/>
      <c r="Y21" s="26"/>
      <c r="Z21" s="26"/>
      <c r="AA21" s="26"/>
      <c r="AB21" s="28"/>
      <c r="AC21" s="26"/>
      <c r="AD21" s="26"/>
      <c r="AE21" s="26"/>
      <c r="AF21" s="26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8"/>
      <c r="Q22" s="27"/>
      <c r="R22" s="26"/>
      <c r="S22" s="26"/>
      <c r="T22" s="26"/>
      <c r="U22" s="26"/>
      <c r="V22" s="26"/>
      <c r="W22" s="27"/>
      <c r="X22" s="26"/>
      <c r="Y22" s="26"/>
      <c r="Z22" s="26"/>
      <c r="AA22" s="26"/>
      <c r="AB22" s="28"/>
      <c r="AC22" s="26"/>
      <c r="AD22" s="26"/>
      <c r="AE22" s="26"/>
      <c r="AF22" s="26"/>
      <c r="AG22" s="27"/>
      <c r="AH22" s="26"/>
      <c r="AI22" s="26"/>
      <c r="AJ22" s="28"/>
    </row>
    <row r="23" ht="15.75" customHeight="1">
      <c r="A23" s="43" t="s">
        <v>63</v>
      </c>
      <c r="B23" s="75"/>
      <c r="C23" s="76">
        <f t="shared" ref="C23:AA23" si="5">SUM(C8:C22)</f>
        <v>0</v>
      </c>
      <c r="D23" s="77">
        <f t="shared" si="5"/>
        <v>0</v>
      </c>
      <c r="E23" s="77">
        <f t="shared" si="5"/>
        <v>2.5</v>
      </c>
      <c r="F23" s="46">
        <f t="shared" si="5"/>
        <v>15.5</v>
      </c>
      <c r="G23" s="47">
        <f t="shared" si="5"/>
        <v>3</v>
      </c>
      <c r="H23" s="48">
        <f t="shared" si="5"/>
        <v>15</v>
      </c>
      <c r="I23" s="48">
        <f t="shared" si="5"/>
        <v>2.5</v>
      </c>
      <c r="J23" s="49">
        <f t="shared" si="5"/>
        <v>7.5</v>
      </c>
      <c r="K23" s="50">
        <f t="shared" si="5"/>
        <v>0</v>
      </c>
      <c r="L23" s="45">
        <f t="shared" si="5"/>
        <v>0</v>
      </c>
      <c r="M23" s="45">
        <f t="shared" si="5"/>
        <v>0</v>
      </c>
      <c r="N23" s="45">
        <f t="shared" si="5"/>
        <v>0</v>
      </c>
      <c r="O23" s="45">
        <f t="shared" si="5"/>
        <v>0</v>
      </c>
      <c r="P23" s="45">
        <f t="shared" si="5"/>
        <v>0</v>
      </c>
      <c r="Q23" s="45">
        <f t="shared" si="5"/>
        <v>0</v>
      </c>
      <c r="R23" s="45">
        <f t="shared" si="5"/>
        <v>0</v>
      </c>
      <c r="S23" s="45">
        <f t="shared" si="5"/>
        <v>0</v>
      </c>
      <c r="T23" s="45">
        <f t="shared" si="5"/>
        <v>0</v>
      </c>
      <c r="U23" s="45">
        <f t="shared" si="5"/>
        <v>0</v>
      </c>
      <c r="V23" s="45">
        <f t="shared" si="5"/>
        <v>0</v>
      </c>
      <c r="W23" s="45">
        <f t="shared" si="5"/>
        <v>15</v>
      </c>
      <c r="X23" s="45">
        <f t="shared" si="5"/>
        <v>5</v>
      </c>
      <c r="Y23" s="45">
        <f t="shared" si="5"/>
        <v>5.5</v>
      </c>
      <c r="Z23" s="45">
        <f t="shared" si="5"/>
        <v>20</v>
      </c>
      <c r="AA23" s="45">
        <f t="shared" si="5"/>
        <v>20</v>
      </c>
      <c r="AB23" s="52"/>
      <c r="AC23" s="45">
        <f t="shared" ref="AC23:AJ23" si="6">SUM(AC8:AC22)</f>
        <v>15.5</v>
      </c>
      <c r="AD23" s="45">
        <f t="shared" si="6"/>
        <v>18</v>
      </c>
      <c r="AE23" s="45">
        <f t="shared" si="6"/>
        <v>1</v>
      </c>
      <c r="AF23" s="45">
        <f t="shared" si="6"/>
        <v>52.5</v>
      </c>
      <c r="AG23" s="51">
        <f t="shared" si="6"/>
        <v>8</v>
      </c>
      <c r="AH23" s="45">
        <f t="shared" si="6"/>
        <v>5.5</v>
      </c>
      <c r="AI23" s="45">
        <f t="shared" si="6"/>
        <v>0</v>
      </c>
      <c r="AJ23" s="52">
        <f t="shared" si="6"/>
        <v>18</v>
      </c>
      <c r="AK23" s="45"/>
      <c r="AL23" s="45"/>
      <c r="AM23" s="45"/>
      <c r="AN23" s="45"/>
      <c r="AO23" s="45"/>
      <c r="AP23" s="45"/>
      <c r="AQ23" s="45"/>
    </row>
    <row r="24" ht="15.75" customHeight="1">
      <c r="B24" s="72"/>
      <c r="C24" s="21"/>
      <c r="D24" s="22"/>
      <c r="E24" s="22"/>
      <c r="F24" s="22"/>
      <c r="G24" s="27"/>
      <c r="H24" s="26"/>
      <c r="I24" s="26"/>
      <c r="J24" s="28"/>
      <c r="K24" s="26"/>
      <c r="L24" s="26"/>
      <c r="M24" s="26"/>
      <c r="N24" s="26"/>
      <c r="O24" s="26"/>
      <c r="P24" s="28"/>
      <c r="Q24" s="27"/>
      <c r="R24" s="26"/>
      <c r="S24" s="26"/>
      <c r="T24" s="26"/>
      <c r="U24" s="26"/>
      <c r="V24" s="26"/>
      <c r="W24" s="27"/>
      <c r="X24" s="26"/>
      <c r="Y24" s="26"/>
      <c r="Z24" s="26"/>
      <c r="AA24" s="26"/>
      <c r="AB24" s="28"/>
      <c r="AC24" s="26"/>
      <c r="AD24" s="26"/>
      <c r="AE24" s="26"/>
      <c r="AF24" s="26"/>
      <c r="AG24" s="27"/>
      <c r="AH24" s="26"/>
      <c r="AI24" s="26"/>
      <c r="AJ24" s="28"/>
    </row>
    <row r="25" ht="15.75" customHeight="1">
      <c r="A25" s="30" t="s">
        <v>32</v>
      </c>
      <c r="B25" s="73"/>
      <c r="C25" s="32"/>
      <c r="D25" s="33"/>
      <c r="E25" s="33"/>
      <c r="F25" s="33"/>
      <c r="G25" s="27"/>
      <c r="H25" s="26"/>
      <c r="I25" s="26"/>
      <c r="J25" s="28"/>
      <c r="K25" s="26"/>
      <c r="L25" s="26"/>
      <c r="M25" s="26"/>
      <c r="N25" s="26"/>
      <c r="O25" s="26"/>
      <c r="P25" s="28"/>
      <c r="Q25" s="27"/>
      <c r="R25" s="26"/>
      <c r="S25" s="26"/>
      <c r="T25" s="26"/>
      <c r="U25" s="26"/>
      <c r="V25" s="26"/>
      <c r="W25" s="27"/>
      <c r="X25" s="26"/>
      <c r="Y25" s="26"/>
      <c r="Z25" s="26"/>
      <c r="AA25" s="26">
        <v>15.0</v>
      </c>
      <c r="AB25" s="28">
        <v>15.0</v>
      </c>
      <c r="AC25" s="26"/>
      <c r="AD25" s="26">
        <v>2.5</v>
      </c>
      <c r="AE25" s="26"/>
      <c r="AF25" s="26"/>
      <c r="AG25" s="27"/>
      <c r="AH25" s="26"/>
      <c r="AI25" s="26"/>
      <c r="AJ25" s="28"/>
    </row>
    <row r="26" ht="15.75" customHeight="1">
      <c r="A26" t="s">
        <v>64</v>
      </c>
      <c r="B26" s="72" t="s">
        <v>65</v>
      </c>
      <c r="C26" s="32"/>
      <c r="D26" s="33"/>
      <c r="E26" s="33"/>
      <c r="F26" s="33"/>
      <c r="G26" s="27"/>
      <c r="H26" s="26"/>
      <c r="I26" s="26"/>
      <c r="J26" s="28"/>
      <c r="K26" s="26"/>
      <c r="L26" s="26"/>
      <c r="M26" s="26"/>
      <c r="N26" s="26"/>
      <c r="O26" s="26"/>
      <c r="P26" s="28"/>
      <c r="Q26" s="27"/>
      <c r="R26" s="26"/>
      <c r="S26" s="26"/>
      <c r="T26" s="26"/>
      <c r="U26" s="26"/>
      <c r="V26" s="26"/>
      <c r="W26" s="27"/>
      <c r="X26" s="26"/>
      <c r="Y26" s="26"/>
      <c r="Z26" s="26"/>
      <c r="AA26" s="26"/>
      <c r="AB26" s="28"/>
      <c r="AC26" s="26"/>
      <c r="AD26" s="26"/>
      <c r="AE26" s="26"/>
      <c r="AF26" s="26"/>
      <c r="AG26" s="27"/>
      <c r="AH26" s="26"/>
      <c r="AI26" s="26"/>
      <c r="AJ26" s="28"/>
    </row>
    <row r="27" ht="15.75" customHeight="1">
      <c r="A27" t="s">
        <v>66</v>
      </c>
      <c r="B27" s="72" t="s">
        <v>67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8"/>
      <c r="Q27" s="27"/>
      <c r="R27" s="26"/>
      <c r="S27" s="26"/>
      <c r="T27" s="26"/>
      <c r="U27" s="26"/>
      <c r="V27" s="26"/>
      <c r="W27" s="27"/>
      <c r="X27" s="26"/>
      <c r="Y27" s="26"/>
      <c r="Z27" s="26"/>
      <c r="AA27" s="26"/>
      <c r="AB27" s="28"/>
      <c r="AC27" s="26"/>
      <c r="AD27" s="26"/>
      <c r="AE27" s="26"/>
      <c r="AF27" s="26"/>
      <c r="AG27" s="27"/>
      <c r="AH27" s="26"/>
      <c r="AI27" s="26"/>
      <c r="AJ27" s="28"/>
    </row>
    <row r="28" ht="15.75" customHeight="1">
      <c r="A28" t="s">
        <v>117</v>
      </c>
      <c r="B28" s="72" t="s">
        <v>71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8"/>
      <c r="Q28" s="27"/>
      <c r="R28" s="26"/>
      <c r="S28" s="26"/>
      <c r="T28" s="26"/>
      <c r="U28" s="26"/>
      <c r="V28" s="26"/>
      <c r="W28" s="27"/>
      <c r="X28" s="26"/>
      <c r="Y28" s="26"/>
      <c r="Z28" s="26"/>
      <c r="AA28" s="26"/>
      <c r="AB28" s="28"/>
      <c r="AC28" s="26"/>
      <c r="AD28" s="26"/>
      <c r="AE28" s="26"/>
      <c r="AF28" s="26"/>
      <c r="AG28" s="27"/>
      <c r="AH28" s="26"/>
      <c r="AI28" s="26"/>
      <c r="AJ28" s="28"/>
    </row>
    <row r="29" ht="15.75" customHeight="1">
      <c r="A29" t="s">
        <v>118</v>
      </c>
      <c r="B29" s="72" t="s">
        <v>71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8"/>
      <c r="Q29" s="27"/>
      <c r="R29" s="26"/>
      <c r="S29" s="26"/>
      <c r="T29" s="26"/>
      <c r="U29" s="26"/>
      <c r="V29" s="26"/>
      <c r="W29" s="27"/>
      <c r="X29" s="26"/>
      <c r="Y29" s="26"/>
      <c r="Z29" s="26"/>
      <c r="AA29" s="26"/>
      <c r="AB29" s="28"/>
      <c r="AC29" s="26"/>
      <c r="AD29" s="26"/>
      <c r="AE29" s="26"/>
      <c r="AF29" s="26"/>
      <c r="AG29" s="27"/>
      <c r="AH29" s="26"/>
      <c r="AI29" s="26"/>
      <c r="AJ29" s="28"/>
    </row>
    <row r="30" ht="15.75" customHeight="1">
      <c r="A30" t="s">
        <v>68</v>
      </c>
      <c r="B30" s="72" t="s">
        <v>69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8"/>
      <c r="Q30" s="27"/>
      <c r="R30" s="26"/>
      <c r="S30" s="26"/>
      <c r="T30" s="26"/>
      <c r="U30" s="26"/>
      <c r="V30" s="26"/>
      <c r="W30" s="27"/>
      <c r="X30" s="26"/>
      <c r="Y30" s="26"/>
      <c r="Z30" s="26"/>
      <c r="AA30" s="26"/>
      <c r="AB30" s="28"/>
      <c r="AC30" s="26"/>
      <c r="AD30" s="26"/>
      <c r="AE30" s="26"/>
      <c r="AF30" s="26"/>
      <c r="AG30" s="27"/>
      <c r="AH30" s="26"/>
      <c r="AI30" s="26"/>
      <c r="AJ30" s="28"/>
    </row>
    <row r="31" ht="15.75" customHeight="1">
      <c r="A31" s="54" t="s">
        <v>119</v>
      </c>
      <c r="B31" s="72"/>
      <c r="C31" s="32"/>
      <c r="D31" s="33"/>
      <c r="E31" s="33"/>
      <c r="F31" s="33"/>
      <c r="G31" s="27"/>
      <c r="H31" s="35" t="s">
        <v>120</v>
      </c>
      <c r="I31" s="26"/>
      <c r="J31" s="28"/>
      <c r="K31" s="26"/>
      <c r="L31" s="26"/>
      <c r="M31" s="26"/>
      <c r="N31" s="26"/>
      <c r="O31" s="26"/>
      <c r="P31" s="28"/>
      <c r="Q31" s="27"/>
      <c r="R31" s="26"/>
      <c r="S31" s="26"/>
      <c r="T31" s="26"/>
      <c r="U31" s="26"/>
      <c r="V31" s="26"/>
      <c r="W31" s="27"/>
      <c r="X31" s="26"/>
      <c r="Y31" s="26"/>
      <c r="Z31" s="26"/>
      <c r="AA31" s="26"/>
      <c r="AB31" s="28"/>
      <c r="AC31" s="26"/>
      <c r="AD31" s="26"/>
      <c r="AE31" s="26"/>
      <c r="AF31" s="26"/>
      <c r="AG31" s="27"/>
      <c r="AH31" s="26"/>
      <c r="AI31" s="26"/>
      <c r="AJ31" s="28"/>
    </row>
    <row r="32" ht="15.75" customHeight="1">
      <c r="A32" s="54" t="s">
        <v>72</v>
      </c>
      <c r="B32" s="72"/>
      <c r="C32" s="34">
        <v>15.0</v>
      </c>
      <c r="D32" s="34">
        <v>2.5</v>
      </c>
      <c r="E32" s="34">
        <v>2.5</v>
      </c>
      <c r="F32" s="34">
        <v>2.5</v>
      </c>
      <c r="G32" s="27"/>
      <c r="H32" s="35"/>
      <c r="I32" s="26"/>
      <c r="J32" s="2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8"/>
      <c r="AC32" s="26"/>
      <c r="AD32" s="26"/>
      <c r="AE32" s="26"/>
      <c r="AF32" s="26"/>
      <c r="AG32" s="27"/>
      <c r="AH32" s="26"/>
      <c r="AI32" s="26"/>
      <c r="AJ32" s="28"/>
    </row>
    <row r="33" ht="15.75" customHeight="1">
      <c r="A33" s="43" t="s">
        <v>73</v>
      </c>
      <c r="B33" s="75"/>
      <c r="C33" s="78">
        <f t="shared" ref="C33:F33" si="7">SUM(C24:C32)</f>
        <v>15</v>
      </c>
      <c r="D33" s="78">
        <f t="shared" si="7"/>
        <v>2.5</v>
      </c>
      <c r="E33" s="78">
        <f t="shared" si="7"/>
        <v>2.5</v>
      </c>
      <c r="F33" s="79">
        <f t="shared" si="7"/>
        <v>2.5</v>
      </c>
      <c r="G33" s="47">
        <f t="shared" ref="G33:AA33" si="8">SUM(G24:G31)</f>
        <v>0</v>
      </c>
      <c r="H33" s="48">
        <f t="shared" si="8"/>
        <v>0</v>
      </c>
      <c r="I33" s="48">
        <f t="shared" si="8"/>
        <v>0</v>
      </c>
      <c r="J33" s="49">
        <f t="shared" si="8"/>
        <v>0</v>
      </c>
      <c r="K33" s="50">
        <f t="shared" si="8"/>
        <v>0</v>
      </c>
      <c r="L33" s="45">
        <f t="shared" si="8"/>
        <v>0</v>
      </c>
      <c r="M33" s="45">
        <f t="shared" si="8"/>
        <v>0</v>
      </c>
      <c r="N33" s="45">
        <f t="shared" si="8"/>
        <v>0</v>
      </c>
      <c r="O33" s="45">
        <f t="shared" si="8"/>
        <v>0</v>
      </c>
      <c r="P33" s="45">
        <f t="shared" si="8"/>
        <v>0</v>
      </c>
      <c r="Q33" s="45">
        <f t="shared" si="8"/>
        <v>0</v>
      </c>
      <c r="R33" s="45">
        <f t="shared" si="8"/>
        <v>0</v>
      </c>
      <c r="S33" s="45">
        <f t="shared" si="8"/>
        <v>0</v>
      </c>
      <c r="T33" s="45">
        <f t="shared" si="8"/>
        <v>0</v>
      </c>
      <c r="U33" s="45">
        <f t="shared" si="8"/>
        <v>0</v>
      </c>
      <c r="V33" s="45">
        <f t="shared" si="8"/>
        <v>0</v>
      </c>
      <c r="W33" s="45">
        <f t="shared" si="8"/>
        <v>0</v>
      </c>
      <c r="X33" s="45">
        <f t="shared" si="8"/>
        <v>0</v>
      </c>
      <c r="Y33" s="45">
        <f t="shared" si="8"/>
        <v>0</v>
      </c>
      <c r="Z33" s="45">
        <f t="shared" si="8"/>
        <v>0</v>
      </c>
      <c r="AA33" s="45">
        <f t="shared" si="8"/>
        <v>15</v>
      </c>
      <c r="AB33" s="52"/>
      <c r="AC33" s="45">
        <f t="shared" ref="AC33:AJ33" si="9">SUM(AC24:AC31)</f>
        <v>0</v>
      </c>
      <c r="AD33" s="45">
        <f t="shared" si="9"/>
        <v>2.5</v>
      </c>
      <c r="AE33" s="45">
        <f t="shared" si="9"/>
        <v>0</v>
      </c>
      <c r="AF33" s="45">
        <f t="shared" si="9"/>
        <v>0</v>
      </c>
      <c r="AG33" s="51">
        <f t="shared" si="9"/>
        <v>0</v>
      </c>
      <c r="AH33" s="45">
        <f t="shared" si="9"/>
        <v>0</v>
      </c>
      <c r="AI33" s="45">
        <f t="shared" si="9"/>
        <v>0</v>
      </c>
      <c r="AJ33" s="52">
        <f t="shared" si="9"/>
        <v>0</v>
      </c>
      <c r="AK33" s="45"/>
      <c r="AL33" s="45"/>
      <c r="AM33" s="45"/>
      <c r="AN33" s="45"/>
      <c r="AO33" s="45"/>
      <c r="AP33" s="45"/>
      <c r="AQ33" s="45"/>
    </row>
    <row r="34" ht="15.75" customHeight="1">
      <c r="B34" s="20"/>
      <c r="C34" s="80"/>
      <c r="D34" s="81"/>
      <c r="E34" s="81"/>
      <c r="F34" s="82"/>
      <c r="G34" s="26"/>
      <c r="H34" s="26"/>
      <c r="I34" s="26"/>
      <c r="J34" s="28"/>
      <c r="K34" s="26"/>
      <c r="L34" s="26"/>
      <c r="M34" s="26"/>
      <c r="N34" s="26"/>
      <c r="O34" s="26"/>
      <c r="P34" s="28"/>
      <c r="Q34" s="27"/>
      <c r="R34" s="26"/>
      <c r="S34" s="26"/>
      <c r="T34" s="26"/>
      <c r="U34" s="26"/>
      <c r="V34" s="26"/>
      <c r="W34" s="27"/>
      <c r="X34" s="26"/>
      <c r="Y34" s="26"/>
      <c r="Z34" s="26"/>
      <c r="AA34" s="26"/>
      <c r="AB34" s="28"/>
      <c r="AC34" s="26"/>
      <c r="AD34" s="26"/>
      <c r="AE34" s="26"/>
      <c r="AF34" s="26"/>
      <c r="AG34" s="27"/>
      <c r="AH34" s="26"/>
      <c r="AI34" s="26"/>
      <c r="AJ34" s="28"/>
    </row>
    <row r="35" ht="15.75" customHeight="1">
      <c r="A35" s="30" t="s">
        <v>35</v>
      </c>
      <c r="B35" s="31"/>
      <c r="C35" s="32"/>
      <c r="D35" s="33"/>
      <c r="E35" s="33"/>
      <c r="F35" s="83"/>
      <c r="G35" s="26"/>
      <c r="H35" s="26"/>
      <c r="I35" s="26"/>
      <c r="J35" s="28"/>
      <c r="K35" s="26"/>
      <c r="L35" s="26"/>
      <c r="M35" s="26"/>
      <c r="N35" s="26"/>
      <c r="O35" s="26"/>
      <c r="P35" s="28"/>
      <c r="Q35" s="27"/>
      <c r="R35" s="26"/>
      <c r="S35" s="26"/>
      <c r="T35" s="26"/>
      <c r="U35" s="26"/>
      <c r="V35" s="26"/>
      <c r="W35" s="27"/>
      <c r="X35" s="26"/>
      <c r="Y35" s="26"/>
      <c r="Z35" s="26"/>
      <c r="AA35" s="26"/>
      <c r="AB35" s="28"/>
      <c r="AC35" s="26"/>
      <c r="AD35" s="26"/>
      <c r="AE35" s="26"/>
      <c r="AF35" s="26"/>
      <c r="AG35" s="27"/>
      <c r="AH35" s="26"/>
      <c r="AI35" s="26"/>
      <c r="AJ35" s="28"/>
    </row>
    <row r="36" ht="15.75" customHeight="1">
      <c r="A36" t="s">
        <v>74</v>
      </c>
      <c r="B36" s="20" t="s">
        <v>75</v>
      </c>
      <c r="C36" s="32"/>
      <c r="D36" s="33"/>
      <c r="E36" s="33"/>
      <c r="F36" s="68">
        <v>2.5</v>
      </c>
      <c r="G36" s="35">
        <v>2.5</v>
      </c>
      <c r="H36" s="26"/>
      <c r="I36" s="26"/>
      <c r="J36" s="42">
        <v>0.5</v>
      </c>
      <c r="K36" s="26"/>
      <c r="L36" s="26"/>
      <c r="M36" s="26"/>
      <c r="N36" s="26"/>
      <c r="O36" s="26"/>
      <c r="P36" s="28"/>
      <c r="Q36" s="27"/>
      <c r="R36" s="26"/>
      <c r="S36" s="26"/>
      <c r="T36" s="26"/>
      <c r="U36" s="26"/>
      <c r="V36" s="26"/>
      <c r="W36" s="27"/>
      <c r="X36" s="26"/>
      <c r="Y36" s="26"/>
      <c r="Z36" s="26"/>
      <c r="AA36" s="26"/>
      <c r="AB36" s="28">
        <v>0.5</v>
      </c>
      <c r="AC36" s="26"/>
      <c r="AD36" s="26"/>
      <c r="AE36" s="26"/>
      <c r="AF36" s="26"/>
      <c r="AG36" s="27">
        <v>0.5</v>
      </c>
      <c r="AH36" s="26">
        <v>0.5</v>
      </c>
      <c r="AI36" s="26"/>
      <c r="AJ36" s="28"/>
    </row>
    <row r="37" ht="15.75" customHeight="1">
      <c r="A37" t="s">
        <v>76</v>
      </c>
      <c r="B37" s="20" t="s">
        <v>77</v>
      </c>
      <c r="C37" s="37"/>
      <c r="D37" s="38"/>
      <c r="E37" s="38"/>
      <c r="F37" s="84"/>
      <c r="G37" s="26"/>
      <c r="H37" s="26"/>
      <c r="I37" s="26"/>
      <c r="J37" s="28"/>
      <c r="K37" s="26"/>
      <c r="L37" s="26"/>
      <c r="M37" s="26"/>
      <c r="N37" s="26"/>
      <c r="O37" s="26"/>
      <c r="P37" s="28"/>
      <c r="Q37" s="27"/>
      <c r="R37" s="26"/>
      <c r="S37" s="26"/>
      <c r="T37" s="26"/>
      <c r="U37" s="26"/>
      <c r="V37" s="26"/>
      <c r="W37" s="27"/>
      <c r="X37" s="26"/>
      <c r="Y37" s="26"/>
      <c r="Z37" s="26"/>
      <c r="AA37" s="26"/>
      <c r="AB37" s="28"/>
      <c r="AC37" s="26"/>
      <c r="AD37" s="26"/>
      <c r="AE37" s="26"/>
      <c r="AF37" s="26"/>
      <c r="AG37" s="27"/>
      <c r="AH37" s="26">
        <v>0.5</v>
      </c>
      <c r="AI37" s="26"/>
      <c r="AJ37" s="28"/>
    </row>
    <row r="38" ht="15.75" customHeight="1">
      <c r="A38" t="s">
        <v>78</v>
      </c>
      <c r="B38" s="20" t="s">
        <v>79</v>
      </c>
      <c r="C38" s="32"/>
      <c r="D38" s="33"/>
      <c r="E38" s="33"/>
      <c r="F38" s="68">
        <v>2.5</v>
      </c>
      <c r="G38" s="35">
        <v>0.5</v>
      </c>
      <c r="H38" s="26"/>
      <c r="I38" s="26"/>
      <c r="J38" s="28"/>
      <c r="K38" s="26"/>
      <c r="L38" s="26"/>
      <c r="M38" s="26"/>
      <c r="N38" s="26"/>
      <c r="O38" s="26"/>
      <c r="P38" s="28"/>
      <c r="Q38" s="27"/>
      <c r="R38" s="26"/>
      <c r="S38" s="26"/>
      <c r="T38" s="26"/>
      <c r="U38" s="26"/>
      <c r="V38" s="26"/>
      <c r="W38" s="27"/>
      <c r="X38" s="26"/>
      <c r="Y38" s="26"/>
      <c r="Z38" s="26"/>
      <c r="AA38" s="26">
        <v>2.5</v>
      </c>
      <c r="AB38" s="28"/>
      <c r="AC38" s="26"/>
      <c r="AD38" s="26"/>
      <c r="AE38" s="26"/>
      <c r="AF38" s="26"/>
      <c r="AG38" s="27">
        <v>0.5</v>
      </c>
      <c r="AH38" s="26"/>
      <c r="AI38" s="26"/>
      <c r="AJ38" s="28"/>
    </row>
    <row r="39" ht="15.75" customHeight="1">
      <c r="A39" t="s">
        <v>80</v>
      </c>
      <c r="B39" s="20" t="s">
        <v>81</v>
      </c>
      <c r="C39" s="32"/>
      <c r="D39" s="33"/>
      <c r="E39" s="33"/>
      <c r="F39" s="83"/>
      <c r="G39" s="26"/>
      <c r="H39" s="26"/>
      <c r="I39" s="26"/>
      <c r="J39" s="28"/>
      <c r="K39" s="26"/>
      <c r="L39" s="26"/>
      <c r="M39" s="26"/>
      <c r="N39" s="26"/>
      <c r="O39" s="26"/>
      <c r="P39" s="28"/>
      <c r="Q39" s="27"/>
      <c r="R39" s="26"/>
      <c r="S39" s="26"/>
      <c r="T39" s="26"/>
      <c r="U39" s="26"/>
      <c r="V39" s="26"/>
      <c r="W39" s="27"/>
      <c r="X39" s="26"/>
      <c r="Y39" s="26"/>
      <c r="Z39" s="26"/>
      <c r="AA39" s="26"/>
      <c r="AB39" s="28"/>
      <c r="AC39" s="26"/>
      <c r="AD39" s="26"/>
      <c r="AE39" s="26"/>
      <c r="AF39" s="26"/>
      <c r="AG39" s="27"/>
      <c r="AH39" s="26"/>
      <c r="AI39" s="26"/>
      <c r="AJ39" s="28"/>
    </row>
    <row r="40" ht="15.75" customHeight="1">
      <c r="A40" t="s">
        <v>82</v>
      </c>
      <c r="B40" s="20" t="s">
        <v>83</v>
      </c>
      <c r="C40" s="32"/>
      <c r="D40" s="33"/>
      <c r="E40" s="33"/>
      <c r="F40" s="83"/>
      <c r="G40" s="26"/>
      <c r="H40" s="26"/>
      <c r="I40" s="26"/>
      <c r="J40" s="28"/>
      <c r="K40" s="26"/>
      <c r="L40" s="26"/>
      <c r="M40" s="26"/>
      <c r="N40" s="26"/>
      <c r="O40" s="26"/>
      <c r="P40" s="28"/>
      <c r="Q40" s="27"/>
      <c r="R40" s="26"/>
      <c r="S40" s="26"/>
      <c r="T40" s="26"/>
      <c r="U40" s="26"/>
      <c r="V40" s="26"/>
      <c r="W40" s="27"/>
      <c r="X40" s="26"/>
      <c r="Y40" s="26"/>
      <c r="Z40" s="26"/>
      <c r="AA40" s="26"/>
      <c r="AB40" s="28">
        <v>37.5</v>
      </c>
      <c r="AC40" s="26"/>
      <c r="AD40" s="26"/>
      <c r="AE40" s="26"/>
      <c r="AF40" s="26"/>
      <c r="AG40" s="27"/>
      <c r="AH40" s="26"/>
      <c r="AI40" s="26"/>
      <c r="AJ40" s="28"/>
    </row>
    <row r="41" ht="15.75" customHeight="1">
      <c r="A41" t="s">
        <v>121</v>
      </c>
      <c r="B41" s="20" t="s">
        <v>122</v>
      </c>
      <c r="C41" s="32"/>
      <c r="D41" s="33"/>
      <c r="E41" s="33"/>
      <c r="F41" s="83"/>
      <c r="G41" s="26"/>
      <c r="H41" s="26"/>
      <c r="I41" s="26"/>
      <c r="J41" s="28"/>
      <c r="K41" s="26"/>
      <c r="L41" s="26"/>
      <c r="M41" s="26"/>
      <c r="O41" s="26"/>
      <c r="P41" s="28"/>
      <c r="Q41" s="27"/>
      <c r="R41" s="26"/>
      <c r="S41" s="26"/>
      <c r="T41" s="26"/>
      <c r="U41" s="26"/>
      <c r="V41" s="26"/>
      <c r="W41" s="27"/>
      <c r="X41" s="26"/>
      <c r="Y41" s="26"/>
      <c r="Z41" s="26"/>
      <c r="AA41" s="26"/>
      <c r="AB41" s="28"/>
      <c r="AC41" s="26"/>
      <c r="AD41" s="26"/>
      <c r="AE41" s="26"/>
      <c r="AF41" s="26"/>
      <c r="AG41" s="27"/>
      <c r="AH41" s="26"/>
      <c r="AI41" s="26"/>
      <c r="AJ41" s="28"/>
    </row>
    <row r="42" ht="15.75" customHeight="1">
      <c r="A42" t="s">
        <v>123</v>
      </c>
      <c r="B42" s="20" t="s">
        <v>124</v>
      </c>
      <c r="C42" s="32"/>
      <c r="D42" s="33"/>
      <c r="E42" s="33"/>
      <c r="F42" s="83"/>
      <c r="G42" s="26"/>
      <c r="H42" s="26"/>
      <c r="I42" s="26"/>
      <c r="J42" s="28"/>
      <c r="K42" s="26"/>
      <c r="L42" s="26"/>
      <c r="M42" s="26"/>
      <c r="N42" s="26"/>
      <c r="O42" s="26"/>
      <c r="P42" s="28"/>
      <c r="Q42" s="27"/>
      <c r="R42" s="26"/>
      <c r="S42" s="26"/>
      <c r="T42" s="26"/>
      <c r="U42" s="26"/>
      <c r="V42" s="26"/>
      <c r="W42" s="27"/>
      <c r="X42" s="26"/>
      <c r="Y42" s="26"/>
      <c r="Z42" s="26"/>
      <c r="AA42" s="26"/>
      <c r="AB42" s="28"/>
      <c r="AC42" s="26"/>
      <c r="AD42" s="26"/>
      <c r="AE42" s="26"/>
      <c r="AF42" s="26">
        <v>0.5</v>
      </c>
      <c r="AG42" s="27"/>
      <c r="AH42" s="26"/>
      <c r="AI42" s="26"/>
      <c r="AJ42" s="28"/>
    </row>
    <row r="43" ht="15.75" customHeight="1">
      <c r="B43" s="85" t="s">
        <v>125</v>
      </c>
      <c r="C43" s="55"/>
      <c r="F43" s="86"/>
      <c r="G43" s="26"/>
      <c r="H43" s="35">
        <v>0.5</v>
      </c>
      <c r="I43" s="26"/>
      <c r="J43" s="28"/>
      <c r="K43" s="26"/>
      <c r="L43" s="26"/>
      <c r="M43" s="26"/>
      <c r="N43" s="26"/>
      <c r="O43" s="26"/>
      <c r="P43" s="28"/>
      <c r="Q43" s="27"/>
      <c r="R43" s="26"/>
      <c r="S43" s="26"/>
      <c r="T43" s="26"/>
      <c r="U43" s="26"/>
      <c r="V43" s="26"/>
      <c r="W43" s="27"/>
      <c r="X43" s="26"/>
      <c r="Y43" s="26"/>
      <c r="Z43" s="26"/>
      <c r="AA43" s="26"/>
      <c r="AB43" s="28"/>
      <c r="AC43" s="26"/>
      <c r="AD43" s="26"/>
      <c r="AE43" s="26"/>
      <c r="AF43" s="26"/>
      <c r="AG43" s="27"/>
      <c r="AH43" s="26"/>
      <c r="AI43" s="26"/>
      <c r="AJ43" s="28"/>
    </row>
    <row r="44" ht="15.75" customHeight="1">
      <c r="B44" s="20"/>
      <c r="C44" s="55"/>
      <c r="F44" s="86"/>
      <c r="G44" s="26"/>
      <c r="H44" s="26"/>
      <c r="I44" s="26"/>
      <c r="J44" s="28"/>
      <c r="K44" s="26"/>
      <c r="L44" s="26"/>
      <c r="M44" s="26"/>
      <c r="N44" s="26"/>
      <c r="O44" s="26"/>
      <c r="P44" s="28"/>
      <c r="Q44" s="27"/>
      <c r="R44" s="26"/>
      <c r="S44" s="26"/>
      <c r="T44" s="26"/>
      <c r="U44" s="26"/>
      <c r="V44" s="26"/>
      <c r="W44" s="27"/>
      <c r="X44" s="26"/>
      <c r="Y44" s="26"/>
      <c r="Z44" s="26"/>
      <c r="AA44" s="26"/>
      <c r="AB44" s="28"/>
      <c r="AC44" s="26"/>
      <c r="AD44" s="26"/>
      <c r="AE44" s="26"/>
      <c r="AF44" s="26"/>
      <c r="AG44" s="27"/>
      <c r="AH44" s="26"/>
      <c r="AI44" s="26"/>
      <c r="AJ44" s="28"/>
    </row>
    <row r="45" ht="15.75" customHeight="1">
      <c r="A45" s="43" t="s">
        <v>85</v>
      </c>
      <c r="B45" s="44"/>
      <c r="C45" s="47">
        <f t="shared" ref="C45:AA45" si="10">SUM(C34:C44)</f>
        <v>0</v>
      </c>
      <c r="D45" s="48">
        <f t="shared" si="10"/>
        <v>0</v>
      </c>
      <c r="E45" s="48">
        <f t="shared" si="10"/>
        <v>0</v>
      </c>
      <c r="F45" s="49">
        <f t="shared" si="10"/>
        <v>5</v>
      </c>
      <c r="G45" s="48">
        <f t="shared" si="10"/>
        <v>3</v>
      </c>
      <c r="H45" s="48">
        <f t="shared" si="10"/>
        <v>0.5</v>
      </c>
      <c r="I45" s="48">
        <f t="shared" si="10"/>
        <v>0</v>
      </c>
      <c r="J45" s="49">
        <f t="shared" si="10"/>
        <v>0.5</v>
      </c>
      <c r="K45" s="50">
        <f t="shared" si="10"/>
        <v>0</v>
      </c>
      <c r="L45" s="45">
        <f t="shared" si="10"/>
        <v>0</v>
      </c>
      <c r="M45" s="45">
        <f t="shared" si="10"/>
        <v>0</v>
      </c>
      <c r="N45" s="45">
        <f t="shared" si="10"/>
        <v>0</v>
      </c>
      <c r="O45" s="45">
        <f t="shared" si="10"/>
        <v>0</v>
      </c>
      <c r="P45" s="45">
        <f t="shared" si="10"/>
        <v>0</v>
      </c>
      <c r="Q45" s="45">
        <f t="shared" si="10"/>
        <v>0</v>
      </c>
      <c r="R45" s="45">
        <f t="shared" si="10"/>
        <v>0</v>
      </c>
      <c r="S45" s="45">
        <f t="shared" si="10"/>
        <v>0</v>
      </c>
      <c r="T45" s="45">
        <f t="shared" si="10"/>
        <v>0</v>
      </c>
      <c r="U45" s="45">
        <f t="shared" si="10"/>
        <v>0</v>
      </c>
      <c r="V45" s="45">
        <f t="shared" si="10"/>
        <v>0</v>
      </c>
      <c r="W45" s="45">
        <f t="shared" si="10"/>
        <v>0</v>
      </c>
      <c r="X45" s="45">
        <f t="shared" si="10"/>
        <v>0</v>
      </c>
      <c r="Y45" s="45">
        <f t="shared" si="10"/>
        <v>0</v>
      </c>
      <c r="Z45" s="45">
        <f t="shared" si="10"/>
        <v>0</v>
      </c>
      <c r="AA45" s="45">
        <f t="shared" si="10"/>
        <v>2.5</v>
      </c>
      <c r="AB45" s="52"/>
      <c r="AC45" s="45">
        <f t="shared" ref="AC45:AJ45" si="11">SUM(AC34:AC44)</f>
        <v>0</v>
      </c>
      <c r="AD45" s="45">
        <f t="shared" si="11"/>
        <v>0</v>
      </c>
      <c r="AE45" s="45">
        <f t="shared" si="11"/>
        <v>0</v>
      </c>
      <c r="AF45" s="45">
        <f t="shared" si="11"/>
        <v>0.5</v>
      </c>
      <c r="AG45" s="51">
        <f t="shared" si="11"/>
        <v>1</v>
      </c>
      <c r="AH45" s="45">
        <f t="shared" si="11"/>
        <v>1</v>
      </c>
      <c r="AI45" s="45">
        <f t="shared" si="11"/>
        <v>0</v>
      </c>
      <c r="AJ45" s="52">
        <f t="shared" si="11"/>
        <v>0</v>
      </c>
      <c r="AK45" s="45"/>
      <c r="AL45" s="45"/>
      <c r="AM45" s="45"/>
      <c r="AN45" s="45"/>
      <c r="AO45" s="45"/>
      <c r="AP45" s="45"/>
      <c r="AQ45" s="45"/>
    </row>
    <row r="46" ht="15.75" customHeight="1">
      <c r="B46" s="72"/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8"/>
      <c r="Q46" s="27"/>
      <c r="R46" s="26"/>
      <c r="S46" s="26"/>
      <c r="T46" s="26"/>
      <c r="U46" s="26"/>
      <c r="V46" s="26"/>
      <c r="W46" s="27"/>
      <c r="X46" s="26"/>
      <c r="Y46" s="26"/>
      <c r="Z46" s="26"/>
      <c r="AA46" s="26"/>
      <c r="AB46" s="28"/>
      <c r="AC46" s="26"/>
      <c r="AD46" s="26"/>
      <c r="AE46" s="26"/>
      <c r="AF46" s="26"/>
      <c r="AG46" s="27"/>
      <c r="AH46" s="26"/>
      <c r="AI46" s="26"/>
      <c r="AJ46" s="28"/>
    </row>
    <row r="47" ht="15.75" customHeight="1">
      <c r="A47" s="30" t="s">
        <v>38</v>
      </c>
      <c r="B47" s="73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/>
      <c r="O47" s="26"/>
      <c r="P47" s="28"/>
      <c r="Q47" s="27"/>
      <c r="R47" s="26"/>
      <c r="S47" s="26"/>
      <c r="T47" s="26"/>
      <c r="U47" s="26"/>
      <c r="V47" s="26"/>
      <c r="W47" s="27"/>
      <c r="X47" s="26"/>
      <c r="Y47" s="26"/>
      <c r="Z47" s="26"/>
      <c r="AA47" s="26"/>
      <c r="AB47" s="28"/>
      <c r="AC47" s="26"/>
      <c r="AD47" s="26"/>
      <c r="AE47" s="26"/>
      <c r="AF47" s="26"/>
      <c r="AG47" s="27"/>
      <c r="AH47" s="26"/>
      <c r="AI47" s="26"/>
      <c r="AJ47" s="28"/>
    </row>
    <row r="48" ht="15.75" customHeight="1">
      <c r="A48" s="26" t="s">
        <v>86</v>
      </c>
      <c r="B48" s="72" t="s">
        <v>87</v>
      </c>
      <c r="C48" s="32"/>
      <c r="D48" s="33"/>
      <c r="E48" s="33"/>
      <c r="F48" s="33"/>
      <c r="G48" s="27"/>
      <c r="H48" s="26"/>
      <c r="I48" s="26"/>
      <c r="J48" s="28"/>
      <c r="K48" s="26"/>
      <c r="L48" s="26"/>
      <c r="M48" s="26"/>
      <c r="N48" s="26"/>
      <c r="O48" s="26"/>
      <c r="P48" s="28"/>
      <c r="Q48" s="27"/>
      <c r="R48" s="26"/>
      <c r="S48" s="26"/>
      <c r="T48" s="26"/>
      <c r="U48" s="26"/>
      <c r="V48" s="26"/>
      <c r="W48" s="27"/>
      <c r="X48" s="26"/>
      <c r="Y48" s="26"/>
      <c r="Z48" s="26"/>
      <c r="AA48" s="26"/>
      <c r="AB48" s="28"/>
      <c r="AC48" s="26"/>
      <c r="AD48" s="26"/>
      <c r="AE48" s="26"/>
      <c r="AF48" s="26"/>
      <c r="AG48" s="27"/>
      <c r="AH48" s="26"/>
      <c r="AI48" s="26"/>
      <c r="AJ48" s="28"/>
    </row>
    <row r="49" ht="15.75" customHeight="1">
      <c r="A49" s="35" t="s">
        <v>126</v>
      </c>
      <c r="B49" s="72"/>
      <c r="C49" s="36">
        <v>2.5</v>
      </c>
      <c r="D49" s="33"/>
      <c r="E49" s="33"/>
      <c r="F49" s="33"/>
      <c r="G49" s="27"/>
      <c r="H49" s="26"/>
      <c r="I49" s="26"/>
      <c r="J49" s="28"/>
      <c r="K49" s="26"/>
      <c r="L49" s="26"/>
      <c r="M49" s="26"/>
      <c r="N49" s="26"/>
      <c r="O49" s="26"/>
      <c r="P49" s="28"/>
      <c r="Q49" s="27"/>
      <c r="R49" s="26"/>
      <c r="S49" s="26"/>
      <c r="T49" s="26"/>
      <c r="U49" s="26"/>
      <c r="V49" s="26"/>
      <c r="W49" s="27"/>
      <c r="X49" s="26"/>
      <c r="Y49" s="26"/>
      <c r="Z49" s="26"/>
      <c r="AA49" s="26"/>
      <c r="AB49" s="28"/>
      <c r="AC49" s="26"/>
      <c r="AD49" s="26"/>
      <c r="AE49" s="26"/>
      <c r="AF49" s="26"/>
      <c r="AG49" s="27"/>
      <c r="AH49" s="26"/>
      <c r="AI49" s="26"/>
      <c r="AJ49" s="28"/>
    </row>
    <row r="50" ht="15.75" customHeight="1">
      <c r="A50" s="26"/>
      <c r="B50" s="72"/>
      <c r="C50" s="55"/>
      <c r="G50" s="27"/>
      <c r="H50" s="26"/>
      <c r="I50" s="26"/>
      <c r="J50" s="28"/>
      <c r="K50" s="26"/>
      <c r="L50" s="26"/>
      <c r="M50" s="26"/>
      <c r="N50" s="26"/>
      <c r="O50" s="26"/>
      <c r="P50" s="28"/>
      <c r="Q50" s="27"/>
      <c r="R50" s="26"/>
      <c r="S50" s="26"/>
      <c r="T50" s="26"/>
      <c r="U50" s="26"/>
      <c r="V50" s="26"/>
      <c r="W50" s="27"/>
      <c r="X50" s="26"/>
      <c r="Y50" s="26"/>
      <c r="Z50" s="26"/>
      <c r="AA50" s="26"/>
      <c r="AB50" s="28"/>
      <c r="AC50" s="26"/>
      <c r="AD50" s="26"/>
      <c r="AE50" s="26"/>
      <c r="AF50" s="26"/>
      <c r="AG50" s="27"/>
      <c r="AH50" s="26"/>
      <c r="AI50" s="26"/>
      <c r="AJ50" s="28"/>
    </row>
    <row r="51" ht="15.75" customHeight="1">
      <c r="A51" s="43" t="s">
        <v>127</v>
      </c>
      <c r="B51" s="75"/>
      <c r="C51" s="45">
        <f t="shared" ref="C51:AA51" si="12">SUM(C46:C50)</f>
        <v>2.5</v>
      </c>
      <c r="D51" s="45">
        <f t="shared" si="12"/>
        <v>0</v>
      </c>
      <c r="E51" s="45">
        <f t="shared" si="12"/>
        <v>0</v>
      </c>
      <c r="F51" s="46">
        <f t="shared" si="12"/>
        <v>0</v>
      </c>
      <c r="G51" s="47">
        <f t="shared" si="12"/>
        <v>0</v>
      </c>
      <c r="H51" s="48">
        <f t="shared" si="12"/>
        <v>0</v>
      </c>
      <c r="I51" s="48">
        <f t="shared" si="12"/>
        <v>0</v>
      </c>
      <c r="J51" s="49">
        <f t="shared" si="12"/>
        <v>0</v>
      </c>
      <c r="K51" s="50">
        <f t="shared" si="12"/>
        <v>0</v>
      </c>
      <c r="L51" s="45">
        <f t="shared" si="12"/>
        <v>0</v>
      </c>
      <c r="M51" s="45">
        <f t="shared" si="12"/>
        <v>0</v>
      </c>
      <c r="N51" s="45">
        <f t="shared" si="12"/>
        <v>0</v>
      </c>
      <c r="O51" s="45">
        <f t="shared" si="12"/>
        <v>0</v>
      </c>
      <c r="P51" s="45">
        <f t="shared" si="12"/>
        <v>0</v>
      </c>
      <c r="Q51" s="45">
        <f t="shared" si="12"/>
        <v>0</v>
      </c>
      <c r="R51" s="45">
        <f t="shared" si="12"/>
        <v>0</v>
      </c>
      <c r="S51" s="45">
        <f t="shared" si="12"/>
        <v>0</v>
      </c>
      <c r="T51" s="45">
        <f t="shared" si="12"/>
        <v>0</v>
      </c>
      <c r="U51" s="45">
        <f t="shared" si="12"/>
        <v>0</v>
      </c>
      <c r="V51" s="45">
        <f t="shared" si="12"/>
        <v>0</v>
      </c>
      <c r="W51" s="45">
        <f t="shared" si="12"/>
        <v>0</v>
      </c>
      <c r="X51" s="45">
        <f t="shared" si="12"/>
        <v>0</v>
      </c>
      <c r="Y51" s="45">
        <f t="shared" si="12"/>
        <v>0</v>
      </c>
      <c r="Z51" s="45">
        <f t="shared" si="12"/>
        <v>0</v>
      </c>
      <c r="AA51" s="45">
        <f t="shared" si="12"/>
        <v>0</v>
      </c>
      <c r="AB51" s="52"/>
      <c r="AC51" s="45">
        <f t="shared" ref="AC51:AJ51" si="13">SUM(AC46:AC50)</f>
        <v>0</v>
      </c>
      <c r="AD51" s="45">
        <f t="shared" si="13"/>
        <v>0</v>
      </c>
      <c r="AE51" s="45">
        <f t="shared" si="13"/>
        <v>0</v>
      </c>
      <c r="AF51" s="45">
        <f t="shared" si="13"/>
        <v>0</v>
      </c>
      <c r="AG51" s="51">
        <f t="shared" si="13"/>
        <v>0</v>
      </c>
      <c r="AH51" s="45">
        <f t="shared" si="13"/>
        <v>0</v>
      </c>
      <c r="AI51" s="45">
        <f t="shared" si="13"/>
        <v>0</v>
      </c>
      <c r="AJ51" s="52">
        <f t="shared" si="13"/>
        <v>0</v>
      </c>
      <c r="AK51" s="45"/>
      <c r="AL51" s="45"/>
      <c r="AM51" s="45"/>
      <c r="AN51" s="45"/>
      <c r="AO51" s="45"/>
      <c r="AP51" s="45"/>
      <c r="AQ51" s="45"/>
    </row>
    <row r="52" ht="15.75" customHeight="1">
      <c r="A52" s="30"/>
      <c r="B52" s="73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8"/>
      <c r="Q52" s="27"/>
      <c r="R52" s="26"/>
      <c r="S52" s="26"/>
      <c r="T52" s="26"/>
      <c r="U52" s="26"/>
      <c r="V52" s="26"/>
      <c r="W52" s="27"/>
      <c r="X52" s="26"/>
      <c r="Y52" s="26"/>
      <c r="Z52" s="26"/>
      <c r="AA52" s="26"/>
      <c r="AB52" s="28"/>
      <c r="AC52" s="26"/>
      <c r="AD52" s="26"/>
      <c r="AE52" s="26"/>
      <c r="AF52" s="26"/>
      <c r="AG52" s="27"/>
      <c r="AH52" s="26"/>
      <c r="AI52" s="26"/>
      <c r="AJ52" s="28"/>
    </row>
    <row r="53" ht="15.75" customHeight="1">
      <c r="A53" s="30" t="s">
        <v>41</v>
      </c>
      <c r="B53" s="73"/>
      <c r="C53" s="37"/>
      <c r="D53" s="38"/>
      <c r="E53" s="38"/>
      <c r="F53" s="38"/>
      <c r="G53" s="27"/>
      <c r="H53" s="26"/>
      <c r="I53" s="26"/>
      <c r="J53" s="28"/>
      <c r="K53" s="26"/>
      <c r="L53" s="26"/>
      <c r="M53" s="26"/>
      <c r="N53" s="26"/>
      <c r="O53" s="26"/>
      <c r="P53" s="28"/>
      <c r="Q53" s="27"/>
      <c r="R53" s="26"/>
      <c r="S53" s="26"/>
      <c r="T53" s="26"/>
      <c r="U53" s="26"/>
      <c r="V53" s="26"/>
      <c r="W53" s="27"/>
      <c r="X53" s="26"/>
      <c r="Y53" s="26"/>
      <c r="Z53" s="26"/>
      <c r="AA53" s="26"/>
      <c r="AB53" s="28"/>
      <c r="AC53" s="26"/>
      <c r="AD53" s="26"/>
      <c r="AE53" s="26"/>
      <c r="AF53" s="26"/>
      <c r="AG53" s="27"/>
      <c r="AH53" s="26"/>
      <c r="AI53" s="26"/>
      <c r="AJ53" s="28"/>
    </row>
    <row r="54" ht="15.75" customHeight="1">
      <c r="A54" s="26" t="s">
        <v>90</v>
      </c>
      <c r="B54" s="72" t="s">
        <v>91</v>
      </c>
      <c r="C54" s="37"/>
      <c r="D54" s="34">
        <v>15.0</v>
      </c>
      <c r="E54" s="34">
        <v>0.5</v>
      </c>
      <c r="F54" s="34">
        <v>2.5</v>
      </c>
      <c r="G54" s="27"/>
      <c r="H54" s="26"/>
      <c r="I54" s="35">
        <v>2.5</v>
      </c>
      <c r="J54" s="28"/>
      <c r="K54" s="26"/>
      <c r="L54" s="26"/>
      <c r="M54" s="26"/>
      <c r="N54" s="26"/>
      <c r="O54" s="26"/>
      <c r="P54" s="28"/>
      <c r="Q54" s="27"/>
      <c r="R54" s="26"/>
      <c r="S54" s="26"/>
      <c r="T54" s="26"/>
      <c r="U54" s="26"/>
      <c r="V54" s="26"/>
      <c r="W54" s="27"/>
      <c r="X54" s="26">
        <v>2.5</v>
      </c>
      <c r="Y54" s="26"/>
      <c r="Z54" s="26"/>
      <c r="AA54" s="26"/>
      <c r="AB54" s="28"/>
      <c r="AC54" s="26">
        <v>62.5</v>
      </c>
      <c r="AD54" s="26">
        <v>2.5</v>
      </c>
      <c r="AE54" s="26"/>
      <c r="AF54" s="26">
        <v>0.5</v>
      </c>
      <c r="AG54" s="27"/>
      <c r="AH54" s="26"/>
      <c r="AI54" s="26"/>
      <c r="AJ54" s="28"/>
    </row>
    <row r="55" ht="15.75" customHeight="1">
      <c r="A55" s="26" t="s">
        <v>92</v>
      </c>
      <c r="B55" s="72" t="s">
        <v>93</v>
      </c>
      <c r="C55" s="36">
        <v>37.5</v>
      </c>
      <c r="D55" s="34">
        <v>15.0</v>
      </c>
      <c r="E55" s="33"/>
      <c r="F55" s="33"/>
      <c r="G55" s="27"/>
      <c r="H55" s="26"/>
      <c r="I55" s="26"/>
      <c r="J55" s="28"/>
      <c r="K55" s="26"/>
      <c r="L55" s="26"/>
      <c r="M55" s="26"/>
      <c r="N55" s="26"/>
      <c r="O55" s="26"/>
      <c r="P55" s="28"/>
      <c r="Q55" s="27"/>
      <c r="R55" s="26"/>
      <c r="S55" s="26"/>
      <c r="T55" s="26"/>
      <c r="U55" s="26"/>
      <c r="V55" s="26"/>
      <c r="W55" s="27"/>
      <c r="X55" s="26">
        <v>15.0</v>
      </c>
      <c r="Y55" s="26"/>
      <c r="Z55" s="26"/>
      <c r="AA55" s="26"/>
      <c r="AB55" s="28"/>
      <c r="AC55" s="26"/>
      <c r="AD55" s="26"/>
      <c r="AE55" s="26"/>
      <c r="AF55" s="26"/>
      <c r="AG55" s="27"/>
      <c r="AH55" s="26"/>
      <c r="AI55" s="26"/>
      <c r="AJ55" s="28"/>
    </row>
    <row r="56" ht="15.75" customHeight="1">
      <c r="A56" s="26" t="s">
        <v>94</v>
      </c>
      <c r="B56" s="72" t="s">
        <v>95</v>
      </c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8"/>
      <c r="Q56" s="27"/>
      <c r="R56" s="26"/>
      <c r="S56" s="26"/>
      <c r="T56" s="26"/>
      <c r="U56" s="26"/>
      <c r="V56" s="26"/>
      <c r="W56" s="27"/>
      <c r="X56" s="26"/>
      <c r="Y56" s="26"/>
      <c r="Z56" s="26"/>
      <c r="AA56" s="26"/>
      <c r="AB56" s="28"/>
      <c r="AC56" s="26"/>
      <c r="AD56" s="26"/>
      <c r="AE56" s="26"/>
      <c r="AF56" s="26"/>
      <c r="AG56" s="27"/>
      <c r="AH56" s="26"/>
      <c r="AI56" s="26"/>
      <c r="AJ56" s="28"/>
    </row>
    <row r="57" ht="15.75" customHeight="1">
      <c r="A57" s="26" t="s">
        <v>96</v>
      </c>
      <c r="B57" s="72" t="s">
        <v>97</v>
      </c>
      <c r="C57" s="37"/>
      <c r="D57" s="38"/>
      <c r="E57" s="38"/>
      <c r="F57" s="38"/>
      <c r="G57" s="27"/>
      <c r="H57" s="26"/>
      <c r="I57" s="26"/>
      <c r="J57" s="28"/>
      <c r="K57" s="26"/>
      <c r="L57" s="26"/>
      <c r="M57" s="26"/>
      <c r="N57" s="26"/>
      <c r="O57" s="26"/>
      <c r="P57" s="28"/>
      <c r="Q57" s="27"/>
      <c r="R57" s="26"/>
      <c r="S57" s="26"/>
      <c r="T57" s="26"/>
      <c r="U57" s="26"/>
      <c r="V57" s="26"/>
      <c r="W57" s="27"/>
      <c r="X57" s="26"/>
      <c r="Y57" s="26"/>
      <c r="Z57" s="26"/>
      <c r="AA57" s="26"/>
      <c r="AB57" s="28"/>
      <c r="AC57" s="26"/>
      <c r="AD57" s="26"/>
      <c r="AE57" s="26"/>
      <c r="AF57" s="26"/>
      <c r="AG57" s="27"/>
      <c r="AH57" s="26"/>
      <c r="AI57" s="26"/>
      <c r="AJ57" s="28"/>
    </row>
    <row r="58" ht="15.75" customHeight="1">
      <c r="A58" s="26" t="s">
        <v>98</v>
      </c>
      <c r="B58" s="72" t="s">
        <v>99</v>
      </c>
      <c r="C58" s="32"/>
      <c r="D58" s="33"/>
      <c r="E58" s="33"/>
      <c r="F58" s="33"/>
      <c r="G58" s="27"/>
      <c r="H58" s="26"/>
      <c r="I58" s="26"/>
      <c r="J58" s="28"/>
      <c r="K58" s="26"/>
      <c r="L58" s="26"/>
      <c r="M58" s="26"/>
      <c r="N58" s="26"/>
      <c r="O58" s="26"/>
      <c r="P58" s="28"/>
      <c r="Q58" s="27"/>
      <c r="R58" s="26"/>
      <c r="S58" s="26"/>
      <c r="T58" s="26"/>
      <c r="U58" s="26"/>
      <c r="V58" s="26"/>
      <c r="W58" s="27"/>
      <c r="X58" s="26"/>
      <c r="Y58" s="26"/>
      <c r="Z58" s="26"/>
      <c r="AA58" s="26"/>
      <c r="AB58" s="28"/>
      <c r="AC58" s="26"/>
      <c r="AD58" s="26"/>
      <c r="AE58" s="26"/>
      <c r="AF58" s="26"/>
      <c r="AG58" s="27"/>
      <c r="AH58" s="26"/>
      <c r="AI58" s="26"/>
      <c r="AJ58" s="28"/>
    </row>
    <row r="59" ht="15.75" customHeight="1">
      <c r="A59" s="26" t="s">
        <v>128</v>
      </c>
      <c r="B59" s="72" t="s">
        <v>129</v>
      </c>
      <c r="C59" s="55"/>
      <c r="G59" s="27"/>
      <c r="H59" s="26"/>
      <c r="I59" s="26"/>
      <c r="J59" s="28"/>
      <c r="K59" s="26"/>
      <c r="L59" s="26"/>
      <c r="M59" s="26"/>
      <c r="N59" s="26"/>
      <c r="O59" s="26"/>
      <c r="P59" s="28"/>
      <c r="Q59" s="27"/>
      <c r="R59" s="26"/>
      <c r="S59" s="26"/>
      <c r="T59" s="26"/>
      <c r="U59" s="26"/>
      <c r="V59" s="26"/>
      <c r="W59" s="27"/>
      <c r="X59" s="26"/>
      <c r="Y59" s="26"/>
      <c r="Z59" s="26"/>
      <c r="AA59" s="26"/>
      <c r="AB59" s="28"/>
      <c r="AC59" s="26"/>
      <c r="AD59" s="26"/>
      <c r="AE59" s="26"/>
      <c r="AF59" s="26"/>
      <c r="AG59" s="27"/>
      <c r="AH59" s="26"/>
      <c r="AI59" s="26"/>
      <c r="AJ59" s="28"/>
    </row>
    <row r="60" ht="15.75" customHeight="1">
      <c r="A60" t="s">
        <v>130</v>
      </c>
      <c r="B60" s="72" t="s">
        <v>101</v>
      </c>
      <c r="C60" s="55"/>
      <c r="G60" s="27"/>
      <c r="H60" s="26"/>
      <c r="I60" s="26"/>
      <c r="J60" s="28"/>
      <c r="K60" s="26"/>
      <c r="L60" s="26"/>
      <c r="M60" s="26"/>
      <c r="N60" s="26"/>
      <c r="O60" s="26"/>
      <c r="P60" s="28"/>
      <c r="Q60" s="27"/>
      <c r="R60" s="26"/>
      <c r="S60" s="26"/>
      <c r="T60" s="26"/>
      <c r="U60" s="26"/>
      <c r="V60" s="26"/>
      <c r="W60" s="27"/>
      <c r="X60" s="26"/>
      <c r="Y60" s="26"/>
      <c r="Z60" s="26"/>
      <c r="AA60" s="26"/>
      <c r="AB60" s="28"/>
      <c r="AC60" s="26"/>
      <c r="AD60" s="26"/>
      <c r="AE60" s="26"/>
      <c r="AF60" s="26"/>
      <c r="AG60" s="27">
        <v>0.5</v>
      </c>
      <c r="AH60" s="26"/>
      <c r="AI60" s="26"/>
      <c r="AJ60" s="28"/>
    </row>
    <row r="61" ht="15.75" customHeight="1">
      <c r="A61" s="87" t="s">
        <v>131</v>
      </c>
      <c r="B61" s="72"/>
      <c r="E61" s="53">
        <v>0.5</v>
      </c>
      <c r="G61" s="27"/>
      <c r="H61" s="26"/>
      <c r="I61" s="26"/>
      <c r="J61" s="28"/>
      <c r="K61" s="26"/>
      <c r="L61" s="26"/>
      <c r="M61" s="26"/>
      <c r="N61" s="26"/>
      <c r="O61" s="26"/>
      <c r="P61" s="28"/>
      <c r="Q61" s="27"/>
      <c r="R61" s="26"/>
      <c r="S61" s="26"/>
      <c r="T61" s="26"/>
      <c r="U61" s="26"/>
      <c r="V61" s="26"/>
      <c r="W61" s="27"/>
      <c r="X61" s="26"/>
      <c r="Y61" s="26"/>
      <c r="Z61" s="26"/>
      <c r="AA61" s="26"/>
      <c r="AB61" s="28"/>
      <c r="AC61" s="26"/>
      <c r="AD61" s="26"/>
      <c r="AE61" s="26"/>
      <c r="AF61" s="26"/>
      <c r="AG61" s="27"/>
      <c r="AH61" s="26"/>
      <c r="AI61" s="26"/>
      <c r="AJ61" s="28"/>
    </row>
    <row r="62" ht="15.75" customHeight="1">
      <c r="A62" s="43" t="s">
        <v>102</v>
      </c>
      <c r="B62" s="75"/>
      <c r="C62" s="45">
        <f t="shared" ref="C62:AA62" si="14">SUM(C52:C61)</f>
        <v>37.5</v>
      </c>
      <c r="D62" s="45">
        <f t="shared" si="14"/>
        <v>30</v>
      </c>
      <c r="E62" s="45">
        <f t="shared" si="14"/>
        <v>1</v>
      </c>
      <c r="F62" s="46">
        <f t="shared" si="14"/>
        <v>2.5</v>
      </c>
      <c r="G62" s="47">
        <f t="shared" si="14"/>
        <v>0</v>
      </c>
      <c r="H62" s="48">
        <f t="shared" si="14"/>
        <v>0</v>
      </c>
      <c r="I62" s="48">
        <f t="shared" si="14"/>
        <v>2.5</v>
      </c>
      <c r="J62" s="49">
        <f t="shared" si="14"/>
        <v>0</v>
      </c>
      <c r="K62" s="50">
        <f t="shared" si="14"/>
        <v>0</v>
      </c>
      <c r="L62" s="45">
        <f t="shared" si="14"/>
        <v>0</v>
      </c>
      <c r="M62" s="45">
        <f t="shared" si="14"/>
        <v>0</v>
      </c>
      <c r="N62" s="45">
        <f t="shared" si="14"/>
        <v>0</v>
      </c>
      <c r="O62" s="45">
        <f t="shared" si="14"/>
        <v>0</v>
      </c>
      <c r="P62" s="45">
        <f t="shared" si="14"/>
        <v>0</v>
      </c>
      <c r="Q62" s="45">
        <f t="shared" si="14"/>
        <v>0</v>
      </c>
      <c r="R62" s="45">
        <f t="shared" si="14"/>
        <v>0</v>
      </c>
      <c r="S62" s="45">
        <f t="shared" si="14"/>
        <v>0</v>
      </c>
      <c r="T62" s="45">
        <f t="shared" si="14"/>
        <v>0</v>
      </c>
      <c r="U62" s="45">
        <f t="shared" si="14"/>
        <v>0</v>
      </c>
      <c r="V62" s="45">
        <f t="shared" si="14"/>
        <v>0</v>
      </c>
      <c r="W62" s="45">
        <f t="shared" si="14"/>
        <v>0</v>
      </c>
      <c r="X62" s="45">
        <f t="shared" si="14"/>
        <v>17.5</v>
      </c>
      <c r="Y62" s="45">
        <f t="shared" si="14"/>
        <v>0</v>
      </c>
      <c r="Z62" s="45">
        <f t="shared" si="14"/>
        <v>0</v>
      </c>
      <c r="AA62" s="45">
        <f t="shared" si="14"/>
        <v>0</v>
      </c>
      <c r="AB62" s="52"/>
      <c r="AC62" s="45">
        <f t="shared" ref="AC62:AJ62" si="15">SUM(AC52:AC61)</f>
        <v>62.5</v>
      </c>
      <c r="AD62" s="45">
        <f t="shared" si="15"/>
        <v>2.5</v>
      </c>
      <c r="AE62" s="45">
        <f t="shared" si="15"/>
        <v>0</v>
      </c>
      <c r="AF62" s="45">
        <f t="shared" si="15"/>
        <v>0.5</v>
      </c>
      <c r="AG62" s="51">
        <f t="shared" si="15"/>
        <v>0.5</v>
      </c>
      <c r="AH62" s="45">
        <f t="shared" si="15"/>
        <v>0</v>
      </c>
      <c r="AI62" s="45">
        <f t="shared" si="15"/>
        <v>0</v>
      </c>
      <c r="AJ62" s="52">
        <f t="shared" si="15"/>
        <v>0</v>
      </c>
      <c r="AK62" s="45"/>
      <c r="AL62" s="45"/>
      <c r="AM62" s="45"/>
      <c r="AN62" s="45"/>
      <c r="AO62" s="45"/>
      <c r="AP62" s="45"/>
      <c r="AQ62" s="45"/>
    </row>
    <row r="63" ht="15.75" customHeight="1">
      <c r="A63" s="26"/>
      <c r="B63" s="72"/>
      <c r="C63" s="32"/>
      <c r="D63" s="33"/>
      <c r="E63" s="33"/>
      <c r="F63" s="33"/>
      <c r="G63" s="27"/>
      <c r="H63" s="26"/>
      <c r="I63" s="26"/>
      <c r="J63" s="28"/>
      <c r="K63" s="26"/>
      <c r="L63" s="26"/>
      <c r="M63" s="26"/>
      <c r="N63" s="26"/>
      <c r="O63" s="26"/>
      <c r="P63" s="28"/>
      <c r="Q63" s="27"/>
      <c r="R63" s="26"/>
      <c r="S63" s="26"/>
      <c r="T63" s="26"/>
      <c r="U63" s="26"/>
      <c r="V63" s="26"/>
      <c r="W63" s="27"/>
      <c r="X63" s="26"/>
      <c r="Y63" s="26"/>
      <c r="Z63" s="26"/>
      <c r="AA63" s="26"/>
      <c r="AB63" s="28"/>
      <c r="AC63" s="26"/>
      <c r="AD63" s="26"/>
      <c r="AE63" s="26"/>
      <c r="AF63" s="26"/>
      <c r="AG63" s="27"/>
      <c r="AH63" s="26"/>
      <c r="AI63" s="26"/>
      <c r="AJ63" s="28"/>
    </row>
    <row r="64" ht="15.75" customHeight="1">
      <c r="A64" s="26"/>
      <c r="B64" s="72"/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8"/>
      <c r="Q64" s="27"/>
      <c r="R64" s="26"/>
      <c r="S64" s="26"/>
      <c r="T64" s="26"/>
      <c r="U64" s="26"/>
      <c r="V64" s="26"/>
      <c r="W64" s="27"/>
      <c r="X64" s="26"/>
      <c r="Y64" s="26"/>
      <c r="Z64" s="26"/>
      <c r="AA64" s="26"/>
      <c r="AB64" s="28"/>
      <c r="AC64" s="26"/>
      <c r="AD64" s="26"/>
      <c r="AE64" s="26"/>
      <c r="AF64" s="26"/>
      <c r="AG64" s="27"/>
      <c r="AH64" s="26"/>
      <c r="AI64" s="26"/>
      <c r="AJ64" s="28"/>
    </row>
    <row r="65" ht="15.75" customHeight="1">
      <c r="A65" s="30" t="s">
        <v>44</v>
      </c>
      <c r="B65" s="72"/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8"/>
      <c r="Q65" s="27"/>
      <c r="R65" s="26"/>
      <c r="S65" s="26"/>
      <c r="T65" s="26"/>
      <c r="U65" s="26"/>
      <c r="V65" s="26"/>
      <c r="W65" s="27"/>
      <c r="X65" s="26"/>
      <c r="Y65" s="26"/>
      <c r="Z65" s="26"/>
      <c r="AA65" s="26"/>
      <c r="AB65" s="28"/>
      <c r="AC65" s="26"/>
      <c r="AD65" s="26"/>
      <c r="AE65" s="26"/>
      <c r="AF65" s="26"/>
      <c r="AG65" s="27"/>
      <c r="AH65" s="26"/>
      <c r="AI65" s="26"/>
      <c r="AJ65" s="28"/>
    </row>
    <row r="66" ht="15.75" customHeight="1">
      <c r="A66" s="26" t="s">
        <v>103</v>
      </c>
      <c r="B66" s="72" t="s">
        <v>104</v>
      </c>
      <c r="C66" s="32"/>
      <c r="D66" s="33"/>
      <c r="E66" s="33"/>
      <c r="F66" s="34">
        <v>0.5</v>
      </c>
      <c r="G66" s="27"/>
      <c r="H66" s="26"/>
      <c r="I66" s="26"/>
      <c r="J66" s="28"/>
      <c r="K66" s="26"/>
      <c r="L66" s="26"/>
      <c r="M66" s="26"/>
      <c r="N66" s="26"/>
      <c r="O66" s="26"/>
      <c r="P66" s="28"/>
      <c r="Q66" s="27"/>
      <c r="R66" s="26"/>
      <c r="S66" s="26"/>
      <c r="T66" s="26"/>
      <c r="U66" s="26"/>
      <c r="V66" s="26"/>
      <c r="W66" s="27"/>
      <c r="X66" s="26"/>
      <c r="Y66" s="26">
        <v>2.5</v>
      </c>
      <c r="Z66" s="26"/>
      <c r="AA66" s="26">
        <v>62.5</v>
      </c>
      <c r="AB66" s="28">
        <v>37.5</v>
      </c>
      <c r="AC66" s="26"/>
      <c r="AD66" s="26">
        <v>0.5</v>
      </c>
      <c r="AE66" s="26">
        <v>85.0</v>
      </c>
      <c r="AF66" s="26">
        <v>97.5</v>
      </c>
      <c r="AG66" s="27"/>
      <c r="AH66" s="26"/>
      <c r="AI66" s="26"/>
      <c r="AJ66" s="28">
        <v>37.5</v>
      </c>
    </row>
    <row r="67" ht="15.75" customHeight="1">
      <c r="A67" s="26" t="s">
        <v>105</v>
      </c>
      <c r="B67" s="72" t="s">
        <v>106</v>
      </c>
      <c r="C67" s="37"/>
      <c r="D67" s="38"/>
      <c r="E67" s="38"/>
      <c r="F67" s="34">
        <v>37.5</v>
      </c>
      <c r="G67" s="27"/>
      <c r="H67" s="26"/>
      <c r="I67" s="26"/>
      <c r="J67" s="28"/>
      <c r="K67" s="26"/>
      <c r="L67" s="26"/>
      <c r="M67" s="26"/>
      <c r="N67" s="26"/>
      <c r="O67" s="26"/>
      <c r="P67" s="28"/>
      <c r="Q67" s="27"/>
      <c r="R67" s="26"/>
      <c r="S67" s="26"/>
      <c r="T67" s="26"/>
      <c r="U67" s="26"/>
      <c r="V67" s="26"/>
      <c r="W67" s="27"/>
      <c r="X67" s="26"/>
      <c r="Y67" s="26"/>
      <c r="Z67" s="26"/>
      <c r="AA67" s="26">
        <v>2.5</v>
      </c>
      <c r="AB67" s="28"/>
      <c r="AC67" s="26"/>
      <c r="AD67" s="26"/>
      <c r="AE67" s="26"/>
      <c r="AF67" s="26"/>
      <c r="AG67" s="27"/>
      <c r="AH67" s="26"/>
      <c r="AI67" s="26"/>
      <c r="AJ67" s="28"/>
    </row>
    <row r="68" ht="15.75" customHeight="1">
      <c r="A68" s="26"/>
      <c r="B68" s="72"/>
      <c r="C68" s="32"/>
      <c r="D68" s="33"/>
      <c r="E68" s="33"/>
      <c r="F68" s="33"/>
      <c r="G68" s="27"/>
      <c r="H68" s="26"/>
      <c r="I68" s="26"/>
      <c r="J68" s="28"/>
      <c r="K68" s="26"/>
      <c r="L68" s="26"/>
      <c r="M68" s="26"/>
      <c r="N68" s="26"/>
      <c r="O68" s="26"/>
      <c r="P68" s="28"/>
      <c r="Q68" s="27"/>
      <c r="R68" s="26"/>
      <c r="S68" s="26"/>
      <c r="T68" s="26"/>
      <c r="U68" s="26"/>
      <c r="V68" s="26"/>
      <c r="W68" s="27"/>
      <c r="X68" s="26"/>
      <c r="Y68" s="26"/>
      <c r="Z68" s="26"/>
      <c r="AA68" s="26"/>
      <c r="AB68" s="28"/>
      <c r="AC68" s="26"/>
      <c r="AD68" s="26"/>
      <c r="AE68" s="26"/>
      <c r="AF68" s="26"/>
      <c r="AG68" s="27"/>
      <c r="AH68" s="26"/>
      <c r="AI68" s="26"/>
      <c r="AJ68" s="28"/>
    </row>
    <row r="69" ht="15.75" customHeight="1">
      <c r="A69" s="43" t="s">
        <v>107</v>
      </c>
      <c r="B69" s="75"/>
      <c r="C69" s="45">
        <f t="shared" ref="C69:AA69" si="16">SUM(C63:C68)</f>
        <v>0</v>
      </c>
      <c r="D69" s="45">
        <f t="shared" si="16"/>
        <v>0</v>
      </c>
      <c r="E69" s="45">
        <f t="shared" si="16"/>
        <v>0</v>
      </c>
      <c r="F69" s="46">
        <f t="shared" si="16"/>
        <v>38</v>
      </c>
      <c r="G69" s="47">
        <f t="shared" si="16"/>
        <v>0</v>
      </c>
      <c r="H69" s="48">
        <f t="shared" si="16"/>
        <v>0</v>
      </c>
      <c r="I69" s="48">
        <f t="shared" si="16"/>
        <v>0</v>
      </c>
      <c r="J69" s="49">
        <f t="shared" si="16"/>
        <v>0</v>
      </c>
      <c r="K69" s="50">
        <f t="shared" si="16"/>
        <v>0</v>
      </c>
      <c r="L69" s="45">
        <f t="shared" si="16"/>
        <v>0</v>
      </c>
      <c r="M69" s="45">
        <f t="shared" si="16"/>
        <v>0</v>
      </c>
      <c r="N69" s="45">
        <f t="shared" si="16"/>
        <v>0</v>
      </c>
      <c r="O69" s="45">
        <f t="shared" si="16"/>
        <v>0</v>
      </c>
      <c r="P69" s="45">
        <f t="shared" si="16"/>
        <v>0</v>
      </c>
      <c r="Q69" s="45">
        <f t="shared" si="16"/>
        <v>0</v>
      </c>
      <c r="R69" s="45">
        <f t="shared" si="16"/>
        <v>0</v>
      </c>
      <c r="S69" s="45">
        <f t="shared" si="16"/>
        <v>0</v>
      </c>
      <c r="T69" s="45">
        <f t="shared" si="16"/>
        <v>0</v>
      </c>
      <c r="U69" s="45">
        <f t="shared" si="16"/>
        <v>0</v>
      </c>
      <c r="V69" s="45">
        <f t="shared" si="16"/>
        <v>0</v>
      </c>
      <c r="W69" s="45">
        <f t="shared" si="16"/>
        <v>0</v>
      </c>
      <c r="X69" s="45">
        <f t="shared" si="16"/>
        <v>0</v>
      </c>
      <c r="Y69" s="45">
        <f t="shared" si="16"/>
        <v>2.5</v>
      </c>
      <c r="Z69" s="45">
        <f t="shared" si="16"/>
        <v>0</v>
      </c>
      <c r="AA69" s="45">
        <f t="shared" si="16"/>
        <v>65</v>
      </c>
      <c r="AB69" s="52"/>
      <c r="AC69" s="45">
        <f t="shared" ref="AC69:AJ69" si="17">SUM(AC63:AC68)</f>
        <v>0</v>
      </c>
      <c r="AD69" s="45">
        <f t="shared" si="17"/>
        <v>0.5</v>
      </c>
      <c r="AE69" s="45">
        <f t="shared" si="17"/>
        <v>85</v>
      </c>
      <c r="AF69" s="45">
        <f t="shared" si="17"/>
        <v>97.5</v>
      </c>
      <c r="AG69" s="51">
        <f t="shared" si="17"/>
        <v>0</v>
      </c>
      <c r="AH69" s="45">
        <f t="shared" si="17"/>
        <v>0</v>
      </c>
      <c r="AI69" s="45">
        <f t="shared" si="17"/>
        <v>0</v>
      </c>
      <c r="AJ69" s="52">
        <f t="shared" si="17"/>
        <v>37.5</v>
      </c>
      <c r="AK69" s="45"/>
      <c r="AL69" s="45"/>
      <c r="AM69" s="45"/>
      <c r="AN69" s="45"/>
      <c r="AO69" s="45"/>
      <c r="AP69" s="45"/>
      <c r="AQ69" s="45"/>
    </row>
    <row r="70" ht="15.75" customHeight="1">
      <c r="A70" s="26"/>
      <c r="B70" s="72"/>
      <c r="C70" s="21"/>
      <c r="D70" s="22"/>
      <c r="E70" s="22"/>
      <c r="F70" s="56"/>
      <c r="G70" s="27"/>
      <c r="H70" s="27"/>
      <c r="I70" s="27"/>
      <c r="J70" s="27"/>
      <c r="K70" s="57"/>
      <c r="L70" s="58"/>
      <c r="M70" s="58"/>
      <c r="N70" s="58"/>
      <c r="O70" s="58"/>
      <c r="P70" s="59"/>
      <c r="Q70" s="57"/>
      <c r="R70" s="58"/>
      <c r="S70" s="58"/>
      <c r="T70" s="58"/>
      <c r="U70" s="58"/>
      <c r="V70" s="58"/>
      <c r="W70" s="57"/>
      <c r="X70" s="58"/>
      <c r="Y70" s="58"/>
      <c r="Z70" s="58"/>
      <c r="AA70" s="58"/>
      <c r="AB70" s="59"/>
      <c r="AC70" s="58"/>
      <c r="AD70" s="58"/>
      <c r="AE70" s="58"/>
      <c r="AF70" s="58"/>
      <c r="AG70" s="57"/>
      <c r="AH70" s="58"/>
      <c r="AI70" s="58"/>
      <c r="AJ70" s="59"/>
    </row>
    <row r="71" ht="15.75" customHeight="1">
      <c r="A71" s="60" t="s">
        <v>108</v>
      </c>
      <c r="B71" s="88"/>
      <c r="C71" s="62"/>
      <c r="D71" s="63"/>
      <c r="E71" s="63"/>
      <c r="F71" s="64"/>
      <c r="G71" s="23"/>
      <c r="H71" s="23"/>
      <c r="I71" s="23"/>
      <c r="J71" s="23"/>
      <c r="K71" s="65"/>
      <c r="L71" s="66"/>
      <c r="M71" s="66"/>
      <c r="N71" s="66"/>
      <c r="O71" s="66"/>
      <c r="P71" s="67"/>
      <c r="Q71" s="65"/>
      <c r="R71" s="66"/>
      <c r="S71" s="66"/>
      <c r="T71" s="66"/>
      <c r="U71" s="66"/>
      <c r="V71" s="66"/>
      <c r="W71" s="65"/>
      <c r="X71" s="66"/>
      <c r="Y71" s="66"/>
      <c r="Z71" s="66"/>
      <c r="AA71" s="66"/>
      <c r="AB71" s="67"/>
      <c r="AC71" s="66"/>
      <c r="AD71" s="66"/>
      <c r="AE71" s="66"/>
      <c r="AF71" s="66"/>
      <c r="AG71" s="65"/>
      <c r="AH71" s="66"/>
      <c r="AI71" s="66"/>
      <c r="AJ71" s="67"/>
    </row>
    <row r="72" ht="15.75" customHeight="1">
      <c r="A72" t="s">
        <v>50</v>
      </c>
      <c r="B72" s="89" t="s">
        <v>109</v>
      </c>
      <c r="C72" s="36">
        <v>15.0</v>
      </c>
      <c r="D72" s="34">
        <v>15.0</v>
      </c>
      <c r="E72" s="34">
        <v>2.5</v>
      </c>
      <c r="F72" s="34">
        <v>15.0</v>
      </c>
      <c r="G72" s="69">
        <v>15.0</v>
      </c>
      <c r="H72" s="70">
        <v>62.5</v>
      </c>
      <c r="I72" s="70">
        <v>37.5</v>
      </c>
      <c r="J72" s="71">
        <v>85.0</v>
      </c>
      <c r="K72" s="26"/>
      <c r="L72" s="26"/>
      <c r="M72" s="26"/>
      <c r="N72" s="26"/>
      <c r="O72" s="26"/>
      <c r="P72" s="28"/>
      <c r="Q72" s="27"/>
      <c r="R72" s="26"/>
      <c r="S72" s="26"/>
      <c r="T72" s="26"/>
      <c r="U72" s="26"/>
      <c r="V72" s="26"/>
      <c r="W72" s="27">
        <v>15.0</v>
      </c>
      <c r="X72" s="26">
        <v>37.5</v>
      </c>
      <c r="Y72" s="26">
        <v>15.0</v>
      </c>
      <c r="Z72" s="26">
        <v>15.0</v>
      </c>
      <c r="AA72" s="26">
        <v>2.5</v>
      </c>
      <c r="AB72" s="28">
        <v>15.0</v>
      </c>
      <c r="AC72" s="26">
        <v>15.0</v>
      </c>
      <c r="AD72" s="26">
        <v>15.0</v>
      </c>
      <c r="AE72" s="26">
        <v>2.5</v>
      </c>
      <c r="AF72" s="26">
        <v>15.0</v>
      </c>
      <c r="AG72" s="27">
        <v>37.5</v>
      </c>
      <c r="AH72" s="26">
        <v>15.0</v>
      </c>
      <c r="AI72" s="26">
        <v>15.0</v>
      </c>
      <c r="AJ72" s="28">
        <v>62.5</v>
      </c>
    </row>
    <row r="73" ht="15.75" customHeight="1">
      <c r="A73" t="s">
        <v>53</v>
      </c>
      <c r="B73" s="89" t="s">
        <v>110</v>
      </c>
      <c r="C73" s="36">
        <v>37.5</v>
      </c>
      <c r="D73" s="34">
        <v>15.0</v>
      </c>
      <c r="E73" s="34">
        <v>15.0</v>
      </c>
      <c r="F73" s="34">
        <v>15.0</v>
      </c>
      <c r="G73" s="39">
        <v>37.5</v>
      </c>
      <c r="H73" s="35">
        <v>37.5</v>
      </c>
      <c r="I73" s="35">
        <v>15.0</v>
      </c>
      <c r="J73" s="42">
        <v>15.0</v>
      </c>
      <c r="K73" s="26"/>
      <c r="L73" s="26"/>
      <c r="M73" s="26"/>
      <c r="N73" s="26"/>
      <c r="O73" s="26"/>
      <c r="P73" s="28"/>
      <c r="Q73" s="27"/>
      <c r="R73" s="26"/>
      <c r="S73" s="26"/>
      <c r="T73" s="26"/>
      <c r="U73" s="26"/>
      <c r="V73" s="26"/>
      <c r="W73" s="27">
        <v>62.5</v>
      </c>
      <c r="X73" s="26">
        <v>37.5</v>
      </c>
      <c r="Y73" s="26">
        <v>2.5</v>
      </c>
      <c r="Z73" s="26">
        <v>2.5</v>
      </c>
      <c r="AA73" s="26">
        <v>15.0</v>
      </c>
      <c r="AB73" s="28">
        <v>2.5</v>
      </c>
      <c r="AC73" s="26">
        <v>0.5</v>
      </c>
      <c r="AD73" s="26">
        <v>15.0</v>
      </c>
      <c r="AE73" s="26">
        <v>37.5</v>
      </c>
      <c r="AF73" s="26">
        <v>2.5</v>
      </c>
      <c r="AG73" s="27">
        <v>2.5</v>
      </c>
      <c r="AH73" s="26">
        <v>15.0</v>
      </c>
      <c r="AI73" s="26">
        <v>2.5</v>
      </c>
      <c r="AJ73" s="28">
        <v>2.5</v>
      </c>
    </row>
    <row r="74" ht="15.75" customHeight="1">
      <c r="A74" t="s">
        <v>111</v>
      </c>
      <c r="B74" s="89" t="s">
        <v>112</v>
      </c>
      <c r="C74" s="39">
        <v>0.5</v>
      </c>
      <c r="D74" s="35">
        <v>37.5</v>
      </c>
      <c r="E74" s="35">
        <v>37.5</v>
      </c>
      <c r="F74" s="35">
        <v>15.0</v>
      </c>
      <c r="G74" s="39">
        <v>15.0</v>
      </c>
      <c r="H74" s="35">
        <v>2.5</v>
      </c>
      <c r="I74" s="35">
        <v>85.0</v>
      </c>
      <c r="J74" s="42">
        <v>15.0</v>
      </c>
      <c r="K74" s="26"/>
      <c r="L74" s="26"/>
      <c r="M74" s="26"/>
      <c r="N74" s="26"/>
      <c r="O74" s="26"/>
      <c r="P74" s="28"/>
      <c r="Q74" s="27"/>
      <c r="R74" s="26"/>
      <c r="S74" s="26"/>
      <c r="T74" s="26"/>
      <c r="U74" s="26"/>
      <c r="V74" s="26"/>
      <c r="W74" s="27">
        <v>0.0</v>
      </c>
      <c r="X74" s="26">
        <v>2.5</v>
      </c>
      <c r="Y74" s="26">
        <v>85.0</v>
      </c>
      <c r="Z74" s="26">
        <v>62.5</v>
      </c>
      <c r="AA74" s="26">
        <v>37.5</v>
      </c>
      <c r="AB74" s="28">
        <v>37.5</v>
      </c>
      <c r="AC74" s="26">
        <v>0.5</v>
      </c>
      <c r="AD74" s="26">
        <v>37.5</v>
      </c>
      <c r="AE74" s="26">
        <v>15.0</v>
      </c>
      <c r="AF74" s="26">
        <v>37.5</v>
      </c>
      <c r="AG74" s="27">
        <v>37.5</v>
      </c>
      <c r="AH74" s="26">
        <v>37.5</v>
      </c>
      <c r="AI74" s="26">
        <v>85.0</v>
      </c>
      <c r="AJ74" s="28">
        <v>15.0</v>
      </c>
    </row>
    <row r="75" ht="15.75" customHeight="1">
      <c r="A75" t="s">
        <v>113</v>
      </c>
      <c r="B75" s="89"/>
      <c r="C75" s="39"/>
      <c r="D75" s="35"/>
      <c r="E75" s="35"/>
      <c r="F75" s="35"/>
      <c r="G75" s="39">
        <v>2.5</v>
      </c>
      <c r="H75" s="35">
        <v>2.5</v>
      </c>
      <c r="I75" s="35">
        <v>0.5</v>
      </c>
      <c r="J75" s="42">
        <v>2.5</v>
      </c>
      <c r="K75" s="26"/>
      <c r="L75" s="26"/>
      <c r="M75" s="26"/>
      <c r="N75" s="26"/>
      <c r="O75" s="26"/>
      <c r="P75" s="28"/>
      <c r="Q75" s="27"/>
      <c r="R75" s="26"/>
      <c r="S75" s="26"/>
      <c r="T75" s="26"/>
      <c r="U75" s="26"/>
      <c r="V75" s="26"/>
      <c r="W75" s="27"/>
      <c r="X75" s="26"/>
      <c r="Y75" s="26"/>
      <c r="Z75" s="26"/>
      <c r="AA75" s="26"/>
      <c r="AB75" s="28"/>
      <c r="AC75" s="26">
        <v>0.5</v>
      </c>
      <c r="AD75" s="26">
        <v>0.5</v>
      </c>
      <c r="AE75" s="26">
        <v>0.5</v>
      </c>
      <c r="AF75" s="26">
        <v>0.5</v>
      </c>
      <c r="AG75" s="27"/>
      <c r="AH75" s="26"/>
      <c r="AI75" s="26"/>
      <c r="AJ75" s="28"/>
    </row>
    <row r="76" ht="15.75" customHeight="1">
      <c r="A76" s="59" t="s">
        <v>114</v>
      </c>
      <c r="B76" s="90"/>
      <c r="C76" s="57"/>
      <c r="D76" s="58"/>
      <c r="E76" s="58"/>
      <c r="F76" s="58"/>
      <c r="G76" s="57"/>
      <c r="H76" s="58"/>
      <c r="I76" s="58"/>
      <c r="J76" s="59"/>
      <c r="K76" s="58"/>
      <c r="L76" s="58"/>
      <c r="M76" s="58"/>
      <c r="N76" s="58"/>
      <c r="O76" s="58"/>
      <c r="P76" s="59"/>
      <c r="Q76" s="57"/>
      <c r="R76" s="58"/>
      <c r="S76" s="58"/>
      <c r="T76" s="58"/>
      <c r="U76" s="58"/>
      <c r="V76" s="58"/>
      <c r="W76" s="57"/>
      <c r="X76" s="58"/>
      <c r="Y76" s="58"/>
      <c r="Z76" s="58"/>
      <c r="AA76" s="58"/>
      <c r="AB76" s="59"/>
      <c r="AC76" s="58"/>
      <c r="AD76" s="58"/>
      <c r="AE76" s="58"/>
      <c r="AF76" s="58">
        <v>2.5</v>
      </c>
      <c r="AG76" s="57"/>
      <c r="AH76" s="58"/>
      <c r="AI76" s="58"/>
      <c r="AJ76" s="5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132</v>
      </c>
    </row>
    <row r="5">
      <c r="K5" t="s">
        <v>12</v>
      </c>
    </row>
    <row r="6">
      <c r="C6" s="4" t="s">
        <v>13</v>
      </c>
      <c r="D6" s="5"/>
      <c r="E6" s="5"/>
      <c r="F6" s="6"/>
      <c r="G6" s="8"/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M8" s="2" t="s">
        <v>27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26"/>
      <c r="AM9" s="29" t="s">
        <v>15</v>
      </c>
      <c r="AN9" s="29" t="s">
        <v>16</v>
      </c>
      <c r="AO9" s="29" t="s">
        <v>17</v>
      </c>
      <c r="AP9" s="29" t="s">
        <v>18</v>
      </c>
      <c r="AQ9" s="29" t="s">
        <v>19</v>
      </c>
    </row>
    <row r="10">
      <c r="A10" t="s">
        <v>30</v>
      </c>
      <c r="B10" s="72" t="s">
        <v>31</v>
      </c>
      <c r="C10" s="36">
        <v>0.5</v>
      </c>
      <c r="D10" s="34">
        <v>15.0</v>
      </c>
      <c r="E10" s="33"/>
      <c r="F10" s="33"/>
      <c r="G10" s="27"/>
      <c r="H10" s="26"/>
      <c r="I10" s="26"/>
      <c r="J10" s="28"/>
      <c r="K10" s="26"/>
      <c r="L10" s="26"/>
      <c r="M10" s="26"/>
      <c r="N10" s="26"/>
      <c r="O10" s="26"/>
      <c r="P10" s="26"/>
      <c r="Q10" s="27"/>
      <c r="R10" s="26"/>
      <c r="S10" s="26"/>
      <c r="T10" s="26"/>
      <c r="U10" s="26"/>
      <c r="V10" s="28"/>
      <c r="W10" s="26"/>
      <c r="X10" s="26"/>
      <c r="Y10" s="26"/>
      <c r="Z10" s="26"/>
      <c r="AA10" s="26"/>
      <c r="AB10" s="26"/>
      <c r="AC10" s="27"/>
      <c r="AD10" s="26"/>
      <c r="AE10" s="26"/>
      <c r="AF10" s="28"/>
      <c r="AG10" s="27">
        <v>0.5</v>
      </c>
      <c r="AH10" s="26"/>
      <c r="AI10" s="26"/>
      <c r="AJ10" s="28"/>
      <c r="AL10" s="30" t="s">
        <v>29</v>
      </c>
      <c r="AM10" s="26">
        <f>AVERAGE(L24:O24)</f>
        <v>8.5</v>
      </c>
      <c r="AN10" s="26">
        <f>AVERAGE(R24:U24)</f>
        <v>50.625</v>
      </c>
      <c r="AO10" s="26">
        <f>AVERAGE(X24:AA24)</f>
        <v>29.375</v>
      </c>
      <c r="AP10" s="26">
        <f>AVERAGE(AC24:AF24)</f>
        <v>38.25</v>
      </c>
      <c r="AQ10" s="26">
        <f>AVERAGE(AG24:AJ24)</f>
        <v>22.125</v>
      </c>
    </row>
    <row r="11">
      <c r="A11" t="s">
        <v>33</v>
      </c>
      <c r="B11" s="72" t="s">
        <v>34</v>
      </c>
      <c r="C11" s="32"/>
      <c r="D11" s="34">
        <v>15.0</v>
      </c>
      <c r="E11" s="33"/>
      <c r="F11" s="33"/>
      <c r="G11" s="27"/>
      <c r="H11" s="26"/>
      <c r="I11" s="26"/>
      <c r="J11" s="28"/>
      <c r="K11" s="26">
        <v>0.5</v>
      </c>
      <c r="L11" s="26">
        <v>2.5</v>
      </c>
      <c r="M11" s="26"/>
      <c r="N11" s="26">
        <v>2.5</v>
      </c>
      <c r="O11" s="26"/>
      <c r="P11" s="26"/>
      <c r="Q11" s="27"/>
      <c r="R11" s="26">
        <v>15.0</v>
      </c>
      <c r="S11" s="26"/>
      <c r="T11" s="26"/>
      <c r="U11" s="26"/>
      <c r="V11" s="28"/>
      <c r="W11" s="26"/>
      <c r="X11" s="26">
        <v>2.5</v>
      </c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>
        <v>2.5</v>
      </c>
      <c r="AL11" s="30" t="s">
        <v>32</v>
      </c>
      <c r="AM11" s="26">
        <f>AVERAGE(L36:O36)</f>
        <v>0.875</v>
      </c>
      <c r="AN11" s="26">
        <f>AVERAGE(R36:U36)</f>
        <v>0.625</v>
      </c>
      <c r="AO11" s="26">
        <f>AVERAGE(X36:AA36)</f>
        <v>1.25</v>
      </c>
      <c r="AP11" s="26">
        <f>AVERAGE(AC36:AF36)</f>
        <v>10</v>
      </c>
      <c r="AQ11" s="26">
        <f>AVERAGE(AG36:AJ36)</f>
        <v>0.125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28"/>
      <c r="K12" s="26">
        <v>0.5</v>
      </c>
      <c r="L12" s="26"/>
      <c r="M12" s="26"/>
      <c r="N12" s="26"/>
      <c r="O12" s="26"/>
      <c r="P12" s="26"/>
      <c r="Q12" s="27">
        <v>15.0</v>
      </c>
      <c r="R12" s="26"/>
      <c r="S12" s="26"/>
      <c r="T12" s="26"/>
      <c r="U12" s="26"/>
      <c r="V12" s="28"/>
      <c r="W12" s="26">
        <v>15.0</v>
      </c>
      <c r="X12" s="26"/>
      <c r="Y12" s="26">
        <v>2.5</v>
      </c>
      <c r="Z12" s="26"/>
      <c r="AA12" s="26"/>
      <c r="AB12" s="26">
        <v>0.5</v>
      </c>
      <c r="AC12" s="27"/>
      <c r="AD12" s="26"/>
      <c r="AE12" s="26">
        <v>2.5</v>
      </c>
      <c r="AF12" s="28">
        <v>0.5</v>
      </c>
      <c r="AG12" s="27">
        <v>2.5</v>
      </c>
      <c r="AH12" s="26">
        <v>2.5</v>
      </c>
      <c r="AI12" s="26"/>
      <c r="AJ12" s="28"/>
      <c r="AL12" s="30" t="s">
        <v>35</v>
      </c>
      <c r="AM12" s="26">
        <f>AVERAGE(L51:O51)</f>
        <v>1.75</v>
      </c>
      <c r="AN12" s="26">
        <f>AVERAGE(R51:U51)</f>
        <v>2.625</v>
      </c>
      <c r="AO12" s="26">
        <f>AVERAGE(X51:AA51)</f>
        <v>5.25</v>
      </c>
      <c r="AP12" s="26">
        <f>AVERAGE(AC51:AF51)</f>
        <v>12.375</v>
      </c>
      <c r="AQ12" s="26">
        <f>AVERAGE(AG51:AJ51)</f>
        <v>5.625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38</v>
      </c>
      <c r="AM13" s="26">
        <f>AVERAGE(L60:O60)</f>
        <v>1</v>
      </c>
      <c r="AN13" s="26">
        <f>AVERAGE(R60:U60)</f>
        <v>0.625</v>
      </c>
      <c r="AO13" s="26">
        <f>AVERAGE(X60:AA60)</f>
        <v>0.625</v>
      </c>
      <c r="AP13" s="26">
        <f>AVERAGE(AC60:AF60)</f>
        <v>3.875</v>
      </c>
      <c r="AQ13" s="26">
        <f>AVERAGE(AG60:AJ60)</f>
        <v>0</v>
      </c>
    </row>
    <row r="14">
      <c r="A14" t="s">
        <v>42</v>
      </c>
      <c r="B14" s="72" t="s">
        <v>43</v>
      </c>
      <c r="C14" s="36">
        <v>15.0</v>
      </c>
      <c r="D14" s="38"/>
      <c r="E14" s="38"/>
      <c r="F14" s="38"/>
      <c r="G14" s="27"/>
      <c r="H14" s="26"/>
      <c r="I14" s="26"/>
      <c r="J14" s="28"/>
      <c r="K14" s="26">
        <v>2.5</v>
      </c>
      <c r="L14" s="26">
        <v>2.5</v>
      </c>
      <c r="M14" s="26"/>
      <c r="N14" s="26"/>
      <c r="O14" s="26"/>
      <c r="P14" s="26"/>
      <c r="Q14" s="27">
        <v>15.0</v>
      </c>
      <c r="R14" s="26">
        <v>15.0</v>
      </c>
      <c r="S14" s="26"/>
      <c r="T14" s="26"/>
      <c r="U14" s="26"/>
      <c r="V14" s="28"/>
      <c r="W14" s="26">
        <v>0.5</v>
      </c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>
        <v>2.5</v>
      </c>
      <c r="AL14" s="30" t="s">
        <v>41</v>
      </c>
      <c r="AM14" s="26">
        <f>AVERAGE(L71:O71)</f>
        <v>0</v>
      </c>
      <c r="AN14" s="26">
        <f>AVERAGE(R71:U71)</f>
        <v>0.75</v>
      </c>
      <c r="AO14" s="26">
        <f>AVERAGE(X71:AA71)</f>
        <v>0</v>
      </c>
      <c r="AP14" s="26">
        <f>AVERAGE(AC71:AF71)</f>
        <v>0</v>
      </c>
      <c r="AQ14" s="26">
        <f>AVERAGE(AG71:AJ71)</f>
        <v>0.25</v>
      </c>
    </row>
    <row r="15">
      <c r="A15" t="s">
        <v>45</v>
      </c>
      <c r="B15" s="72" t="s">
        <v>46</v>
      </c>
      <c r="C15" s="32"/>
      <c r="D15" s="34">
        <v>2.5</v>
      </c>
      <c r="E15" s="33"/>
      <c r="F15" s="34">
        <v>15.0</v>
      </c>
      <c r="G15" s="39">
        <v>2.5</v>
      </c>
      <c r="H15" s="35">
        <v>2.5</v>
      </c>
      <c r="I15" s="35">
        <v>62.5</v>
      </c>
      <c r="J15" s="42">
        <v>37.5</v>
      </c>
      <c r="K15" s="26"/>
      <c r="L15" s="26"/>
      <c r="M15" s="26">
        <v>15.0</v>
      </c>
      <c r="N15" s="26">
        <v>2.5</v>
      </c>
      <c r="O15" s="26"/>
      <c r="P15" s="26"/>
      <c r="Q15" s="27"/>
      <c r="R15" s="26">
        <v>37.5</v>
      </c>
      <c r="S15" s="26">
        <v>62.5</v>
      </c>
      <c r="T15" s="26">
        <v>37.5</v>
      </c>
      <c r="U15" s="26"/>
      <c r="V15" s="28"/>
      <c r="W15" s="26">
        <v>2.5</v>
      </c>
      <c r="X15" s="26">
        <v>15.0</v>
      </c>
      <c r="Y15" s="26">
        <v>37.5</v>
      </c>
      <c r="Z15" s="26">
        <v>37.5</v>
      </c>
      <c r="AA15" s="26">
        <v>2.5</v>
      </c>
      <c r="AB15" s="26">
        <v>0.5</v>
      </c>
      <c r="AC15" s="27">
        <v>62.5</v>
      </c>
      <c r="AD15" s="26">
        <v>37.5</v>
      </c>
      <c r="AE15" s="26"/>
      <c r="AF15" s="28">
        <v>2.5</v>
      </c>
      <c r="AG15" s="27">
        <v>15.0</v>
      </c>
      <c r="AH15" s="26">
        <v>2.5</v>
      </c>
      <c r="AI15" s="26">
        <v>15.0</v>
      </c>
      <c r="AJ15" s="28">
        <v>37.5</v>
      </c>
      <c r="AL15" s="30" t="s">
        <v>44</v>
      </c>
      <c r="AM15">
        <f>AVERAGE(L79:O79)</f>
        <v>49.375</v>
      </c>
      <c r="AN15">
        <f>AVERAGE(R79:U79)</f>
        <v>48.75</v>
      </c>
      <c r="AO15">
        <f>AVERAGE(X79:AA79)</f>
        <v>49.375</v>
      </c>
      <c r="AP15">
        <f>AVERAGE(AC79:AF79)</f>
        <v>40.625</v>
      </c>
      <c r="AQ15">
        <f>AVERAGE(AG79:AJ79)</f>
        <v>28.125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>
        <v>0.5</v>
      </c>
      <c r="L16" s="26">
        <v>0.5</v>
      </c>
      <c r="M16" s="26"/>
      <c r="N16" s="26"/>
      <c r="O16" s="26"/>
      <c r="P16" s="26"/>
      <c r="Q16" s="27">
        <v>2.5</v>
      </c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>
        <v>15.0</v>
      </c>
      <c r="AF16" s="28"/>
      <c r="AG16" s="27"/>
      <c r="AH16" s="26"/>
      <c r="AI16" s="26"/>
      <c r="AJ16" s="28"/>
      <c r="AL16" s="40" t="s">
        <v>47</v>
      </c>
      <c r="AM16" s="41">
        <f t="shared" ref="AM16:AQ16" si="1">SUM(AM10:AM15)</f>
        <v>61.5</v>
      </c>
      <c r="AN16" s="41">
        <f t="shared" si="1"/>
        <v>104</v>
      </c>
      <c r="AO16" s="41">
        <f t="shared" si="1"/>
        <v>85.875</v>
      </c>
      <c r="AP16" s="41">
        <f t="shared" si="1"/>
        <v>105.125</v>
      </c>
      <c r="AQ16" s="41">
        <f t="shared" si="1"/>
        <v>56.25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>
        <v>2.5</v>
      </c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50</v>
      </c>
      <c r="AM17" s="26">
        <f t="shared" ref="AM17:AM19" si="2">AVERAGE(L82:O82)</f>
        <v>2</v>
      </c>
      <c r="AN17" s="26">
        <f t="shared" ref="AN17:AN19" si="3">AVERAGE(R82:U82)</f>
        <v>8.75</v>
      </c>
      <c r="AO17" s="26">
        <f t="shared" ref="AO17:AO19" si="4">AVERAGE(X82:AA82)</f>
        <v>8.75</v>
      </c>
      <c r="AP17" s="26">
        <f t="shared" ref="AP17:AP19" si="5">AVERAGE(AC82:AF82)</f>
        <v>11.875</v>
      </c>
      <c r="AQ17" s="26">
        <f t="shared" ref="AQ17:AQ19" si="6">AVERAGE(AG82:AJ82)</f>
        <v>5.625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39">
        <v>15.0</v>
      </c>
      <c r="H18" s="35">
        <v>15.0</v>
      </c>
      <c r="I18" s="26"/>
      <c r="J18" s="28"/>
      <c r="K18" s="26"/>
      <c r="L18" s="26"/>
      <c r="M18" s="26"/>
      <c r="N18" s="26">
        <v>2.5</v>
      </c>
      <c r="O18" s="26"/>
      <c r="P18" s="26"/>
      <c r="Q18" s="27"/>
      <c r="R18" s="26"/>
      <c r="S18" s="26"/>
      <c r="T18" s="26">
        <v>2.5</v>
      </c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>
        <v>2.5</v>
      </c>
      <c r="AF18" s="28"/>
      <c r="AG18" s="27"/>
      <c r="AH18" s="26">
        <v>2.5</v>
      </c>
      <c r="AI18" s="26"/>
      <c r="AJ18" s="28"/>
      <c r="AL18" s="30" t="s">
        <v>53</v>
      </c>
      <c r="AM18" s="26">
        <f t="shared" si="2"/>
        <v>20.625</v>
      </c>
      <c r="AN18" s="26">
        <f t="shared" si="3"/>
        <v>14.375</v>
      </c>
      <c r="AO18" s="26">
        <f t="shared" si="4"/>
        <v>11.25</v>
      </c>
      <c r="AP18" s="26">
        <f t="shared" si="5"/>
        <v>25.625</v>
      </c>
      <c r="AQ18" s="26">
        <f t="shared" si="6"/>
        <v>8.75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  <c r="AL19" s="30" t="s">
        <v>56</v>
      </c>
      <c r="AM19" s="26">
        <f t="shared" si="2"/>
        <v>56.25</v>
      </c>
      <c r="AN19" s="26">
        <f t="shared" si="3"/>
        <v>53.125</v>
      </c>
      <c r="AO19" s="26">
        <f t="shared" si="4"/>
        <v>44.375</v>
      </c>
      <c r="AP19" s="26">
        <f t="shared" si="5"/>
        <v>25.125</v>
      </c>
      <c r="AQ19" s="26">
        <f t="shared" si="6"/>
        <v>44.375</v>
      </c>
    </row>
    <row r="20">
      <c r="A20" t="s">
        <v>59</v>
      </c>
      <c r="B20" s="72" t="s">
        <v>60</v>
      </c>
      <c r="C20" s="32"/>
      <c r="D20" s="33"/>
      <c r="E20" s="33"/>
      <c r="F20" s="33"/>
      <c r="G20" s="39">
        <v>15.0</v>
      </c>
      <c r="H20" s="35">
        <v>0.5</v>
      </c>
      <c r="I20" s="35">
        <v>2.5</v>
      </c>
      <c r="J20" s="28"/>
      <c r="K20" s="26">
        <v>0.5</v>
      </c>
      <c r="L20" s="26">
        <v>0.5</v>
      </c>
      <c r="M20" s="26">
        <v>0.5</v>
      </c>
      <c r="N20" s="26">
        <v>2.5</v>
      </c>
      <c r="O20" s="26">
        <v>2.5</v>
      </c>
      <c r="P20" s="26"/>
      <c r="Q20" s="27">
        <v>15.0</v>
      </c>
      <c r="R20" s="26"/>
      <c r="S20" s="26"/>
      <c r="T20" s="26">
        <v>15.0</v>
      </c>
      <c r="U20" s="26">
        <v>15.0</v>
      </c>
      <c r="V20" s="28"/>
      <c r="W20" s="26">
        <v>2.5</v>
      </c>
      <c r="X20" s="26"/>
      <c r="Y20" s="26">
        <v>2.5</v>
      </c>
      <c r="Z20" s="26">
        <v>15.0</v>
      </c>
      <c r="AA20" s="26">
        <v>2.5</v>
      </c>
      <c r="AB20" s="26"/>
      <c r="AC20" s="27"/>
      <c r="AD20" s="26"/>
      <c r="AE20" s="26">
        <v>15.0</v>
      </c>
      <c r="AF20" s="28">
        <v>15.0</v>
      </c>
      <c r="AG20" s="27">
        <v>2.5</v>
      </c>
      <c r="AH20" s="26">
        <v>2.5</v>
      </c>
      <c r="AI20" s="26"/>
      <c r="AJ20" s="28">
        <v>0.5</v>
      </c>
    </row>
    <row r="21" ht="15.75" customHeight="1">
      <c r="A21" s="53" t="s">
        <v>54</v>
      </c>
      <c r="B21" s="72"/>
      <c r="C21" s="32"/>
      <c r="D21" s="33"/>
      <c r="E21" s="34">
        <v>15.0</v>
      </c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A22" s="53" t="s">
        <v>59</v>
      </c>
      <c r="B22" s="72"/>
      <c r="C22" s="32"/>
      <c r="D22" s="33"/>
      <c r="E22" s="34">
        <v>15.0</v>
      </c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75"/>
      <c r="C24" s="45">
        <f t="shared" ref="C24:U24" si="7">SUM(C8:C23)</f>
        <v>15.5</v>
      </c>
      <c r="D24" s="45">
        <f t="shared" si="7"/>
        <v>32.5</v>
      </c>
      <c r="E24" s="45">
        <f t="shared" si="7"/>
        <v>30</v>
      </c>
      <c r="F24" s="45">
        <f t="shared" si="7"/>
        <v>15</v>
      </c>
      <c r="G24" s="45">
        <f t="shared" si="7"/>
        <v>32.5</v>
      </c>
      <c r="H24" s="45">
        <f t="shared" si="7"/>
        <v>18</v>
      </c>
      <c r="I24" s="45">
        <f t="shared" si="7"/>
        <v>65</v>
      </c>
      <c r="J24" s="45">
        <f t="shared" si="7"/>
        <v>37.5</v>
      </c>
      <c r="K24" s="45">
        <f t="shared" si="7"/>
        <v>4.5</v>
      </c>
      <c r="L24" s="45">
        <f t="shared" si="7"/>
        <v>6</v>
      </c>
      <c r="M24" s="45">
        <f t="shared" si="7"/>
        <v>15.5</v>
      </c>
      <c r="N24" s="45">
        <f t="shared" si="7"/>
        <v>10</v>
      </c>
      <c r="O24" s="45">
        <f t="shared" si="7"/>
        <v>2.5</v>
      </c>
      <c r="P24" s="45">
        <f t="shared" si="7"/>
        <v>0</v>
      </c>
      <c r="Q24" s="45">
        <f t="shared" si="7"/>
        <v>47.5</v>
      </c>
      <c r="R24" s="45">
        <f t="shared" si="7"/>
        <v>70</v>
      </c>
      <c r="S24" s="45">
        <f t="shared" si="7"/>
        <v>62.5</v>
      </c>
      <c r="T24" s="45">
        <f t="shared" si="7"/>
        <v>55</v>
      </c>
      <c r="U24" s="45">
        <f t="shared" si="7"/>
        <v>15</v>
      </c>
      <c r="V24" s="52"/>
      <c r="W24" s="45"/>
      <c r="X24" s="45">
        <f t="shared" ref="X24:AA24" si="8">SUM(X8:X23)</f>
        <v>17.5</v>
      </c>
      <c r="Y24" s="45">
        <f t="shared" si="8"/>
        <v>42.5</v>
      </c>
      <c r="Z24" s="45">
        <f t="shared" si="8"/>
        <v>52.5</v>
      </c>
      <c r="AA24" s="45">
        <f t="shared" si="8"/>
        <v>5</v>
      </c>
      <c r="AB24" s="45"/>
      <c r="AC24" s="51">
        <f t="shared" ref="AC24:AJ24" si="9">SUM(AC8:AC23)</f>
        <v>62.5</v>
      </c>
      <c r="AD24" s="45">
        <f t="shared" si="9"/>
        <v>37.5</v>
      </c>
      <c r="AE24" s="45">
        <f t="shared" si="9"/>
        <v>35</v>
      </c>
      <c r="AF24" s="52">
        <f t="shared" si="9"/>
        <v>18</v>
      </c>
      <c r="AG24" s="51">
        <f t="shared" si="9"/>
        <v>20.5</v>
      </c>
      <c r="AH24" s="45">
        <f t="shared" si="9"/>
        <v>10</v>
      </c>
      <c r="AI24" s="45">
        <f t="shared" si="9"/>
        <v>15</v>
      </c>
      <c r="AJ24" s="52">
        <f t="shared" si="9"/>
        <v>43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20"/>
      <c r="C25" s="21"/>
      <c r="D25" s="22"/>
      <c r="E25" s="22"/>
      <c r="F25" s="56"/>
      <c r="G25" s="26"/>
      <c r="H25" s="26"/>
      <c r="I25" s="26"/>
      <c r="J25" s="28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31"/>
      <c r="C26" s="32"/>
      <c r="D26" s="33"/>
      <c r="E26" s="33"/>
      <c r="F26" s="83"/>
      <c r="G26" s="26"/>
      <c r="H26" s="26"/>
      <c r="I26" s="26"/>
      <c r="J26" s="28"/>
      <c r="K26" s="26">
        <v>2.5</v>
      </c>
      <c r="L26" s="26">
        <v>2.5</v>
      </c>
      <c r="M26" s="26"/>
      <c r="N26" s="26">
        <v>0.5</v>
      </c>
      <c r="O26" s="26">
        <v>0.5</v>
      </c>
      <c r="P26" s="26"/>
      <c r="Q26" s="27"/>
      <c r="R26" s="26"/>
      <c r="S26" s="26"/>
      <c r="T26" s="26"/>
      <c r="U26" s="26"/>
      <c r="V26" s="28"/>
      <c r="W26" s="26"/>
      <c r="X26" s="26">
        <v>2.5</v>
      </c>
      <c r="Y26" s="26"/>
      <c r="Z26" s="26"/>
      <c r="AA26" s="26">
        <v>2.5</v>
      </c>
      <c r="AB26" s="26"/>
      <c r="AC26" s="27">
        <v>37.5</v>
      </c>
      <c r="AD26" s="26">
        <v>2.5</v>
      </c>
      <c r="AE26" s="26"/>
      <c r="AF26" s="28"/>
      <c r="AG26" s="27"/>
      <c r="AH26" s="26"/>
      <c r="AI26" s="26"/>
      <c r="AJ26" s="28"/>
    </row>
    <row r="27" ht="15.75" customHeight="1">
      <c r="A27" t="s">
        <v>64</v>
      </c>
      <c r="B27" s="20" t="s">
        <v>65</v>
      </c>
      <c r="C27" s="32"/>
      <c r="D27" s="33"/>
      <c r="E27" s="33"/>
      <c r="F27" s="83"/>
      <c r="G27" s="26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20" t="s">
        <v>67</v>
      </c>
      <c r="C28" s="32"/>
      <c r="D28" s="33"/>
      <c r="E28" s="33"/>
      <c r="F28" s="83"/>
      <c r="G28" s="26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70</v>
      </c>
      <c r="B29" s="20" t="s">
        <v>71</v>
      </c>
      <c r="C29" s="32"/>
      <c r="D29" s="33"/>
      <c r="E29" s="33"/>
      <c r="F29" s="83"/>
      <c r="G29" s="26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133</v>
      </c>
      <c r="B30" s="20" t="s">
        <v>71</v>
      </c>
      <c r="C30" s="32"/>
      <c r="D30" s="33"/>
      <c r="E30" s="33"/>
      <c r="F30" s="83"/>
      <c r="G30" s="26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68</v>
      </c>
      <c r="B31" s="20" t="s">
        <v>69</v>
      </c>
      <c r="C31" s="32"/>
      <c r="D31" s="33"/>
      <c r="E31" s="33"/>
      <c r="F31" s="83"/>
      <c r="G31" s="26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t="s">
        <v>134</v>
      </c>
      <c r="B32" s="20" t="s">
        <v>135</v>
      </c>
      <c r="C32" s="32"/>
      <c r="D32" s="33"/>
      <c r="E32" s="33"/>
      <c r="F32" s="83"/>
      <c r="G32" s="26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>
        <v>2.5</v>
      </c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t="s">
        <v>136</v>
      </c>
      <c r="B33" s="20" t="s">
        <v>137</v>
      </c>
      <c r="C33" s="55"/>
      <c r="F33" s="86"/>
      <c r="G33" s="26"/>
      <c r="H33" s="26"/>
      <c r="I33" s="26"/>
      <c r="J33" s="28"/>
      <c r="K33" s="26"/>
      <c r="L33" s="26"/>
      <c r="M33" s="26"/>
      <c r="N33" s="26"/>
      <c r="O33" s="26"/>
      <c r="P33" s="26"/>
      <c r="Q33" s="27">
        <v>2.5</v>
      </c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>
        <v>0.5</v>
      </c>
    </row>
    <row r="34" ht="15.75" customHeight="1">
      <c r="B34" s="20"/>
      <c r="C34" s="32"/>
      <c r="D34" s="33"/>
      <c r="E34" s="33"/>
      <c r="F34" s="83"/>
      <c r="G34" s="26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B35" s="20"/>
      <c r="C35" s="32"/>
      <c r="D35" s="33"/>
      <c r="E35" s="33"/>
      <c r="F35" s="83"/>
      <c r="G35" s="26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43" t="s">
        <v>73</v>
      </c>
      <c r="B36" s="44"/>
      <c r="C36" s="45">
        <f t="shared" ref="C36:U36" si="10">SUM(C25:C35)</f>
        <v>0</v>
      </c>
      <c r="D36" s="45">
        <f t="shared" si="10"/>
        <v>0</v>
      </c>
      <c r="E36" s="45">
        <f t="shared" si="10"/>
        <v>0</v>
      </c>
      <c r="F36" s="45">
        <f t="shared" si="10"/>
        <v>0</v>
      </c>
      <c r="G36" s="45">
        <f t="shared" si="10"/>
        <v>0</v>
      </c>
      <c r="H36" s="45">
        <f t="shared" si="10"/>
        <v>0</v>
      </c>
      <c r="I36" s="45">
        <f t="shared" si="10"/>
        <v>0</v>
      </c>
      <c r="J36" s="45">
        <f t="shared" si="10"/>
        <v>0</v>
      </c>
      <c r="K36" s="45">
        <f t="shared" si="10"/>
        <v>2.5</v>
      </c>
      <c r="L36" s="45">
        <f t="shared" si="10"/>
        <v>2.5</v>
      </c>
      <c r="M36" s="45">
        <f t="shared" si="10"/>
        <v>0</v>
      </c>
      <c r="N36" s="45">
        <f t="shared" si="10"/>
        <v>0.5</v>
      </c>
      <c r="O36" s="45">
        <f t="shared" si="10"/>
        <v>0.5</v>
      </c>
      <c r="P36" s="45">
        <f t="shared" si="10"/>
        <v>0</v>
      </c>
      <c r="Q36" s="45">
        <f t="shared" si="10"/>
        <v>2.5</v>
      </c>
      <c r="R36" s="45">
        <f t="shared" si="10"/>
        <v>2.5</v>
      </c>
      <c r="S36" s="45">
        <f t="shared" si="10"/>
        <v>0</v>
      </c>
      <c r="T36" s="45">
        <f t="shared" si="10"/>
        <v>0</v>
      </c>
      <c r="U36" s="45">
        <f t="shared" si="10"/>
        <v>0</v>
      </c>
      <c r="V36" s="52"/>
      <c r="W36" s="45"/>
      <c r="X36" s="45">
        <f t="shared" ref="X36:AA36" si="11">SUM(X25:X35)</f>
        <v>2.5</v>
      </c>
      <c r="Y36" s="45">
        <f t="shared" si="11"/>
        <v>0</v>
      </c>
      <c r="Z36" s="45">
        <f t="shared" si="11"/>
        <v>0</v>
      </c>
      <c r="AA36" s="45">
        <f t="shared" si="11"/>
        <v>2.5</v>
      </c>
      <c r="AB36" s="45"/>
      <c r="AC36" s="51">
        <f t="shared" ref="AC36:AJ36" si="12">SUM(AC25:AC35)</f>
        <v>37.5</v>
      </c>
      <c r="AD36" s="45">
        <f t="shared" si="12"/>
        <v>2.5</v>
      </c>
      <c r="AE36" s="45">
        <f t="shared" si="12"/>
        <v>0</v>
      </c>
      <c r="AF36" s="52">
        <f t="shared" si="12"/>
        <v>0</v>
      </c>
      <c r="AG36" s="51">
        <f t="shared" si="12"/>
        <v>0</v>
      </c>
      <c r="AH36" s="45">
        <f t="shared" si="12"/>
        <v>0</v>
      </c>
      <c r="AI36" s="45">
        <f t="shared" si="12"/>
        <v>0</v>
      </c>
      <c r="AJ36" s="52">
        <f t="shared" si="12"/>
        <v>0.5</v>
      </c>
      <c r="AK36" s="45"/>
      <c r="AL36" s="45"/>
      <c r="AM36" s="45"/>
      <c r="AN36" s="45"/>
      <c r="AO36" s="45"/>
      <c r="AP36" s="45"/>
      <c r="AQ36" s="45"/>
    </row>
    <row r="37" ht="15.75" customHeight="1">
      <c r="B37" s="20"/>
      <c r="C37" s="32"/>
      <c r="D37" s="33"/>
      <c r="E37" s="33"/>
      <c r="F37" s="83"/>
      <c r="G37" s="26"/>
      <c r="H37" s="26"/>
      <c r="I37" s="26"/>
      <c r="J37" s="28"/>
      <c r="K37" s="26"/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s="30" t="s">
        <v>35</v>
      </c>
      <c r="B38" s="31"/>
      <c r="C38" s="32"/>
      <c r="D38" s="33"/>
      <c r="E38" s="33"/>
      <c r="F38" s="83"/>
      <c r="G38" s="26"/>
      <c r="H38" s="26"/>
      <c r="I38" s="26"/>
      <c r="J38" s="28"/>
      <c r="K38" s="26">
        <v>2.5</v>
      </c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74</v>
      </c>
      <c r="B39" s="20" t="s">
        <v>75</v>
      </c>
      <c r="C39" s="32"/>
      <c r="D39" s="33"/>
      <c r="E39" s="33"/>
      <c r="F39" s="83"/>
      <c r="G39" s="26"/>
      <c r="H39" s="26"/>
      <c r="I39" s="26"/>
      <c r="J39" s="28"/>
      <c r="K39" s="26"/>
      <c r="L39" s="26">
        <v>0.5</v>
      </c>
      <c r="M39" s="26">
        <v>0.5</v>
      </c>
      <c r="N39" s="26"/>
      <c r="O39" s="26"/>
      <c r="P39" s="26">
        <v>2.5</v>
      </c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>
        <v>0.5</v>
      </c>
      <c r="AD39" s="26"/>
      <c r="AE39" s="26"/>
      <c r="AF39" s="28"/>
      <c r="AG39" s="27"/>
      <c r="AH39" s="26">
        <v>0.5</v>
      </c>
      <c r="AI39" s="26"/>
      <c r="AJ39" s="28">
        <v>2.5</v>
      </c>
    </row>
    <row r="40" ht="15.75" customHeight="1">
      <c r="A40" t="s">
        <v>76</v>
      </c>
      <c r="B40" s="20" t="s">
        <v>77</v>
      </c>
      <c r="C40" s="36">
        <v>2.5</v>
      </c>
      <c r="D40" s="33"/>
      <c r="E40" s="33"/>
      <c r="F40" s="83"/>
      <c r="G40" s="26"/>
      <c r="H40" s="26"/>
      <c r="I40" s="26"/>
      <c r="J40" s="28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>
        <v>2.5</v>
      </c>
      <c r="AE40" s="26"/>
      <c r="AF40" s="28">
        <v>0.5</v>
      </c>
      <c r="AG40" s="27"/>
      <c r="AH40" s="26"/>
      <c r="AI40" s="26"/>
      <c r="AJ40" s="28"/>
    </row>
    <row r="41" ht="15.75" customHeight="1">
      <c r="A41" t="s">
        <v>78</v>
      </c>
      <c r="B41" s="20" t="s">
        <v>79</v>
      </c>
      <c r="C41" s="32"/>
      <c r="D41" s="33"/>
      <c r="E41" s="33"/>
      <c r="F41" s="83"/>
      <c r="G41" s="26"/>
      <c r="H41" s="26"/>
      <c r="I41" s="26"/>
      <c r="J41" s="42">
        <v>0.5</v>
      </c>
      <c r="K41" s="26"/>
      <c r="L41" s="26"/>
      <c r="M41" s="26"/>
      <c r="N41" s="26"/>
      <c r="O41" s="26"/>
      <c r="P41" s="26"/>
      <c r="Q41" s="27"/>
      <c r="R41" s="26">
        <v>2.5</v>
      </c>
      <c r="S41" s="26"/>
      <c r="T41" s="26"/>
      <c r="U41" s="26"/>
      <c r="V41" s="28"/>
      <c r="W41" s="26"/>
      <c r="X41" s="26">
        <v>2.5</v>
      </c>
      <c r="Y41" s="26">
        <v>0.5</v>
      </c>
      <c r="Z41" s="26"/>
      <c r="AA41" s="26">
        <v>2.5</v>
      </c>
      <c r="AB41" s="26">
        <v>2.5</v>
      </c>
      <c r="AC41" s="27"/>
      <c r="AD41" s="26">
        <v>0.5</v>
      </c>
      <c r="AE41" s="26"/>
      <c r="AF41" s="28"/>
      <c r="AG41" s="27"/>
      <c r="AH41" s="26"/>
      <c r="AI41" s="26"/>
      <c r="AJ41" s="28">
        <v>0.5</v>
      </c>
    </row>
    <row r="42" ht="15.75" customHeight="1">
      <c r="A42" t="s">
        <v>80</v>
      </c>
      <c r="B42" s="20" t="s">
        <v>81</v>
      </c>
      <c r="C42" s="91">
        <v>2.5</v>
      </c>
      <c r="D42" s="92">
        <v>15.0</v>
      </c>
      <c r="E42" s="93"/>
      <c r="F42" s="94">
        <v>15.0</v>
      </c>
      <c r="G42" s="35">
        <v>2.5</v>
      </c>
      <c r="H42" s="35" t="s">
        <v>120</v>
      </c>
      <c r="I42" s="35">
        <v>2.5</v>
      </c>
      <c r="J42" s="28"/>
      <c r="K42" s="26"/>
      <c r="L42" s="26">
        <v>0.5</v>
      </c>
      <c r="M42" s="26">
        <v>0.5</v>
      </c>
      <c r="N42" s="26">
        <v>2.5</v>
      </c>
      <c r="O42" s="26">
        <v>2.5</v>
      </c>
      <c r="P42" s="26">
        <v>0.5</v>
      </c>
      <c r="Q42" s="27"/>
      <c r="R42" s="26">
        <v>2.5</v>
      </c>
      <c r="S42" s="26">
        <v>2.5</v>
      </c>
      <c r="T42" s="26">
        <v>0.5</v>
      </c>
      <c r="U42" s="26">
        <v>2.5</v>
      </c>
      <c r="V42" s="28">
        <v>0.5</v>
      </c>
      <c r="W42" s="26"/>
      <c r="X42" s="26">
        <v>15.0</v>
      </c>
      <c r="Y42" s="26"/>
      <c r="Z42" s="26"/>
      <c r="AA42" s="26">
        <v>0.5</v>
      </c>
      <c r="AB42" s="26"/>
      <c r="AC42" s="27">
        <v>37.5</v>
      </c>
      <c r="AD42" s="26">
        <v>0.5</v>
      </c>
      <c r="AE42" s="26"/>
      <c r="AF42" s="28">
        <v>2.5</v>
      </c>
      <c r="AG42" s="27">
        <v>0.5</v>
      </c>
      <c r="AH42" s="26">
        <v>0.5</v>
      </c>
      <c r="AI42" s="26">
        <v>2.5</v>
      </c>
      <c r="AJ42" s="28">
        <v>15.0</v>
      </c>
    </row>
    <row r="43" ht="15.75" customHeight="1">
      <c r="A43" t="s">
        <v>82</v>
      </c>
      <c r="B43" s="20" t="s">
        <v>83</v>
      </c>
      <c r="C43" s="32"/>
      <c r="D43" s="33"/>
      <c r="E43" s="33"/>
      <c r="F43" s="83"/>
      <c r="G43" s="26"/>
      <c r="H43" s="26"/>
      <c r="I43" s="26"/>
      <c r="J43" s="28"/>
      <c r="K43" s="26">
        <v>0.5</v>
      </c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t="s">
        <v>138</v>
      </c>
      <c r="B44" s="20" t="s">
        <v>139</v>
      </c>
      <c r="C44" s="32"/>
      <c r="D44" s="33"/>
      <c r="E44" s="33"/>
      <c r="F44" s="83"/>
      <c r="G44" s="26"/>
      <c r="H44" s="26"/>
      <c r="I44" s="26"/>
      <c r="J44" s="28"/>
      <c r="K44" s="26">
        <v>0.5</v>
      </c>
      <c r="L44" s="26"/>
      <c r="M44" s="26"/>
      <c r="N44" s="26"/>
      <c r="O44" s="26"/>
      <c r="P44" s="26"/>
      <c r="Q44" s="27">
        <v>2.5</v>
      </c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t="s">
        <v>140</v>
      </c>
      <c r="B45" s="20" t="s">
        <v>141</v>
      </c>
      <c r="C45" s="32"/>
      <c r="D45" s="33"/>
      <c r="E45" s="33"/>
      <c r="F45" s="83"/>
      <c r="G45" s="26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>
        <v>2.5</v>
      </c>
      <c r="AF45" s="28">
        <v>2.5</v>
      </c>
      <c r="AG45" s="27"/>
      <c r="AH45" s="26"/>
      <c r="AI45" s="26"/>
      <c r="AJ45" s="28"/>
    </row>
    <row r="46" ht="15.75" customHeight="1">
      <c r="A46" t="s">
        <v>142</v>
      </c>
      <c r="B46" s="20"/>
      <c r="C46" s="32"/>
      <c r="D46" s="33"/>
      <c r="E46" s="33"/>
      <c r="F46" s="83"/>
      <c r="G46" s="26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>
        <v>0.5</v>
      </c>
    </row>
    <row r="47" ht="15.75" customHeight="1">
      <c r="A47" s="53" t="s">
        <v>121</v>
      </c>
      <c r="B47" s="95" t="s">
        <v>143</v>
      </c>
      <c r="C47" s="32"/>
      <c r="D47" s="33"/>
      <c r="E47" s="33"/>
      <c r="F47" s="83"/>
      <c r="G47" s="26"/>
      <c r="H47" s="26"/>
      <c r="I47" s="26"/>
      <c r="J47" s="42">
        <v>37.5</v>
      </c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96"/>
      <c r="B48" s="85" t="s">
        <v>144</v>
      </c>
      <c r="C48" s="55"/>
      <c r="F48" s="86"/>
      <c r="G48" s="26"/>
      <c r="H48" s="35">
        <v>0.5</v>
      </c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54" t="s">
        <v>145</v>
      </c>
      <c r="B49" s="95" t="s">
        <v>146</v>
      </c>
      <c r="C49" s="55"/>
      <c r="D49" s="53">
        <v>2.5</v>
      </c>
      <c r="G49" s="26"/>
      <c r="H49" s="3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54" t="s">
        <v>147</v>
      </c>
      <c r="B50" s="95"/>
      <c r="C50" s="53">
        <v>85.0</v>
      </c>
      <c r="D50" s="53">
        <v>2.5</v>
      </c>
      <c r="E50" s="53">
        <v>15.0</v>
      </c>
      <c r="F50" s="53">
        <v>37.5</v>
      </c>
      <c r="G50" s="26"/>
      <c r="H50" s="35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43" t="s">
        <v>148</v>
      </c>
      <c r="B51" s="44"/>
      <c r="C51" s="45">
        <f t="shared" ref="C51:AJ51" si="13">SUM(C37:C50)</f>
        <v>90</v>
      </c>
      <c r="D51" s="45">
        <f t="shared" si="13"/>
        <v>20</v>
      </c>
      <c r="E51" s="45">
        <f t="shared" si="13"/>
        <v>15</v>
      </c>
      <c r="F51" s="45">
        <f t="shared" si="13"/>
        <v>52.5</v>
      </c>
      <c r="G51" s="45">
        <f t="shared" si="13"/>
        <v>2.5</v>
      </c>
      <c r="H51" s="45">
        <f t="shared" si="13"/>
        <v>0.5</v>
      </c>
      <c r="I51" s="45">
        <f t="shared" si="13"/>
        <v>2.5</v>
      </c>
      <c r="J51" s="45">
        <f t="shared" si="13"/>
        <v>38</v>
      </c>
      <c r="K51" s="45">
        <f t="shared" si="13"/>
        <v>3.5</v>
      </c>
      <c r="L51" s="45">
        <f t="shared" si="13"/>
        <v>1</v>
      </c>
      <c r="M51" s="45">
        <f t="shared" si="13"/>
        <v>1</v>
      </c>
      <c r="N51" s="45">
        <f t="shared" si="13"/>
        <v>2.5</v>
      </c>
      <c r="O51" s="45">
        <f t="shared" si="13"/>
        <v>2.5</v>
      </c>
      <c r="P51" s="45">
        <f t="shared" si="13"/>
        <v>3</v>
      </c>
      <c r="Q51" s="45">
        <f t="shared" si="13"/>
        <v>2.5</v>
      </c>
      <c r="R51" s="45">
        <f t="shared" si="13"/>
        <v>5</v>
      </c>
      <c r="S51" s="45">
        <f t="shared" si="13"/>
        <v>2.5</v>
      </c>
      <c r="T51" s="45">
        <f t="shared" si="13"/>
        <v>0.5</v>
      </c>
      <c r="U51" s="45">
        <f t="shared" si="13"/>
        <v>2.5</v>
      </c>
      <c r="V51" s="45">
        <f t="shared" si="13"/>
        <v>0.5</v>
      </c>
      <c r="W51" s="45">
        <f t="shared" si="13"/>
        <v>0</v>
      </c>
      <c r="X51" s="45">
        <f t="shared" si="13"/>
        <v>17.5</v>
      </c>
      <c r="Y51" s="45">
        <f t="shared" si="13"/>
        <v>0.5</v>
      </c>
      <c r="Z51" s="45">
        <f t="shared" si="13"/>
        <v>0</v>
      </c>
      <c r="AA51" s="45">
        <f t="shared" si="13"/>
        <v>3</v>
      </c>
      <c r="AB51" s="45">
        <f t="shared" si="13"/>
        <v>2.5</v>
      </c>
      <c r="AC51" s="45">
        <f t="shared" si="13"/>
        <v>38</v>
      </c>
      <c r="AD51" s="45">
        <f t="shared" si="13"/>
        <v>3.5</v>
      </c>
      <c r="AE51" s="45">
        <f t="shared" si="13"/>
        <v>2.5</v>
      </c>
      <c r="AF51" s="45">
        <f t="shared" si="13"/>
        <v>5.5</v>
      </c>
      <c r="AG51" s="45">
        <f t="shared" si="13"/>
        <v>0.5</v>
      </c>
      <c r="AH51" s="45">
        <f t="shared" si="13"/>
        <v>1</v>
      </c>
      <c r="AI51" s="45">
        <f t="shared" si="13"/>
        <v>2.5</v>
      </c>
      <c r="AJ51" s="45">
        <f t="shared" si="13"/>
        <v>18.5</v>
      </c>
      <c r="AK51" s="45"/>
      <c r="AL51" s="45"/>
      <c r="AM51" s="45"/>
      <c r="AN51" s="45"/>
      <c r="AO51" s="45"/>
      <c r="AP51" s="45"/>
      <c r="AQ51" s="45"/>
    </row>
    <row r="52" ht="15.75" customHeight="1">
      <c r="B52" s="72"/>
      <c r="C52" s="32"/>
      <c r="D52" s="33"/>
      <c r="E52" s="33"/>
      <c r="F52" s="33"/>
      <c r="G52" s="27"/>
      <c r="H52" s="26"/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30" t="s">
        <v>38</v>
      </c>
      <c r="B53" s="73"/>
      <c r="C53" s="37"/>
      <c r="D53" s="38"/>
      <c r="E53" s="38"/>
      <c r="F53" s="38"/>
      <c r="G53" s="27"/>
      <c r="H53" s="26"/>
      <c r="I53" s="26"/>
      <c r="J53" s="28"/>
      <c r="K53" s="26">
        <v>2.5</v>
      </c>
      <c r="L53" s="26">
        <v>2.5</v>
      </c>
      <c r="M53" s="26"/>
      <c r="N53" s="26">
        <v>0.5</v>
      </c>
      <c r="O53" s="26">
        <v>0.5</v>
      </c>
      <c r="P53" s="26"/>
      <c r="Q53" s="27"/>
      <c r="R53" s="26"/>
      <c r="S53" s="26"/>
      <c r="T53" s="26"/>
      <c r="U53" s="26"/>
      <c r="V53" s="28"/>
      <c r="W53" s="26">
        <v>2.5</v>
      </c>
      <c r="X53" s="26">
        <v>2.5</v>
      </c>
      <c r="Y53" s="26"/>
      <c r="Z53" s="26"/>
      <c r="AA53" s="26"/>
      <c r="AB53" s="26"/>
      <c r="AC53" s="27">
        <v>15.0</v>
      </c>
      <c r="AD53" s="26">
        <v>0.5</v>
      </c>
      <c r="AE53" s="26"/>
      <c r="AF53" s="28"/>
      <c r="AG53" s="27"/>
      <c r="AH53" s="26"/>
      <c r="AI53" s="26"/>
      <c r="AJ53" s="28"/>
    </row>
    <row r="54" ht="15.75" customHeight="1">
      <c r="A54" s="26" t="s">
        <v>86</v>
      </c>
      <c r="B54" s="72" t="s">
        <v>87</v>
      </c>
      <c r="C54" s="37"/>
      <c r="D54" s="38"/>
      <c r="E54" s="38"/>
      <c r="F54" s="38"/>
      <c r="G54" s="27"/>
      <c r="H54" s="26"/>
      <c r="I54" s="26"/>
      <c r="J54" s="28"/>
      <c r="K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149</v>
      </c>
      <c r="B55" s="72" t="s">
        <v>150</v>
      </c>
      <c r="C55" s="32"/>
      <c r="D55" s="33"/>
      <c r="E55" s="33"/>
      <c r="F55" s="33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>
        <v>2.5</v>
      </c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151</v>
      </c>
      <c r="B56" s="72" t="s">
        <v>152</v>
      </c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>
        <v>0.5</v>
      </c>
      <c r="O56" s="26"/>
      <c r="P56" s="26"/>
      <c r="Q56" s="27">
        <v>2.5</v>
      </c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153</v>
      </c>
      <c r="B57" s="72"/>
      <c r="C57" s="37"/>
      <c r="D57" s="38"/>
      <c r="E57" s="38"/>
      <c r="F57" s="38"/>
      <c r="G57" s="27"/>
      <c r="H57" s="26"/>
      <c r="I57" s="26"/>
      <c r="J57" s="28"/>
      <c r="K57" s="26">
        <v>0.5</v>
      </c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154</v>
      </c>
      <c r="B58" s="72"/>
      <c r="C58" s="32"/>
      <c r="D58" s="33"/>
      <c r="E58" s="33"/>
      <c r="F58" s="33"/>
      <c r="G58" s="27"/>
      <c r="H58" s="26"/>
      <c r="I58" s="26"/>
      <c r="J58" s="28"/>
      <c r="K58" s="26">
        <v>0.5</v>
      </c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35" t="s">
        <v>155</v>
      </c>
      <c r="B59" s="72"/>
      <c r="C59" s="55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43" t="s">
        <v>89</v>
      </c>
      <c r="B60" s="75"/>
      <c r="C60" s="45">
        <f t="shared" ref="C60:U60" si="14">SUM(C52:C59)</f>
        <v>0</v>
      </c>
      <c r="D60" s="45">
        <f t="shared" si="14"/>
        <v>0</v>
      </c>
      <c r="E60" s="45">
        <f t="shared" si="14"/>
        <v>0</v>
      </c>
      <c r="F60" s="45">
        <f t="shared" si="14"/>
        <v>0</v>
      </c>
      <c r="G60" s="45">
        <f t="shared" si="14"/>
        <v>0</v>
      </c>
      <c r="H60" s="45">
        <f t="shared" si="14"/>
        <v>0</v>
      </c>
      <c r="I60" s="45">
        <f t="shared" si="14"/>
        <v>0</v>
      </c>
      <c r="J60" s="45">
        <f t="shared" si="14"/>
        <v>0</v>
      </c>
      <c r="K60" s="45">
        <f t="shared" si="14"/>
        <v>3.5</v>
      </c>
      <c r="L60" s="45">
        <f t="shared" si="14"/>
        <v>2.5</v>
      </c>
      <c r="M60" s="45">
        <f t="shared" si="14"/>
        <v>0</v>
      </c>
      <c r="N60" s="45">
        <f t="shared" si="14"/>
        <v>1</v>
      </c>
      <c r="O60" s="45">
        <f t="shared" si="14"/>
        <v>0.5</v>
      </c>
      <c r="P60" s="45">
        <f t="shared" si="14"/>
        <v>0</v>
      </c>
      <c r="Q60" s="45">
        <f t="shared" si="14"/>
        <v>2.5</v>
      </c>
      <c r="R60" s="45">
        <f t="shared" si="14"/>
        <v>2.5</v>
      </c>
      <c r="S60" s="45">
        <f t="shared" si="14"/>
        <v>0</v>
      </c>
      <c r="T60" s="45">
        <f t="shared" si="14"/>
        <v>0</v>
      </c>
      <c r="U60" s="45">
        <f t="shared" si="14"/>
        <v>0</v>
      </c>
      <c r="V60" s="52"/>
      <c r="W60" s="45"/>
      <c r="X60" s="45">
        <f t="shared" ref="X60:AA60" si="15">SUM(X52:X59)</f>
        <v>2.5</v>
      </c>
      <c r="Y60" s="45">
        <f t="shared" si="15"/>
        <v>0</v>
      </c>
      <c r="Z60" s="45">
        <f t="shared" si="15"/>
        <v>0</v>
      </c>
      <c r="AA60" s="45">
        <f t="shared" si="15"/>
        <v>0</v>
      </c>
      <c r="AB60" s="45"/>
      <c r="AC60" s="51">
        <f t="shared" ref="AC60:AJ60" si="16">SUM(AC52:AC59)</f>
        <v>15</v>
      </c>
      <c r="AD60" s="45">
        <f t="shared" si="16"/>
        <v>0.5</v>
      </c>
      <c r="AE60" s="45">
        <f t="shared" si="16"/>
        <v>0</v>
      </c>
      <c r="AF60" s="52">
        <f t="shared" si="16"/>
        <v>0</v>
      </c>
      <c r="AG60" s="51">
        <f t="shared" si="16"/>
        <v>0</v>
      </c>
      <c r="AH60" s="45">
        <f t="shared" si="16"/>
        <v>0</v>
      </c>
      <c r="AI60" s="45">
        <f t="shared" si="16"/>
        <v>0</v>
      </c>
      <c r="AJ60" s="52">
        <f t="shared" si="16"/>
        <v>0</v>
      </c>
      <c r="AK60" s="45"/>
      <c r="AL60" s="45"/>
      <c r="AM60" s="45"/>
      <c r="AN60" s="45"/>
      <c r="AO60" s="45"/>
      <c r="AP60" s="45"/>
      <c r="AQ60" s="45"/>
    </row>
    <row r="61" ht="15.75" customHeight="1">
      <c r="A61" s="30"/>
      <c r="B61" s="73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30" t="s">
        <v>41</v>
      </c>
      <c r="B62" s="73"/>
      <c r="C62" s="32"/>
      <c r="D62" s="33"/>
      <c r="E62" s="33"/>
      <c r="F62" s="33"/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 t="s">
        <v>90</v>
      </c>
      <c r="B63" s="72" t="s">
        <v>91</v>
      </c>
      <c r="C63" s="32"/>
      <c r="D63" s="34">
        <v>15.0</v>
      </c>
      <c r="E63" s="33"/>
      <c r="F63" s="33"/>
      <c r="G63" s="27"/>
      <c r="H63" s="35">
        <v>2.5</v>
      </c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>
        <v>0.5</v>
      </c>
      <c r="AI63" s="26"/>
      <c r="AJ63" s="28"/>
    </row>
    <row r="64" ht="15.75" customHeight="1">
      <c r="A64" s="26" t="s">
        <v>92</v>
      </c>
      <c r="B64" s="72" t="s">
        <v>93</v>
      </c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 t="s">
        <v>94</v>
      </c>
      <c r="B65" s="72" t="s">
        <v>95</v>
      </c>
      <c r="C65" s="32"/>
      <c r="D65" s="33"/>
      <c r="E65" s="33"/>
      <c r="F65" s="33"/>
      <c r="G65" s="27"/>
      <c r="H65" s="26"/>
      <c r="I65" s="26"/>
      <c r="J65" s="28"/>
      <c r="K65" s="26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26" t="s">
        <v>96</v>
      </c>
      <c r="B66" s="72" t="s">
        <v>97</v>
      </c>
      <c r="C66" s="32"/>
      <c r="D66" s="33"/>
      <c r="E66" s="33"/>
      <c r="F66" s="33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 t="s">
        <v>98</v>
      </c>
      <c r="B67" s="72" t="s">
        <v>99</v>
      </c>
      <c r="C67" s="37"/>
      <c r="D67" s="38"/>
      <c r="E67" s="38"/>
      <c r="F67" s="38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t="s">
        <v>130</v>
      </c>
      <c r="B68" s="72" t="s">
        <v>156</v>
      </c>
      <c r="C68" s="32"/>
      <c r="D68" s="33"/>
      <c r="E68" s="33"/>
      <c r="F68" s="33"/>
      <c r="G68" s="27"/>
      <c r="H68" s="26"/>
      <c r="I68" s="26"/>
      <c r="J68" s="28"/>
      <c r="K68" s="26"/>
      <c r="L68" s="26"/>
      <c r="M68" s="26"/>
      <c r="N68" s="26"/>
      <c r="O68" s="26"/>
      <c r="P68" s="26"/>
      <c r="Q68" s="27"/>
      <c r="R68" s="26"/>
      <c r="S68" s="26">
        <v>2.5</v>
      </c>
      <c r="T68" s="26"/>
      <c r="U68" s="26">
        <v>0.5</v>
      </c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>
        <v>0.5</v>
      </c>
      <c r="AH68" s="26"/>
      <c r="AI68" s="26"/>
      <c r="AJ68" s="28"/>
    </row>
    <row r="69" ht="15.75" customHeight="1">
      <c r="A69" s="26"/>
      <c r="B69" s="72"/>
      <c r="C69" s="55"/>
      <c r="G69" s="27"/>
      <c r="H69" s="26"/>
      <c r="I69" s="26"/>
      <c r="J69" s="28"/>
      <c r="K69" s="26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26"/>
      <c r="B70" s="72"/>
      <c r="G70" s="27"/>
      <c r="H70" s="26"/>
      <c r="I70" s="26"/>
      <c r="J70" s="28"/>
      <c r="K70" s="26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43" t="s">
        <v>102</v>
      </c>
      <c r="B71" s="75"/>
      <c r="C71" s="45">
        <f t="shared" ref="C71:U71" si="17">SUM(C61:C70)</f>
        <v>0</v>
      </c>
      <c r="D71" s="45">
        <f t="shared" si="17"/>
        <v>15</v>
      </c>
      <c r="E71" s="45">
        <f t="shared" si="17"/>
        <v>0</v>
      </c>
      <c r="F71" s="45">
        <f t="shared" si="17"/>
        <v>0</v>
      </c>
      <c r="G71" s="45">
        <f t="shared" si="17"/>
        <v>0</v>
      </c>
      <c r="H71" s="45">
        <f t="shared" si="17"/>
        <v>2.5</v>
      </c>
      <c r="I71" s="45">
        <f t="shared" si="17"/>
        <v>0</v>
      </c>
      <c r="J71" s="45">
        <f t="shared" si="17"/>
        <v>0</v>
      </c>
      <c r="K71" s="45">
        <f t="shared" si="17"/>
        <v>0</v>
      </c>
      <c r="L71" s="45">
        <f t="shared" si="17"/>
        <v>0</v>
      </c>
      <c r="M71" s="45">
        <f t="shared" si="17"/>
        <v>0</v>
      </c>
      <c r="N71" s="45">
        <f t="shared" si="17"/>
        <v>0</v>
      </c>
      <c r="O71" s="45">
        <f t="shared" si="17"/>
        <v>0</v>
      </c>
      <c r="P71" s="45">
        <f t="shared" si="17"/>
        <v>0</v>
      </c>
      <c r="Q71" s="45">
        <f t="shared" si="17"/>
        <v>0</v>
      </c>
      <c r="R71" s="45">
        <f t="shared" si="17"/>
        <v>0</v>
      </c>
      <c r="S71" s="45">
        <f t="shared" si="17"/>
        <v>2.5</v>
      </c>
      <c r="T71" s="45">
        <f t="shared" si="17"/>
        <v>0</v>
      </c>
      <c r="U71" s="45">
        <f t="shared" si="17"/>
        <v>0.5</v>
      </c>
      <c r="V71" s="52"/>
      <c r="W71" s="45"/>
      <c r="X71" s="45">
        <f t="shared" ref="X71:AA71" si="18">SUM(X61:X70)</f>
        <v>0</v>
      </c>
      <c r="Y71" s="45">
        <f t="shared" si="18"/>
        <v>0</v>
      </c>
      <c r="Z71" s="45">
        <f t="shared" si="18"/>
        <v>0</v>
      </c>
      <c r="AA71" s="45">
        <f t="shared" si="18"/>
        <v>0</v>
      </c>
      <c r="AB71" s="45"/>
      <c r="AC71" s="51">
        <f t="shared" ref="AC71:AJ71" si="19">SUM(AC61:AC70)</f>
        <v>0</v>
      </c>
      <c r="AD71" s="45">
        <f t="shared" si="19"/>
        <v>0</v>
      </c>
      <c r="AE71" s="45">
        <f t="shared" si="19"/>
        <v>0</v>
      </c>
      <c r="AF71" s="52">
        <f t="shared" si="19"/>
        <v>0</v>
      </c>
      <c r="AG71" s="51">
        <f t="shared" si="19"/>
        <v>0.5</v>
      </c>
      <c r="AH71" s="45">
        <f t="shared" si="19"/>
        <v>0.5</v>
      </c>
      <c r="AI71" s="45">
        <f t="shared" si="19"/>
        <v>0</v>
      </c>
      <c r="AJ71" s="52">
        <f t="shared" si="19"/>
        <v>0</v>
      </c>
      <c r="AK71" s="45"/>
      <c r="AL71" s="45"/>
      <c r="AM71" s="45"/>
      <c r="AN71" s="45"/>
      <c r="AO71" s="45"/>
      <c r="AP71" s="45"/>
      <c r="AQ71" s="45"/>
    </row>
    <row r="72" ht="15.75" customHeight="1">
      <c r="A72" s="26"/>
      <c r="B72" s="20"/>
      <c r="C72" s="21"/>
      <c r="D72" s="22"/>
      <c r="E72" s="22"/>
      <c r="F72" s="22"/>
      <c r="G72" s="27"/>
      <c r="H72" s="26"/>
      <c r="I72" s="26"/>
      <c r="J72" s="28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/>
      <c r="AF72" s="28"/>
      <c r="AG72" s="27"/>
      <c r="AH72" s="26"/>
      <c r="AI72" s="26"/>
      <c r="AJ72" s="28"/>
    </row>
    <row r="73" ht="15.75" customHeight="1">
      <c r="A73" s="26"/>
      <c r="B73" s="20"/>
      <c r="C73" s="37"/>
      <c r="D73" s="38"/>
      <c r="E73" s="38"/>
      <c r="F73" s="38"/>
      <c r="G73" s="27"/>
      <c r="H73" s="26"/>
      <c r="I73" s="26"/>
      <c r="J73" s="28"/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8"/>
      <c r="W73" s="26"/>
      <c r="X73" s="26"/>
      <c r="Y73" s="26"/>
      <c r="Z73" s="26"/>
      <c r="AA73" s="26"/>
      <c r="AB73" s="26"/>
      <c r="AC73" s="27"/>
      <c r="AD73" s="26"/>
      <c r="AE73" s="26"/>
      <c r="AF73" s="28"/>
      <c r="AG73" s="27"/>
      <c r="AH73" s="26"/>
      <c r="AI73" s="26"/>
      <c r="AJ73" s="28"/>
    </row>
    <row r="74" ht="15.75" customHeight="1">
      <c r="A74" s="30" t="s">
        <v>44</v>
      </c>
      <c r="B74" s="20"/>
      <c r="C74" s="37"/>
      <c r="D74" s="38"/>
      <c r="E74" s="38"/>
      <c r="F74" s="38"/>
      <c r="G74" s="27"/>
      <c r="H74" s="26"/>
      <c r="I74" s="26"/>
      <c r="J74" s="28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8"/>
      <c r="W74" s="26"/>
      <c r="X74" s="26"/>
      <c r="Y74" s="26"/>
      <c r="Z74" s="26"/>
      <c r="AA74" s="26"/>
      <c r="AB74" s="26"/>
      <c r="AC74" s="27"/>
      <c r="AD74" s="26"/>
      <c r="AE74" s="26"/>
      <c r="AF74" s="28"/>
      <c r="AG74" s="27"/>
      <c r="AH74" s="26"/>
      <c r="AI74" s="26"/>
      <c r="AJ74" s="28"/>
    </row>
    <row r="75" ht="15.75" customHeight="1">
      <c r="A75" s="26" t="s">
        <v>103</v>
      </c>
      <c r="B75" s="20" t="s">
        <v>104</v>
      </c>
      <c r="C75" s="39">
        <v>97.5</v>
      </c>
      <c r="D75" s="35">
        <v>97.5</v>
      </c>
      <c r="E75" s="35">
        <v>37.5</v>
      </c>
      <c r="F75" s="35"/>
      <c r="G75" s="27"/>
      <c r="H75" s="26"/>
      <c r="I75" s="35">
        <v>2.5</v>
      </c>
      <c r="J75" s="42">
        <v>62.5</v>
      </c>
      <c r="K75" s="26">
        <v>97.5</v>
      </c>
      <c r="L75" s="26">
        <v>97.5</v>
      </c>
      <c r="M75" s="26">
        <v>97.5</v>
      </c>
      <c r="N75" s="26">
        <v>2.5</v>
      </c>
      <c r="O75" s="26"/>
      <c r="P75" s="26"/>
      <c r="Q75" s="27">
        <v>97.5</v>
      </c>
      <c r="R75" s="26">
        <v>97.5</v>
      </c>
      <c r="S75" s="26">
        <v>97.5</v>
      </c>
      <c r="T75" s="26"/>
      <c r="U75" s="26"/>
      <c r="V75" s="28">
        <v>37.5</v>
      </c>
      <c r="W75" s="26">
        <v>97.5</v>
      </c>
      <c r="X75" s="26">
        <v>97.5</v>
      </c>
      <c r="Y75" s="26">
        <v>97.5</v>
      </c>
      <c r="Z75" s="26">
        <v>2.5</v>
      </c>
      <c r="AA75" s="26"/>
      <c r="AB75" s="26"/>
      <c r="AC75" s="27">
        <v>97.5</v>
      </c>
      <c r="AD75" s="26">
        <v>62.5</v>
      </c>
      <c r="AE75" s="26">
        <v>2.5</v>
      </c>
      <c r="AF75" s="28"/>
      <c r="AG75" s="27"/>
      <c r="AH75" s="26"/>
      <c r="AI75" s="26">
        <v>15.0</v>
      </c>
      <c r="AJ75" s="28">
        <v>97.5</v>
      </c>
    </row>
    <row r="76" ht="15.75" customHeight="1">
      <c r="A76" s="26" t="s">
        <v>105</v>
      </c>
      <c r="B76" s="20" t="s">
        <v>106</v>
      </c>
      <c r="C76" s="39"/>
      <c r="D76" s="35"/>
      <c r="E76" s="35"/>
      <c r="F76" s="35"/>
      <c r="G76" s="27"/>
      <c r="H76" s="26"/>
      <c r="I76" s="26"/>
      <c r="J76" s="28"/>
      <c r="K76" s="26"/>
      <c r="L76" s="26"/>
      <c r="M76" s="26"/>
      <c r="N76" s="26"/>
      <c r="O76" s="26"/>
      <c r="P76" s="26"/>
      <c r="Q76" s="27"/>
      <c r="R76" s="26"/>
      <c r="S76" s="26"/>
      <c r="T76" s="26"/>
      <c r="U76" s="26"/>
      <c r="V76" s="28"/>
      <c r="W76" s="26"/>
      <c r="X76" s="26"/>
      <c r="Y76" s="26"/>
      <c r="Z76" s="26"/>
      <c r="AA76" s="26"/>
      <c r="AB76" s="26"/>
      <c r="AC76" s="27"/>
      <c r="AD76" s="26"/>
      <c r="AE76" s="26"/>
      <c r="AF76" s="28"/>
      <c r="AG76" s="27"/>
      <c r="AH76" s="26"/>
      <c r="AI76" s="26"/>
      <c r="AJ76" s="28"/>
    </row>
    <row r="77" ht="15.75" customHeight="1">
      <c r="A77" s="26"/>
      <c r="B77" s="20"/>
      <c r="C77" s="27"/>
      <c r="D77" s="26"/>
      <c r="E77" s="26"/>
      <c r="F77" s="26"/>
      <c r="G77" s="27"/>
      <c r="H77" s="26"/>
      <c r="I77" s="26"/>
      <c r="J77" s="28"/>
      <c r="K77" s="26"/>
      <c r="L77" s="26"/>
      <c r="M77" s="26"/>
      <c r="N77" s="26"/>
      <c r="O77" s="26"/>
      <c r="P77" s="26"/>
      <c r="Q77" s="27"/>
      <c r="R77" s="26"/>
      <c r="S77" s="26"/>
      <c r="T77" s="26"/>
      <c r="U77" s="26"/>
      <c r="V77" s="28"/>
      <c r="W77" s="26"/>
      <c r="X77" s="26"/>
      <c r="Y77" s="26"/>
      <c r="Z77" s="26"/>
      <c r="AA77" s="26"/>
      <c r="AB77" s="26"/>
      <c r="AC77" s="27"/>
      <c r="AD77" s="26"/>
      <c r="AE77" s="26"/>
      <c r="AF77" s="28"/>
      <c r="AG77" s="27"/>
      <c r="AH77" s="26"/>
      <c r="AI77" s="26"/>
      <c r="AJ77" s="28"/>
    </row>
    <row r="78" ht="15.75" customHeight="1">
      <c r="A78" s="26"/>
      <c r="B78" s="20"/>
      <c r="C78" s="27"/>
      <c r="D78" s="26"/>
      <c r="E78" s="26"/>
      <c r="F78" s="26"/>
      <c r="G78" s="27"/>
      <c r="H78" s="26"/>
      <c r="I78" s="26"/>
      <c r="J78" s="28"/>
      <c r="K78" s="26"/>
      <c r="L78" s="26"/>
      <c r="M78" s="26"/>
      <c r="N78" s="26"/>
      <c r="O78" s="26"/>
      <c r="P78" s="26"/>
      <c r="Q78" s="27"/>
      <c r="R78" s="26"/>
      <c r="S78" s="26"/>
      <c r="T78" s="26"/>
      <c r="U78" s="26"/>
      <c r="V78" s="28"/>
      <c r="W78" s="26"/>
      <c r="X78" s="26"/>
      <c r="Y78" s="26"/>
      <c r="Z78" s="26"/>
      <c r="AA78" s="26"/>
      <c r="AB78" s="26"/>
      <c r="AC78" s="27"/>
      <c r="AD78" s="26"/>
      <c r="AE78" s="26"/>
      <c r="AF78" s="28"/>
      <c r="AG78" s="27"/>
      <c r="AH78" s="26"/>
      <c r="AI78" s="26"/>
      <c r="AJ78" s="28"/>
    </row>
    <row r="79" ht="15.75" customHeight="1">
      <c r="A79" s="43" t="s">
        <v>107</v>
      </c>
      <c r="B79" s="44"/>
      <c r="C79" s="45">
        <f t="shared" ref="C79:U79" si="20">SUM(C72:C78)</f>
        <v>97.5</v>
      </c>
      <c r="D79" s="45">
        <f t="shared" si="20"/>
        <v>97.5</v>
      </c>
      <c r="E79" s="45">
        <f t="shared" si="20"/>
        <v>37.5</v>
      </c>
      <c r="F79" s="45">
        <f t="shared" si="20"/>
        <v>0</v>
      </c>
      <c r="G79" s="45">
        <f t="shared" si="20"/>
        <v>0</v>
      </c>
      <c r="H79" s="45">
        <f t="shared" si="20"/>
        <v>0</v>
      </c>
      <c r="I79" s="45">
        <f t="shared" si="20"/>
        <v>2.5</v>
      </c>
      <c r="J79" s="45">
        <f t="shared" si="20"/>
        <v>62.5</v>
      </c>
      <c r="K79" s="45">
        <f t="shared" si="20"/>
        <v>97.5</v>
      </c>
      <c r="L79" s="45">
        <f t="shared" si="20"/>
        <v>97.5</v>
      </c>
      <c r="M79" s="45">
        <f t="shared" si="20"/>
        <v>97.5</v>
      </c>
      <c r="N79" s="45">
        <f t="shared" si="20"/>
        <v>2.5</v>
      </c>
      <c r="O79" s="45">
        <f t="shared" si="20"/>
        <v>0</v>
      </c>
      <c r="P79" s="45">
        <f t="shared" si="20"/>
        <v>0</v>
      </c>
      <c r="Q79" s="45">
        <f t="shared" si="20"/>
        <v>97.5</v>
      </c>
      <c r="R79" s="45">
        <f t="shared" si="20"/>
        <v>97.5</v>
      </c>
      <c r="S79" s="45">
        <f t="shared" si="20"/>
        <v>97.5</v>
      </c>
      <c r="T79" s="45">
        <f t="shared" si="20"/>
        <v>0</v>
      </c>
      <c r="U79" s="45">
        <f t="shared" si="20"/>
        <v>0</v>
      </c>
      <c r="V79" s="52"/>
      <c r="W79" s="45"/>
      <c r="X79" s="45">
        <f t="shared" ref="X79:AA79" si="21">SUM(X72:X78)</f>
        <v>97.5</v>
      </c>
      <c r="Y79" s="45">
        <f t="shared" si="21"/>
        <v>97.5</v>
      </c>
      <c r="Z79" s="45">
        <f t="shared" si="21"/>
        <v>2.5</v>
      </c>
      <c r="AA79" s="45">
        <f t="shared" si="21"/>
        <v>0</v>
      </c>
      <c r="AB79" s="45"/>
      <c r="AC79" s="51">
        <f t="shared" ref="AC79:AJ79" si="22">SUM(AC72:AC78)</f>
        <v>97.5</v>
      </c>
      <c r="AD79" s="45">
        <f t="shared" si="22"/>
        <v>62.5</v>
      </c>
      <c r="AE79" s="45">
        <f t="shared" si="22"/>
        <v>2.5</v>
      </c>
      <c r="AF79" s="52">
        <f t="shared" si="22"/>
        <v>0</v>
      </c>
      <c r="AG79" s="51">
        <f t="shared" si="22"/>
        <v>0</v>
      </c>
      <c r="AH79" s="45">
        <f t="shared" si="22"/>
        <v>0</v>
      </c>
      <c r="AI79" s="45">
        <f t="shared" si="22"/>
        <v>15</v>
      </c>
      <c r="AJ79" s="52">
        <f t="shared" si="22"/>
        <v>97.5</v>
      </c>
      <c r="AK79" s="45"/>
      <c r="AL79" s="45"/>
      <c r="AM79" s="45"/>
      <c r="AN79" s="45"/>
      <c r="AO79" s="45"/>
      <c r="AP79" s="45"/>
      <c r="AQ79" s="45"/>
    </row>
    <row r="80" ht="15.75" customHeight="1">
      <c r="A80" s="26"/>
      <c r="B80" s="72"/>
      <c r="C80" s="27"/>
      <c r="D80" s="27"/>
      <c r="E80" s="27"/>
      <c r="F80" s="27"/>
      <c r="G80" s="27"/>
      <c r="H80" s="27"/>
      <c r="I80" s="27"/>
      <c r="J80" s="27"/>
      <c r="K80" s="57"/>
      <c r="L80" s="58"/>
      <c r="M80" s="58"/>
      <c r="N80" s="58"/>
      <c r="O80" s="58"/>
      <c r="P80" s="58"/>
      <c r="Q80" s="57"/>
      <c r="R80" s="58"/>
      <c r="S80" s="58"/>
      <c r="T80" s="58"/>
      <c r="U80" s="58"/>
      <c r="V80" s="59"/>
      <c r="W80" s="58"/>
      <c r="X80" s="58"/>
      <c r="Y80" s="58"/>
      <c r="Z80" s="58"/>
      <c r="AA80" s="58"/>
      <c r="AB80" s="58"/>
      <c r="AC80" s="57"/>
      <c r="AD80" s="58"/>
      <c r="AE80" s="58"/>
      <c r="AF80" s="59"/>
      <c r="AG80" s="57"/>
      <c r="AH80" s="58"/>
      <c r="AI80" s="58"/>
      <c r="AJ80" s="59"/>
    </row>
    <row r="81" ht="15.75" customHeight="1">
      <c r="A81" s="60" t="s">
        <v>108</v>
      </c>
      <c r="B81" s="88"/>
      <c r="C81" s="23"/>
      <c r="D81" s="23"/>
      <c r="E81" s="23"/>
      <c r="F81" s="23"/>
      <c r="G81" s="23"/>
      <c r="H81" s="23"/>
      <c r="I81" s="23"/>
      <c r="J81" s="23"/>
      <c r="K81" s="65"/>
      <c r="L81" s="66"/>
      <c r="M81" s="66"/>
      <c r="N81" s="66"/>
      <c r="O81" s="66"/>
      <c r="P81" s="66"/>
      <c r="Q81" s="65"/>
      <c r="R81" s="66"/>
      <c r="S81" s="66"/>
      <c r="T81" s="66"/>
      <c r="U81" s="66"/>
      <c r="V81" s="67"/>
      <c r="W81" s="66"/>
      <c r="X81" s="66"/>
      <c r="Y81" s="66"/>
      <c r="Z81" s="66"/>
      <c r="AA81" s="66"/>
      <c r="AB81" s="66"/>
      <c r="AC81" s="65"/>
      <c r="AD81" s="66"/>
      <c r="AE81" s="66"/>
      <c r="AF81" s="67"/>
      <c r="AG81" s="65"/>
      <c r="AH81" s="66"/>
      <c r="AI81" s="66"/>
      <c r="AJ81" s="67"/>
    </row>
    <row r="82" ht="15.75" customHeight="1">
      <c r="A82" t="s">
        <v>50</v>
      </c>
      <c r="B82" s="27" t="s">
        <v>109</v>
      </c>
      <c r="C82" s="69">
        <v>2.5</v>
      </c>
      <c r="D82" s="70">
        <v>2.5</v>
      </c>
      <c r="E82" s="70">
        <v>15.0</v>
      </c>
      <c r="F82" s="70">
        <v>15.0</v>
      </c>
      <c r="G82" s="69">
        <v>15.0</v>
      </c>
      <c r="H82" s="70">
        <v>15.0</v>
      </c>
      <c r="I82" s="70">
        <v>37.5</v>
      </c>
      <c r="J82" s="71">
        <v>15.0</v>
      </c>
      <c r="K82" s="26">
        <v>2.5</v>
      </c>
      <c r="L82" s="26">
        <v>2.5</v>
      </c>
      <c r="M82" s="26">
        <v>0.5</v>
      </c>
      <c r="N82" s="26">
        <v>2.5</v>
      </c>
      <c r="O82" s="26">
        <v>2.5</v>
      </c>
      <c r="P82" s="26">
        <v>0.0</v>
      </c>
      <c r="Q82" s="27">
        <v>37.5</v>
      </c>
      <c r="R82" s="26">
        <v>15.0</v>
      </c>
      <c r="S82" s="26">
        <v>2.5</v>
      </c>
      <c r="T82" s="26">
        <v>15.0</v>
      </c>
      <c r="U82" s="26">
        <v>2.5</v>
      </c>
      <c r="V82" s="28">
        <v>0.0</v>
      </c>
      <c r="W82" s="26">
        <v>37.5</v>
      </c>
      <c r="X82" s="26">
        <v>15.0</v>
      </c>
      <c r="Y82" s="26">
        <v>2.5</v>
      </c>
      <c r="Z82" s="26">
        <v>15.0</v>
      </c>
      <c r="AA82" s="26">
        <v>2.5</v>
      </c>
      <c r="AB82" s="26">
        <v>0.0</v>
      </c>
      <c r="AC82" s="27">
        <v>15.0</v>
      </c>
      <c r="AD82" s="26">
        <v>2.5</v>
      </c>
      <c r="AE82" s="26">
        <v>15.0</v>
      </c>
      <c r="AF82" s="28">
        <v>15.0</v>
      </c>
      <c r="AG82" s="27">
        <v>2.5</v>
      </c>
      <c r="AH82" s="26">
        <v>15.0</v>
      </c>
      <c r="AI82" s="26">
        <v>2.5</v>
      </c>
      <c r="AJ82" s="28">
        <v>2.5</v>
      </c>
    </row>
    <row r="83" ht="15.75" customHeight="1">
      <c r="A83" t="s">
        <v>53</v>
      </c>
      <c r="B83" s="27" t="s">
        <v>110</v>
      </c>
      <c r="C83" s="39">
        <v>15.0</v>
      </c>
      <c r="D83" s="35">
        <v>15.0</v>
      </c>
      <c r="E83" s="35">
        <v>15.0</v>
      </c>
      <c r="F83" s="35">
        <v>15.0</v>
      </c>
      <c r="G83" s="39">
        <v>37.5</v>
      </c>
      <c r="H83" s="35">
        <v>2.5</v>
      </c>
      <c r="I83" s="35">
        <v>15.0</v>
      </c>
      <c r="J83" s="42">
        <v>37.5</v>
      </c>
      <c r="K83" s="26">
        <v>15.0</v>
      </c>
      <c r="L83" s="26">
        <v>37.5</v>
      </c>
      <c r="M83" s="26">
        <v>15.0</v>
      </c>
      <c r="N83" s="26">
        <v>15.0</v>
      </c>
      <c r="O83" s="26">
        <v>15.0</v>
      </c>
      <c r="P83" s="26">
        <v>15.0</v>
      </c>
      <c r="Q83" s="27">
        <v>2.5</v>
      </c>
      <c r="R83" s="26">
        <v>37.5</v>
      </c>
      <c r="S83" s="26">
        <v>15.0</v>
      </c>
      <c r="T83" s="26">
        <v>2.5</v>
      </c>
      <c r="U83" s="26">
        <v>2.5</v>
      </c>
      <c r="V83" s="28">
        <v>2.5</v>
      </c>
      <c r="W83" s="26">
        <v>2.5</v>
      </c>
      <c r="X83" s="26">
        <v>15.0</v>
      </c>
      <c r="Y83" s="26">
        <v>15.0</v>
      </c>
      <c r="Z83" s="26">
        <v>0.0</v>
      </c>
      <c r="AA83" s="26">
        <v>15.0</v>
      </c>
      <c r="AB83" s="26">
        <v>2.5</v>
      </c>
      <c r="AC83" s="27">
        <v>2.5</v>
      </c>
      <c r="AD83" s="26">
        <v>37.5</v>
      </c>
      <c r="AE83" s="26">
        <v>0.0</v>
      </c>
      <c r="AF83" s="28">
        <v>62.5</v>
      </c>
      <c r="AG83" s="27">
        <v>2.5</v>
      </c>
      <c r="AH83" s="26">
        <v>2.5</v>
      </c>
      <c r="AI83" s="26">
        <v>15.0</v>
      </c>
      <c r="AJ83" s="28">
        <v>15.0</v>
      </c>
    </row>
    <row r="84" ht="15.75" customHeight="1">
      <c r="A84" t="s">
        <v>111</v>
      </c>
      <c r="B84" s="27" t="s">
        <v>112</v>
      </c>
      <c r="C84" s="39">
        <v>0.5</v>
      </c>
      <c r="D84" s="35">
        <v>2.5</v>
      </c>
      <c r="E84" s="35">
        <v>37.5</v>
      </c>
      <c r="F84" s="35">
        <v>37.5</v>
      </c>
      <c r="G84" s="39">
        <v>37.5</v>
      </c>
      <c r="H84" s="35">
        <v>62.5</v>
      </c>
      <c r="I84" s="35">
        <v>15.0</v>
      </c>
      <c r="J84" s="42">
        <v>2.5</v>
      </c>
      <c r="K84" s="26">
        <v>37.5</v>
      </c>
      <c r="L84" s="26">
        <v>37.5</v>
      </c>
      <c r="M84" s="26">
        <v>62.5</v>
      </c>
      <c r="N84" s="26">
        <v>62.5</v>
      </c>
      <c r="O84" s="26">
        <v>62.5</v>
      </c>
      <c r="P84" s="26">
        <v>62.5</v>
      </c>
      <c r="Q84" s="27">
        <v>15.0</v>
      </c>
      <c r="R84" s="26">
        <v>2.5</v>
      </c>
      <c r="S84" s="26">
        <v>62.5</v>
      </c>
      <c r="T84" s="26">
        <v>62.5</v>
      </c>
      <c r="U84" s="26">
        <v>85.0</v>
      </c>
      <c r="V84" s="28">
        <v>85.0</v>
      </c>
      <c r="W84" s="26">
        <v>37.5</v>
      </c>
      <c r="X84" s="26">
        <v>15.0</v>
      </c>
      <c r="Y84" s="26">
        <v>62.5</v>
      </c>
      <c r="Z84" s="26">
        <v>62.5</v>
      </c>
      <c r="AA84" s="26">
        <v>37.5</v>
      </c>
      <c r="AB84" s="26">
        <v>85.0</v>
      </c>
      <c r="AC84" s="27">
        <v>0.5</v>
      </c>
      <c r="AD84" s="26">
        <v>37.5</v>
      </c>
      <c r="AE84" s="26">
        <v>62.5</v>
      </c>
      <c r="AF84" s="28">
        <v>0.0</v>
      </c>
      <c r="AG84" s="27">
        <v>62.5</v>
      </c>
      <c r="AH84" s="26">
        <v>62.5</v>
      </c>
      <c r="AI84" s="26">
        <v>37.5</v>
      </c>
      <c r="AJ84" s="28">
        <v>15.0</v>
      </c>
    </row>
    <row r="85" ht="15.75" customHeight="1">
      <c r="A85" t="s">
        <v>113</v>
      </c>
      <c r="B85" s="27"/>
      <c r="C85" s="39"/>
      <c r="D85" s="35"/>
      <c r="E85" s="35"/>
      <c r="F85" s="35"/>
      <c r="G85" s="39">
        <v>2.5</v>
      </c>
      <c r="H85" s="35">
        <v>15.0</v>
      </c>
      <c r="I85" s="35">
        <v>15.0</v>
      </c>
      <c r="J85" s="42">
        <v>15.0</v>
      </c>
      <c r="K85" s="26"/>
      <c r="L85" s="26"/>
      <c r="M85" s="26"/>
      <c r="N85" s="26"/>
      <c r="O85" s="26"/>
      <c r="P85" s="26"/>
      <c r="Q85" s="27"/>
      <c r="R85" s="26"/>
      <c r="S85" s="26"/>
      <c r="T85" s="26"/>
      <c r="U85" s="26"/>
      <c r="V85" s="28"/>
      <c r="W85" s="26"/>
      <c r="X85" s="26"/>
      <c r="Y85" s="26"/>
      <c r="Z85" s="26"/>
      <c r="AA85" s="26"/>
      <c r="AB85" s="26"/>
      <c r="AC85" s="27">
        <v>62.5</v>
      </c>
      <c r="AD85" s="26">
        <v>15.0</v>
      </c>
      <c r="AE85" s="26">
        <v>0.5</v>
      </c>
      <c r="AF85" s="28">
        <v>2.5</v>
      </c>
      <c r="AG85" s="27"/>
      <c r="AH85" s="26"/>
      <c r="AI85" s="26"/>
      <c r="AJ85" s="28"/>
    </row>
    <row r="86" ht="15.75" customHeight="1">
      <c r="A86" s="59" t="s">
        <v>114</v>
      </c>
      <c r="B86" s="57"/>
      <c r="C86" s="57"/>
      <c r="D86" s="58"/>
      <c r="E86" s="58"/>
      <c r="F86" s="58"/>
      <c r="G86" s="57"/>
      <c r="H86" s="58"/>
      <c r="I86" s="58"/>
      <c r="J86" s="59"/>
      <c r="K86" s="58"/>
      <c r="L86" s="58"/>
      <c r="M86" s="58"/>
      <c r="N86" s="58"/>
      <c r="O86" s="58"/>
      <c r="P86" s="58"/>
      <c r="Q86" s="57"/>
      <c r="R86" s="58"/>
      <c r="S86" s="58"/>
      <c r="T86" s="58"/>
      <c r="U86" s="58"/>
      <c r="V86" s="59"/>
      <c r="W86" s="58"/>
      <c r="X86" s="58"/>
      <c r="Y86" s="58"/>
      <c r="Z86" s="58"/>
      <c r="AA86" s="58"/>
      <c r="AB86" s="58"/>
      <c r="AC86" s="57"/>
      <c r="AD86" s="58"/>
      <c r="AE86" s="58"/>
      <c r="AF86" s="59"/>
      <c r="AG86" s="57"/>
      <c r="AH86" s="58"/>
      <c r="AI86" s="58"/>
      <c r="AJ86" s="5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8:AQ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157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AVERAGE(L24:O24)</f>
        <v>6.125</v>
      </c>
      <c r="AN9" s="26">
        <f>AVERAGE(R24:U24)</f>
        <v>11.375</v>
      </c>
      <c r="AO9" s="26">
        <f>AVERAGE(X24:AA24)</f>
        <v>3</v>
      </c>
      <c r="AP9" s="26">
        <f>AVERAGE(AC24:AF24)</f>
        <v>12.625</v>
      </c>
      <c r="AQ9" s="26">
        <f>AVERAGE(AG24:AJ24)</f>
        <v>9</v>
      </c>
    </row>
    <row r="10">
      <c r="A10" t="s">
        <v>30</v>
      </c>
      <c r="B10" s="72" t="s">
        <v>31</v>
      </c>
      <c r="C10" s="36">
        <v>0.5</v>
      </c>
      <c r="D10" s="34">
        <v>15.0</v>
      </c>
      <c r="E10" s="33"/>
      <c r="F10" s="34">
        <v>15.0</v>
      </c>
      <c r="G10" s="39">
        <v>15.0</v>
      </c>
      <c r="H10" s="35">
        <v>2.5</v>
      </c>
      <c r="I10" s="26"/>
      <c r="J10" s="42">
        <v>37.5</v>
      </c>
      <c r="K10" s="26"/>
      <c r="L10" s="26"/>
      <c r="M10" s="26">
        <v>2.5</v>
      </c>
      <c r="N10" s="26">
        <v>0.5</v>
      </c>
      <c r="O10" s="26">
        <v>0.5</v>
      </c>
      <c r="P10" s="26"/>
      <c r="Q10" s="27"/>
      <c r="R10" s="26">
        <v>15.0</v>
      </c>
      <c r="S10" s="26">
        <v>2.5</v>
      </c>
      <c r="T10" s="26"/>
      <c r="U10" s="26">
        <v>2.5</v>
      </c>
      <c r="V10" s="28"/>
      <c r="W10" s="26"/>
      <c r="X10" s="26"/>
      <c r="Y10" s="26">
        <v>2.5</v>
      </c>
      <c r="Z10" s="26"/>
      <c r="AA10" s="26">
        <v>0.5</v>
      </c>
      <c r="AB10" s="26">
        <v>15.0</v>
      </c>
      <c r="AC10" s="27">
        <v>0.5</v>
      </c>
      <c r="AD10" s="26">
        <v>0.5</v>
      </c>
      <c r="AE10" s="26">
        <v>0.5</v>
      </c>
      <c r="AF10" s="28">
        <v>2.5</v>
      </c>
      <c r="AG10" s="27">
        <v>2.5</v>
      </c>
      <c r="AH10" s="26"/>
      <c r="AI10" s="26"/>
      <c r="AJ10" s="28">
        <v>15.0</v>
      </c>
      <c r="AL10" s="30" t="s">
        <v>32</v>
      </c>
      <c r="AM10" s="26">
        <f>AVERAGE(L34:O34)</f>
        <v>0</v>
      </c>
      <c r="AN10" s="26">
        <f>AVERAGE(R34:U34)</f>
        <v>4.375</v>
      </c>
      <c r="AO10" s="26">
        <f>AVERAGE(X34:AA34)</f>
        <v>4</v>
      </c>
      <c r="AP10" s="26">
        <f>AVERAGE(AC34:AF34)</f>
        <v>0.75</v>
      </c>
      <c r="AQ10" s="26">
        <f>AVERAGE(AG34:AJ34)</f>
        <v>0.25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>
        <v>2.5</v>
      </c>
      <c r="X11" s="26">
        <v>2.5</v>
      </c>
      <c r="Y11" s="26"/>
      <c r="Z11" s="26"/>
      <c r="AA11" s="26"/>
      <c r="AB11" s="26"/>
      <c r="AC11" s="27"/>
      <c r="AD11" s="26"/>
      <c r="AE11" s="26"/>
      <c r="AF11" s="28"/>
      <c r="AG11" s="27">
        <v>0.5</v>
      </c>
      <c r="AH11" s="26"/>
      <c r="AI11" s="26"/>
      <c r="AJ11" s="28"/>
      <c r="AL11" s="30" t="s">
        <v>35</v>
      </c>
      <c r="AM11" s="26">
        <f>AVERAGE(L45:O45)</f>
        <v>1.5</v>
      </c>
      <c r="AN11" s="26">
        <f>AVERAGE(R45:U45)</f>
        <v>2.5</v>
      </c>
      <c r="AO11" s="26">
        <f>AVERAGE(X45:AA45)</f>
        <v>0.125</v>
      </c>
      <c r="AP11" s="26">
        <f>AVERAGE(AC45:AF45)</f>
        <v>0.25</v>
      </c>
      <c r="AQ11" s="26">
        <f>AVERAGE(AG45:AJ45)</f>
        <v>1.75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35">
        <v>2.5</v>
      </c>
      <c r="J12" s="28"/>
      <c r="K12" s="26">
        <v>2.5</v>
      </c>
      <c r="L12" s="26">
        <v>2.5</v>
      </c>
      <c r="M12" s="26">
        <v>2.5</v>
      </c>
      <c r="N12" s="26"/>
      <c r="O12" s="26"/>
      <c r="P12" s="26"/>
      <c r="Q12" s="27"/>
      <c r="R12" s="26">
        <v>0.5</v>
      </c>
      <c r="S12" s="26">
        <v>2.5</v>
      </c>
      <c r="T12" s="26"/>
      <c r="U12" s="26"/>
      <c r="V12" s="28"/>
      <c r="W12" s="26">
        <v>2.5</v>
      </c>
      <c r="X12" s="26">
        <v>2.5</v>
      </c>
      <c r="Y12" s="26">
        <v>0.5</v>
      </c>
      <c r="Z12" s="26"/>
      <c r="AA12" s="26">
        <v>0.5</v>
      </c>
      <c r="AB12" s="26"/>
      <c r="AC12" s="27">
        <v>0.5</v>
      </c>
      <c r="AD12" s="26"/>
      <c r="AE12" s="26">
        <v>2.5</v>
      </c>
      <c r="AF12" s="28">
        <v>0.5</v>
      </c>
      <c r="AG12" s="27"/>
      <c r="AH12" s="26"/>
      <c r="AI12" s="26"/>
      <c r="AJ12" s="28"/>
      <c r="AL12" s="30" t="s">
        <v>38</v>
      </c>
      <c r="AM12" s="26">
        <f>AVERAGE(L52:O52)</f>
        <v>0.625</v>
      </c>
      <c r="AN12" s="26">
        <f>AVERAGE(R52:U52)</f>
        <v>0</v>
      </c>
      <c r="AO12" s="26">
        <f>AVERAGE(X52:AA52)</f>
        <v>0</v>
      </c>
      <c r="AP12" s="26">
        <f>AVERAGE(AC52:AF52)</f>
        <v>0.125</v>
      </c>
      <c r="AQ12" s="26">
        <f>AVERAGE(AG52:AJ52)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>
        <v>2.5</v>
      </c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AVERAGE(L65:O65)</f>
        <v>0.625</v>
      </c>
      <c r="AN13" s="26">
        <f>AVERAGE(R65:U65)</f>
        <v>7.5</v>
      </c>
      <c r="AO13" s="26">
        <f>AVERAGE(X65:AA65)</f>
        <v>10</v>
      </c>
      <c r="AP13" s="26">
        <f>AVERAGE(AC65:AF65)</f>
        <v>9.5</v>
      </c>
      <c r="AQ13" s="26">
        <f>AVERAGE(AG65:AJ65)</f>
        <v>1.5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39">
        <v>0.5</v>
      </c>
      <c r="H14" s="26"/>
      <c r="I14" s="26"/>
      <c r="J14" s="28"/>
      <c r="K14" s="26">
        <v>0.5</v>
      </c>
      <c r="L14" s="26"/>
      <c r="M14" s="26"/>
      <c r="N14" s="26"/>
      <c r="O14" s="26">
        <v>15.0</v>
      </c>
      <c r="P14" s="26"/>
      <c r="Q14" s="27">
        <v>2.5</v>
      </c>
      <c r="R14" s="26"/>
      <c r="S14" s="26"/>
      <c r="T14" s="26"/>
      <c r="U14" s="26">
        <v>2.5</v>
      </c>
      <c r="V14" s="28">
        <v>37.5</v>
      </c>
      <c r="W14" s="26">
        <v>15.0</v>
      </c>
      <c r="X14" s="26"/>
      <c r="Y14" s="26"/>
      <c r="Z14" s="26"/>
      <c r="AA14" s="26"/>
      <c r="AB14" s="26">
        <v>15.0</v>
      </c>
      <c r="AC14" s="27"/>
      <c r="AD14" s="26"/>
      <c r="AE14" s="26"/>
      <c r="AF14" s="28">
        <v>2.5</v>
      </c>
      <c r="AG14" s="27">
        <v>0.5</v>
      </c>
      <c r="AH14" s="26"/>
      <c r="AI14" s="26"/>
      <c r="AJ14" s="28"/>
      <c r="AL14" s="30" t="s">
        <v>44</v>
      </c>
      <c r="AM14">
        <f>AVERAGE(L72:O72)</f>
        <v>43.125</v>
      </c>
      <c r="AN14">
        <f>AVERAGE(R72:U72)</f>
        <v>49.5</v>
      </c>
      <c r="AO14">
        <f>AVERAGE(X72:AA72)</f>
        <v>65</v>
      </c>
      <c r="AP14">
        <f>AVERAGE(AC72:AF72)</f>
        <v>34.375</v>
      </c>
      <c r="AQ14">
        <f>AVERAGE(AG72:AJ72)</f>
        <v>43.75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>
        <v>0.5</v>
      </c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52</v>
      </c>
      <c r="AN15" s="41">
        <f t="shared" si="1"/>
        <v>75.25</v>
      </c>
      <c r="AO15" s="41">
        <f t="shared" si="1"/>
        <v>82.125</v>
      </c>
      <c r="AP15" s="41">
        <f t="shared" si="1"/>
        <v>57.625</v>
      </c>
      <c r="AQ15" s="41">
        <f t="shared" si="1"/>
        <v>56.25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AVERAGE(L75:O75)</f>
        <v>8.25</v>
      </c>
      <c r="AN16" s="26">
        <f t="shared" ref="AN16:AN18" si="3">AVERAGE(R75:U75)</f>
        <v>26.25</v>
      </c>
      <c r="AO16" s="26">
        <f t="shared" ref="AO16:AO18" si="4">AVERAGE(X75:AA75)</f>
        <v>14.375</v>
      </c>
      <c r="AP16" s="26">
        <f t="shared" ref="AP16:AP18" si="5">AVERAGE(AC75:AF75)</f>
        <v>17.5</v>
      </c>
      <c r="AQ16" s="26">
        <f t="shared" ref="AQ16:AQ18" si="6">AVERAGE(AG75:AJ75)</f>
        <v>8.25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29.375</v>
      </c>
      <c r="AN17" s="26">
        <f t="shared" si="3"/>
        <v>17</v>
      </c>
      <c r="AO17" s="26">
        <f t="shared" si="4"/>
        <v>22.625</v>
      </c>
      <c r="AP17" s="26">
        <f t="shared" si="5"/>
        <v>23.75</v>
      </c>
      <c r="AQ17" s="26">
        <f t="shared" si="6"/>
        <v>13.875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55.625</v>
      </c>
      <c r="AN18" s="26">
        <f t="shared" si="3"/>
        <v>44.375</v>
      </c>
      <c r="AO18" s="26">
        <f t="shared" si="4"/>
        <v>59.375</v>
      </c>
      <c r="AP18" s="26">
        <f t="shared" si="5"/>
        <v>46.25</v>
      </c>
      <c r="AQ18" s="26">
        <f t="shared" si="6"/>
        <v>41.25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3"/>
      <c r="E20" s="33"/>
      <c r="F20" s="33"/>
      <c r="G20" s="39">
        <v>2.5</v>
      </c>
      <c r="H20" s="35">
        <v>0.5</v>
      </c>
      <c r="I20" s="26"/>
      <c r="J20" s="42">
        <v>15.0</v>
      </c>
      <c r="K20" s="26">
        <v>0.5</v>
      </c>
      <c r="L20" s="26"/>
      <c r="M20" s="26"/>
      <c r="N20" s="26"/>
      <c r="O20" s="26">
        <v>0.5</v>
      </c>
      <c r="P20" s="26"/>
      <c r="Q20" s="27"/>
      <c r="R20" s="26">
        <v>2.5</v>
      </c>
      <c r="S20" s="26"/>
      <c r="T20" s="26"/>
      <c r="U20" s="26">
        <v>15.0</v>
      </c>
      <c r="V20" s="28"/>
      <c r="W20" s="26"/>
      <c r="X20" s="26">
        <v>0.5</v>
      </c>
      <c r="Y20" s="26"/>
      <c r="Z20" s="26"/>
      <c r="AA20" s="26">
        <v>2.5</v>
      </c>
      <c r="AB20" s="26">
        <v>2.5</v>
      </c>
      <c r="AC20" s="27">
        <v>2.5</v>
      </c>
      <c r="AD20" s="26">
        <v>0.5</v>
      </c>
      <c r="AE20" s="26"/>
      <c r="AF20" s="28">
        <v>37.5</v>
      </c>
      <c r="AG20" s="27">
        <v>15.0</v>
      </c>
      <c r="AH20" s="26"/>
      <c r="AI20" s="26"/>
      <c r="AJ20" s="28">
        <v>2.5</v>
      </c>
    </row>
    <row r="21" ht="15.75" customHeight="1">
      <c r="B21" s="72"/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75"/>
      <c r="C24" s="76">
        <f t="shared" ref="C24:F24" si="7">SUM(C8:C23)</f>
        <v>0.5</v>
      </c>
      <c r="D24" s="77">
        <f t="shared" si="7"/>
        <v>15</v>
      </c>
      <c r="E24" s="77">
        <f t="shared" si="7"/>
        <v>0</v>
      </c>
      <c r="F24" s="77">
        <f t="shared" si="7"/>
        <v>15</v>
      </c>
      <c r="G24" s="47"/>
      <c r="H24" s="48"/>
      <c r="I24" s="48"/>
      <c r="J24" s="49"/>
      <c r="K24" s="50"/>
      <c r="L24" s="45">
        <f t="shared" ref="L24:O24" si="8">SUM(L8:L23)</f>
        <v>2.5</v>
      </c>
      <c r="M24" s="45">
        <f t="shared" si="8"/>
        <v>5</v>
      </c>
      <c r="N24" s="45">
        <f t="shared" si="8"/>
        <v>0.5</v>
      </c>
      <c r="O24" s="45">
        <f t="shared" si="8"/>
        <v>16.5</v>
      </c>
      <c r="P24" s="45"/>
      <c r="Q24" s="51"/>
      <c r="R24" s="45">
        <f t="shared" ref="R24:U24" si="9">SUM(R8:R23)</f>
        <v>18</v>
      </c>
      <c r="S24" s="45">
        <f t="shared" si="9"/>
        <v>5</v>
      </c>
      <c r="T24" s="45">
        <f t="shared" si="9"/>
        <v>0</v>
      </c>
      <c r="U24" s="45">
        <f t="shared" si="9"/>
        <v>22.5</v>
      </c>
      <c r="V24" s="52"/>
      <c r="W24" s="45"/>
      <c r="X24" s="45">
        <f t="shared" ref="X24:AA24" si="10">SUM(X8:X23)</f>
        <v>5.5</v>
      </c>
      <c r="Y24" s="45">
        <f t="shared" si="10"/>
        <v>3</v>
      </c>
      <c r="Z24" s="45">
        <f t="shared" si="10"/>
        <v>0</v>
      </c>
      <c r="AA24" s="45">
        <f t="shared" si="10"/>
        <v>3.5</v>
      </c>
      <c r="AB24" s="45"/>
      <c r="AC24" s="51">
        <f t="shared" ref="AC24:AJ24" si="11">SUM(AC8:AC23)</f>
        <v>3.5</v>
      </c>
      <c r="AD24" s="45">
        <f t="shared" si="11"/>
        <v>1</v>
      </c>
      <c r="AE24" s="45">
        <f t="shared" si="11"/>
        <v>3</v>
      </c>
      <c r="AF24" s="52">
        <f t="shared" si="11"/>
        <v>43</v>
      </c>
      <c r="AG24" s="51">
        <f t="shared" si="11"/>
        <v>18.5</v>
      </c>
      <c r="AH24" s="45">
        <f t="shared" si="11"/>
        <v>0</v>
      </c>
      <c r="AI24" s="45">
        <f t="shared" si="11"/>
        <v>0</v>
      </c>
      <c r="AJ24" s="52">
        <f t="shared" si="11"/>
        <v>17.5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20"/>
      <c r="C25" s="21"/>
      <c r="D25" s="22"/>
      <c r="E25" s="22"/>
      <c r="F25" s="22"/>
      <c r="G25" s="27"/>
      <c r="H25" s="26"/>
      <c r="I25" s="26"/>
      <c r="J25" s="28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31"/>
      <c r="C26" s="32"/>
      <c r="D26" s="33"/>
      <c r="E26" s="33"/>
      <c r="F26" s="33"/>
      <c r="G26" s="27"/>
      <c r="H26" s="26"/>
      <c r="I26" s="26"/>
      <c r="J26" s="28"/>
      <c r="K26" s="26">
        <v>0.5</v>
      </c>
      <c r="L26" s="26"/>
      <c r="M26" s="26"/>
      <c r="N26" s="26"/>
      <c r="O26" s="26"/>
      <c r="P26" s="26"/>
      <c r="Q26" s="27">
        <v>15.0</v>
      </c>
      <c r="R26" s="26">
        <v>15.0</v>
      </c>
      <c r="S26" s="26"/>
      <c r="T26" s="26"/>
      <c r="U26" s="26">
        <v>2.5</v>
      </c>
      <c r="V26" s="28"/>
      <c r="W26" s="26"/>
      <c r="X26" s="26">
        <v>0.5</v>
      </c>
      <c r="Y26" s="26">
        <v>0.5</v>
      </c>
      <c r="Z26" s="26"/>
      <c r="AA26" s="26">
        <v>15.0</v>
      </c>
      <c r="AB26" s="26"/>
      <c r="AC26" s="27"/>
      <c r="AD26" s="26">
        <v>0.5</v>
      </c>
      <c r="AE26" s="26"/>
      <c r="AF26" s="28">
        <v>2.5</v>
      </c>
      <c r="AG26" s="27"/>
      <c r="AH26" s="26"/>
      <c r="AI26" s="26"/>
      <c r="AJ26" s="28"/>
    </row>
    <row r="27" ht="15.75" customHeight="1">
      <c r="A27" t="s">
        <v>64</v>
      </c>
      <c r="B27" s="20" t="s">
        <v>65</v>
      </c>
      <c r="C27" s="32"/>
      <c r="D27" s="33"/>
      <c r="E27" s="33"/>
      <c r="F27" s="33"/>
      <c r="G27" s="27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20" t="s">
        <v>67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70</v>
      </c>
      <c r="B29" s="20" t="s">
        <v>71</v>
      </c>
      <c r="C29" s="32"/>
      <c r="D29" s="33"/>
      <c r="E29" s="33"/>
      <c r="F29" s="33"/>
      <c r="G29" s="27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134</v>
      </c>
      <c r="B30" s="20" t="s">
        <v>135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>
        <v>0.5</v>
      </c>
      <c r="AH30" s="26"/>
      <c r="AI30" s="26"/>
      <c r="AJ30" s="28"/>
    </row>
    <row r="31" ht="15.75" customHeight="1">
      <c r="A31" t="s">
        <v>68</v>
      </c>
      <c r="B31" s="20" t="s">
        <v>69</v>
      </c>
      <c r="C31" s="32"/>
      <c r="D31" s="33"/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>
        <v>0.5</v>
      </c>
      <c r="AH31" s="26"/>
      <c r="AI31" s="26"/>
      <c r="AJ31" s="28"/>
    </row>
    <row r="32" ht="15.75" customHeight="1">
      <c r="A32" s="54" t="s">
        <v>147</v>
      </c>
      <c r="B32" s="20"/>
      <c r="C32" s="36">
        <v>15.0</v>
      </c>
      <c r="D32" s="34">
        <v>2.5</v>
      </c>
      <c r="E32" s="33"/>
      <c r="F32" s="34">
        <v>15.0</v>
      </c>
      <c r="G32" s="27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B33" s="20"/>
      <c r="C33" s="55"/>
      <c r="G33" s="27"/>
      <c r="H33" s="26"/>
      <c r="I33" s="26"/>
      <c r="J33" s="28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43" t="s">
        <v>73</v>
      </c>
      <c r="B34" s="44"/>
      <c r="C34" s="76">
        <f t="shared" ref="C34:F34" si="12">SUM(C25:C32)</f>
        <v>15</v>
      </c>
      <c r="D34" s="77">
        <f t="shared" si="12"/>
        <v>2.5</v>
      </c>
      <c r="E34" s="77">
        <f t="shared" si="12"/>
        <v>0</v>
      </c>
      <c r="F34" s="77">
        <f t="shared" si="12"/>
        <v>15</v>
      </c>
      <c r="G34" s="47"/>
      <c r="H34" s="48"/>
      <c r="I34" s="48"/>
      <c r="J34" s="49"/>
      <c r="K34" s="50"/>
      <c r="L34" s="45">
        <f t="shared" ref="L34:O34" si="13">SUM(L25:L33)</f>
        <v>0</v>
      </c>
      <c r="M34" s="45">
        <f t="shared" si="13"/>
        <v>0</v>
      </c>
      <c r="N34" s="45">
        <f t="shared" si="13"/>
        <v>0</v>
      </c>
      <c r="O34" s="45">
        <f t="shared" si="13"/>
        <v>0</v>
      </c>
      <c r="P34" s="45"/>
      <c r="Q34" s="51"/>
      <c r="R34" s="45">
        <f t="shared" ref="R34:U34" si="14">SUM(R25:R33)</f>
        <v>15</v>
      </c>
      <c r="S34" s="45">
        <f t="shared" si="14"/>
        <v>0</v>
      </c>
      <c r="T34" s="45">
        <f t="shared" si="14"/>
        <v>0</v>
      </c>
      <c r="U34" s="45">
        <f t="shared" si="14"/>
        <v>2.5</v>
      </c>
      <c r="V34" s="52"/>
      <c r="W34" s="45"/>
      <c r="X34" s="45">
        <f t="shared" ref="X34:AA34" si="15">SUM(X25:X33)</f>
        <v>0.5</v>
      </c>
      <c r="Y34" s="45">
        <f t="shared" si="15"/>
        <v>0.5</v>
      </c>
      <c r="Z34" s="45">
        <f t="shared" si="15"/>
        <v>0</v>
      </c>
      <c r="AA34" s="45">
        <f t="shared" si="15"/>
        <v>15</v>
      </c>
      <c r="AB34" s="45"/>
      <c r="AC34" s="51">
        <f t="shared" ref="AC34:AJ34" si="16">SUM(AC25:AC33)</f>
        <v>0</v>
      </c>
      <c r="AD34" s="45">
        <f t="shared" si="16"/>
        <v>0.5</v>
      </c>
      <c r="AE34" s="45">
        <f t="shared" si="16"/>
        <v>0</v>
      </c>
      <c r="AF34" s="52">
        <f t="shared" si="16"/>
        <v>2.5</v>
      </c>
      <c r="AG34" s="51">
        <f t="shared" si="16"/>
        <v>1</v>
      </c>
      <c r="AH34" s="45">
        <f t="shared" si="16"/>
        <v>0</v>
      </c>
      <c r="AI34" s="45">
        <f t="shared" si="16"/>
        <v>0</v>
      </c>
      <c r="AJ34" s="52">
        <f t="shared" si="16"/>
        <v>0</v>
      </c>
      <c r="AK34" s="45"/>
      <c r="AL34" s="45"/>
      <c r="AM34" s="45"/>
      <c r="AN34" s="45"/>
      <c r="AO34" s="45"/>
      <c r="AP34" s="45"/>
      <c r="AQ34" s="45"/>
    </row>
    <row r="35" ht="15.75" customHeight="1">
      <c r="B35" s="20"/>
      <c r="C35" s="80"/>
      <c r="D35" s="81"/>
      <c r="E35" s="81"/>
      <c r="F35" s="81"/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30" t="s">
        <v>35</v>
      </c>
      <c r="B36" s="31"/>
      <c r="C36" s="55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74</v>
      </c>
      <c r="B37" s="20" t="s">
        <v>75</v>
      </c>
      <c r="C37" s="36">
        <v>2.5</v>
      </c>
      <c r="D37" s="34">
        <v>0.5</v>
      </c>
      <c r="E37" s="33"/>
      <c r="F37" s="33"/>
      <c r="G37" s="27"/>
      <c r="H37" s="26"/>
      <c r="I37" s="26"/>
      <c r="J37" s="28"/>
      <c r="K37" s="26">
        <v>0.5</v>
      </c>
      <c r="L37" s="26">
        <v>0.5</v>
      </c>
      <c r="M37" s="26"/>
      <c r="N37" s="26"/>
      <c r="O37" s="26"/>
      <c r="P37" s="26"/>
      <c r="Q37" s="27">
        <v>2.5</v>
      </c>
      <c r="R37" s="26">
        <v>2.5</v>
      </c>
      <c r="S37" s="26">
        <v>2.5</v>
      </c>
      <c r="T37" s="26"/>
      <c r="U37" s="26"/>
      <c r="V37" s="28"/>
      <c r="W37" s="26">
        <v>2.5</v>
      </c>
      <c r="X37" s="26"/>
      <c r="Y37" s="26"/>
      <c r="Z37" s="26"/>
      <c r="AA37" s="26"/>
      <c r="AB37" s="26"/>
      <c r="AC37" s="27">
        <v>0.5</v>
      </c>
      <c r="AD37" s="26"/>
      <c r="AE37" s="26"/>
      <c r="AF37" s="28"/>
      <c r="AG37" s="27">
        <v>0.5</v>
      </c>
      <c r="AH37" s="26"/>
      <c r="AI37" s="26"/>
      <c r="AJ37" s="28">
        <v>2.5</v>
      </c>
    </row>
    <row r="38" ht="15.75" customHeight="1">
      <c r="A38" t="s">
        <v>76</v>
      </c>
      <c r="B38" s="20" t="s">
        <v>77</v>
      </c>
      <c r="C38" s="36">
        <v>0.5</v>
      </c>
      <c r="D38" s="33"/>
      <c r="E38" s="33"/>
      <c r="F38" s="34">
        <v>0.5</v>
      </c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>
        <v>0.5</v>
      </c>
      <c r="AD38" s="26"/>
      <c r="AE38" s="26"/>
      <c r="AF38" s="28"/>
      <c r="AG38" s="27">
        <v>0.5</v>
      </c>
      <c r="AH38" s="26"/>
      <c r="AI38" s="26"/>
      <c r="AJ38" s="28">
        <v>0.5</v>
      </c>
    </row>
    <row r="39" ht="15.75" customHeight="1">
      <c r="A39" t="s">
        <v>78</v>
      </c>
      <c r="B39" s="20" t="s">
        <v>79</v>
      </c>
      <c r="C39" s="37"/>
      <c r="D39" s="38"/>
      <c r="E39" s="38"/>
      <c r="F39" s="38"/>
      <c r="G39" s="27"/>
      <c r="H39" s="35">
        <v>0.5</v>
      </c>
      <c r="I39" s="26"/>
      <c r="J39" s="28"/>
      <c r="K39" s="26"/>
      <c r="L39" s="26"/>
      <c r="M39" s="26"/>
      <c r="N39" s="26"/>
      <c r="O39" s="26"/>
      <c r="P39" s="26"/>
      <c r="Q39" s="27">
        <v>0.5</v>
      </c>
      <c r="R39" s="26">
        <v>2.5</v>
      </c>
      <c r="S39" s="26"/>
      <c r="T39" s="26"/>
      <c r="U39" s="26"/>
      <c r="V39" s="28"/>
      <c r="W39" s="26"/>
      <c r="X39" s="26">
        <v>0.5</v>
      </c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>
        <v>2.5</v>
      </c>
    </row>
    <row r="40" ht="15.75" customHeight="1">
      <c r="A40" t="s">
        <v>80</v>
      </c>
      <c r="B40" s="20" t="s">
        <v>81</v>
      </c>
      <c r="C40" s="32"/>
      <c r="D40" s="34">
        <v>2.5</v>
      </c>
      <c r="E40" s="33"/>
      <c r="F40" s="33"/>
      <c r="G40" s="27"/>
      <c r="H40" s="26"/>
      <c r="I40" s="26"/>
      <c r="J40" s="28"/>
      <c r="K40" s="26">
        <v>2.5</v>
      </c>
      <c r="L40" s="26">
        <v>2.5</v>
      </c>
      <c r="M40" s="26">
        <v>0.5</v>
      </c>
      <c r="N40" s="26"/>
      <c r="O40" s="26"/>
      <c r="P40" s="26"/>
      <c r="Q40" s="27"/>
      <c r="R40" s="26">
        <v>2.5</v>
      </c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>
        <v>0.5</v>
      </c>
    </row>
    <row r="41" ht="15.75" customHeight="1">
      <c r="A41" t="s">
        <v>82</v>
      </c>
      <c r="B41" s="20" t="s">
        <v>83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158</v>
      </c>
      <c r="B42" s="20"/>
      <c r="C42" s="32"/>
      <c r="D42" s="33"/>
      <c r="E42" s="33"/>
      <c r="F42" s="33"/>
      <c r="G42" s="27"/>
      <c r="H42" s="26"/>
      <c r="I42" s="26"/>
      <c r="J42" s="28"/>
      <c r="K42" s="26">
        <v>2.5</v>
      </c>
      <c r="L42" s="26">
        <v>2.5</v>
      </c>
      <c r="M42" s="26"/>
      <c r="N42" s="26"/>
      <c r="O42" s="26"/>
      <c r="P42" s="26"/>
      <c r="Q42" s="27">
        <v>15.0</v>
      </c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t="s">
        <v>140</v>
      </c>
      <c r="B43" s="20" t="s">
        <v>122</v>
      </c>
      <c r="C43" s="32"/>
      <c r="D43" s="33"/>
      <c r="E43" s="33"/>
      <c r="F43" s="33"/>
      <c r="G43" s="27"/>
      <c r="H43" s="26"/>
      <c r="I43" s="26"/>
      <c r="J43" s="28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>
        <v>37.5</v>
      </c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B44" s="20"/>
      <c r="C44" s="32"/>
      <c r="D44" s="33"/>
      <c r="E44" s="33"/>
      <c r="F44" s="33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43" t="s">
        <v>148</v>
      </c>
      <c r="B45" s="44"/>
      <c r="C45" s="97">
        <f t="shared" ref="C45:F45" si="17">SUM(C37:C44)</f>
        <v>3</v>
      </c>
      <c r="D45" s="98">
        <f t="shared" si="17"/>
        <v>3</v>
      </c>
      <c r="E45" s="98">
        <f t="shared" si="17"/>
        <v>0</v>
      </c>
      <c r="F45" s="98">
        <f t="shared" si="17"/>
        <v>0.5</v>
      </c>
      <c r="G45" s="47"/>
      <c r="H45" s="48"/>
      <c r="I45" s="48"/>
      <c r="J45" s="49"/>
      <c r="K45" s="50"/>
      <c r="L45" s="45">
        <f t="shared" ref="L45:O45" si="18">SUM(L35:L44)</f>
        <v>5.5</v>
      </c>
      <c r="M45" s="45">
        <f t="shared" si="18"/>
        <v>0.5</v>
      </c>
      <c r="N45" s="45">
        <f t="shared" si="18"/>
        <v>0</v>
      </c>
      <c r="O45" s="45">
        <f t="shared" si="18"/>
        <v>0</v>
      </c>
      <c r="P45" s="45"/>
      <c r="Q45" s="51"/>
      <c r="R45" s="45">
        <f t="shared" ref="R45:U45" si="19">SUM(R35:R44)</f>
        <v>7.5</v>
      </c>
      <c r="S45" s="45">
        <f t="shared" si="19"/>
        <v>2.5</v>
      </c>
      <c r="T45" s="45">
        <f t="shared" si="19"/>
        <v>0</v>
      </c>
      <c r="U45" s="45">
        <f t="shared" si="19"/>
        <v>0</v>
      </c>
      <c r="V45" s="52"/>
      <c r="W45" s="45"/>
      <c r="X45" s="45">
        <f t="shared" ref="X45:AA45" si="20">SUM(X35:X44)</f>
        <v>0.5</v>
      </c>
      <c r="Y45" s="45">
        <f t="shared" si="20"/>
        <v>0</v>
      </c>
      <c r="Z45" s="45">
        <f t="shared" si="20"/>
        <v>0</v>
      </c>
      <c r="AA45" s="45">
        <f t="shared" si="20"/>
        <v>0</v>
      </c>
      <c r="AB45" s="45"/>
      <c r="AC45" s="51">
        <f t="shared" ref="AC45:AJ45" si="21">SUM(AC35:AC44)</f>
        <v>1</v>
      </c>
      <c r="AD45" s="45">
        <f t="shared" si="21"/>
        <v>0</v>
      </c>
      <c r="AE45" s="45">
        <f t="shared" si="21"/>
        <v>0</v>
      </c>
      <c r="AF45" s="52">
        <f t="shared" si="21"/>
        <v>0</v>
      </c>
      <c r="AG45" s="51">
        <f t="shared" si="21"/>
        <v>1</v>
      </c>
      <c r="AH45" s="45">
        <f t="shared" si="21"/>
        <v>0</v>
      </c>
      <c r="AI45" s="45">
        <f t="shared" si="21"/>
        <v>0</v>
      </c>
      <c r="AJ45" s="52">
        <f t="shared" si="21"/>
        <v>6</v>
      </c>
      <c r="AK45" s="45"/>
      <c r="AL45" s="45"/>
      <c r="AM45" s="45"/>
      <c r="AN45" s="45"/>
      <c r="AO45" s="45"/>
      <c r="AP45" s="45"/>
      <c r="AQ45" s="45"/>
    </row>
    <row r="46" ht="15.75" customHeight="1">
      <c r="B46" s="72"/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30" t="s">
        <v>38</v>
      </c>
      <c r="B47" s="73"/>
      <c r="C47" s="32"/>
      <c r="D47" s="33"/>
      <c r="E47" s="33"/>
      <c r="F47" s="33"/>
      <c r="G47" s="27"/>
      <c r="H47" s="26"/>
      <c r="I47" s="26"/>
      <c r="J47" s="28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>
        <v>0.5</v>
      </c>
      <c r="AG47" s="27"/>
      <c r="AH47" s="26"/>
      <c r="AI47" s="26"/>
      <c r="AJ47" s="28"/>
    </row>
    <row r="48" ht="15.75" customHeight="1">
      <c r="A48" s="26" t="s">
        <v>86</v>
      </c>
      <c r="B48" s="72" t="s">
        <v>87</v>
      </c>
      <c r="C48" s="55"/>
      <c r="G48" s="27"/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 t="s">
        <v>121</v>
      </c>
      <c r="B49" s="72" t="s">
        <v>152</v>
      </c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26" t="s">
        <v>159</v>
      </c>
      <c r="B50" s="72"/>
      <c r="C50" s="32"/>
      <c r="D50" s="33"/>
      <c r="E50" s="33"/>
      <c r="F50" s="33"/>
      <c r="G50" s="27"/>
      <c r="H50" s="26"/>
      <c r="I50" s="26"/>
      <c r="J50" s="28"/>
      <c r="K50" s="26"/>
      <c r="L50" s="26"/>
      <c r="M50" s="26"/>
      <c r="N50" s="26"/>
      <c r="O50" s="26">
        <v>2.5</v>
      </c>
      <c r="P50" s="26">
        <v>2.5</v>
      </c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87" t="s">
        <v>160</v>
      </c>
      <c r="B51" s="99" t="s">
        <v>161</v>
      </c>
      <c r="C51" s="32"/>
      <c r="D51" s="33"/>
      <c r="E51" s="33"/>
      <c r="F51" s="33"/>
      <c r="G51" s="27"/>
      <c r="H51" s="26"/>
      <c r="I51" s="26"/>
      <c r="J51" s="42">
        <v>0.5</v>
      </c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43" t="s">
        <v>89</v>
      </c>
      <c r="B52" s="75"/>
      <c r="C52" s="97">
        <f t="shared" ref="C52:F52" si="22">SUM(C46:C47)</f>
        <v>0</v>
      </c>
      <c r="D52" s="98">
        <f t="shared" si="22"/>
        <v>0</v>
      </c>
      <c r="E52" s="98">
        <f t="shared" si="22"/>
        <v>0</v>
      </c>
      <c r="F52" s="98">
        <f t="shared" si="22"/>
        <v>0</v>
      </c>
      <c r="G52" s="47"/>
      <c r="H52" s="48"/>
      <c r="I52" s="48"/>
      <c r="J52" s="49"/>
      <c r="K52" s="50"/>
      <c r="L52" s="45">
        <f t="shared" ref="L52:O52" si="23">SUM(L46:L51)</f>
        <v>0</v>
      </c>
      <c r="M52" s="45">
        <f t="shared" si="23"/>
        <v>0</v>
      </c>
      <c r="N52" s="45">
        <f t="shared" si="23"/>
        <v>0</v>
      </c>
      <c r="O52" s="45">
        <f t="shared" si="23"/>
        <v>2.5</v>
      </c>
      <c r="P52" s="45"/>
      <c r="Q52" s="51"/>
      <c r="R52" s="45">
        <f t="shared" ref="R52:U52" si="24">SUM(R46:R51)</f>
        <v>0</v>
      </c>
      <c r="S52" s="45">
        <f t="shared" si="24"/>
        <v>0</v>
      </c>
      <c r="T52" s="45">
        <f t="shared" si="24"/>
        <v>0</v>
      </c>
      <c r="U52" s="45">
        <f t="shared" si="24"/>
        <v>0</v>
      </c>
      <c r="V52" s="52"/>
      <c r="W52" s="45"/>
      <c r="X52" s="45">
        <f t="shared" ref="X52:AA52" si="25">SUM(X46:X51)</f>
        <v>0</v>
      </c>
      <c r="Y52" s="45">
        <f t="shared" si="25"/>
        <v>0</v>
      </c>
      <c r="Z52" s="45">
        <f t="shared" si="25"/>
        <v>0</v>
      </c>
      <c r="AA52" s="45">
        <f t="shared" si="25"/>
        <v>0</v>
      </c>
      <c r="AB52" s="45"/>
      <c r="AC52" s="51">
        <f t="shared" ref="AC52:AJ52" si="26">SUM(AC46:AC51)</f>
        <v>0</v>
      </c>
      <c r="AD52" s="45">
        <f t="shared" si="26"/>
        <v>0</v>
      </c>
      <c r="AE52" s="45">
        <f t="shared" si="26"/>
        <v>0</v>
      </c>
      <c r="AF52" s="52">
        <f t="shared" si="26"/>
        <v>0.5</v>
      </c>
      <c r="AG52" s="51">
        <f t="shared" si="26"/>
        <v>0</v>
      </c>
      <c r="AH52" s="45">
        <f t="shared" si="26"/>
        <v>0</v>
      </c>
      <c r="AI52" s="45">
        <f t="shared" si="26"/>
        <v>0</v>
      </c>
      <c r="AJ52" s="52">
        <f t="shared" si="26"/>
        <v>0</v>
      </c>
      <c r="AK52" s="45"/>
      <c r="AL52" s="45"/>
      <c r="AM52" s="45"/>
      <c r="AN52" s="45"/>
      <c r="AO52" s="45"/>
      <c r="AP52" s="45"/>
      <c r="AQ52" s="45"/>
    </row>
    <row r="53" ht="15.75" customHeight="1">
      <c r="A53" s="30"/>
      <c r="B53" s="73"/>
      <c r="C53" s="37"/>
      <c r="D53" s="38"/>
      <c r="E53" s="38"/>
      <c r="F53" s="38"/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30" t="s">
        <v>41</v>
      </c>
      <c r="B54" s="73"/>
      <c r="C54" s="32"/>
      <c r="D54" s="33"/>
      <c r="E54" s="33"/>
      <c r="F54" s="33"/>
      <c r="G54" s="27"/>
      <c r="H54" s="26"/>
      <c r="I54" s="26"/>
      <c r="J54" s="28"/>
      <c r="K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90</v>
      </c>
      <c r="B55" s="72" t="s">
        <v>91</v>
      </c>
      <c r="C55" s="32"/>
      <c r="D55" s="34">
        <v>15.0</v>
      </c>
      <c r="E55" s="33"/>
      <c r="F55" s="33"/>
      <c r="G55" s="27"/>
      <c r="H55" s="26"/>
      <c r="I55" s="35">
        <v>0.5</v>
      </c>
      <c r="J55" s="42">
        <v>2.5</v>
      </c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>
        <v>37.5</v>
      </c>
      <c r="X55" s="26">
        <v>37.5</v>
      </c>
      <c r="Y55" s="26"/>
      <c r="Z55" s="26"/>
      <c r="AA55" s="26"/>
      <c r="AB55" s="26"/>
      <c r="AC55" s="27">
        <v>37.5</v>
      </c>
      <c r="AD55" s="26"/>
      <c r="AE55" s="26"/>
      <c r="AF55" s="28"/>
      <c r="AG55" s="27"/>
      <c r="AH55" s="26"/>
      <c r="AI55" s="26">
        <v>0.5</v>
      </c>
      <c r="AJ55" s="28">
        <v>2.5</v>
      </c>
    </row>
    <row r="56" ht="15.75" customHeight="1">
      <c r="A56" s="26" t="s">
        <v>92</v>
      </c>
      <c r="B56" s="72" t="s">
        <v>93</v>
      </c>
      <c r="C56" s="37"/>
      <c r="D56" s="38"/>
      <c r="E56" s="38"/>
      <c r="F56" s="38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94</v>
      </c>
      <c r="B57" s="72" t="s">
        <v>95</v>
      </c>
      <c r="C57" s="32"/>
      <c r="D57" s="33"/>
      <c r="E57" s="33"/>
      <c r="F57" s="33"/>
      <c r="G57" s="27"/>
      <c r="H57" s="26"/>
      <c r="I57" s="26"/>
      <c r="J57" s="28"/>
      <c r="K57" s="26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96</v>
      </c>
      <c r="B58" s="72" t="s">
        <v>97</v>
      </c>
      <c r="C58" s="55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98</v>
      </c>
      <c r="B59" s="72" t="s">
        <v>99</v>
      </c>
      <c r="C59" s="55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162</v>
      </c>
      <c r="B60" s="72" t="s">
        <v>163</v>
      </c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 t="s">
        <v>164</v>
      </c>
      <c r="B61" s="72" t="s">
        <v>165</v>
      </c>
      <c r="G61" s="27"/>
      <c r="H61" s="26"/>
      <c r="I61" s="26"/>
      <c r="J61" s="28"/>
      <c r="K61" s="26"/>
      <c r="L61" s="26">
        <v>2.5</v>
      </c>
      <c r="M61" s="26"/>
      <c r="N61" s="26"/>
      <c r="O61" s="26"/>
      <c r="P61" s="26"/>
      <c r="Q61" s="27"/>
      <c r="R61" s="26">
        <v>15.0</v>
      </c>
      <c r="S61" s="26"/>
      <c r="T61" s="26"/>
      <c r="U61" s="26"/>
      <c r="V61" s="28"/>
      <c r="W61" s="26"/>
      <c r="X61" s="26">
        <v>2.5</v>
      </c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166</v>
      </c>
      <c r="B62" s="72" t="s">
        <v>167</v>
      </c>
      <c r="C62" s="53">
        <v>0.5</v>
      </c>
      <c r="G62" s="39">
        <v>2.5</v>
      </c>
      <c r="H62" s="26"/>
      <c r="I62" s="26"/>
      <c r="J62" s="28"/>
      <c r="K62" s="26">
        <v>2.5</v>
      </c>
      <c r="L62" s="26"/>
      <c r="M62" s="26"/>
      <c r="N62" s="26"/>
      <c r="O62" s="26"/>
      <c r="P62" s="26">
        <v>15.0</v>
      </c>
      <c r="Q62" s="27">
        <v>37.5</v>
      </c>
      <c r="R62" s="26"/>
      <c r="S62" s="26"/>
      <c r="T62" s="26"/>
      <c r="U62" s="26"/>
      <c r="V62" s="28">
        <v>37.5</v>
      </c>
      <c r="W62" s="26">
        <v>15.0</v>
      </c>
      <c r="X62" s="26"/>
      <c r="Y62" s="26"/>
      <c r="Z62" s="26"/>
      <c r="AA62" s="26"/>
      <c r="AB62" s="26"/>
      <c r="AC62" s="27"/>
      <c r="AD62" s="26"/>
      <c r="AE62" s="26"/>
      <c r="AF62" s="28">
        <v>0.5</v>
      </c>
      <c r="AG62" s="27">
        <v>0.5</v>
      </c>
      <c r="AH62" s="26"/>
      <c r="AI62" s="26"/>
      <c r="AJ62" s="28"/>
    </row>
    <row r="63" ht="15.75" customHeight="1">
      <c r="A63" t="s">
        <v>130</v>
      </c>
      <c r="B63" s="72" t="s">
        <v>101</v>
      </c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>
        <v>2.5</v>
      </c>
      <c r="R63" s="26">
        <v>15.0</v>
      </c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>
        <v>2.5</v>
      </c>
    </row>
    <row r="64" ht="15.75" customHeight="1">
      <c r="A64" s="35"/>
      <c r="B64" s="100"/>
      <c r="C64" s="32"/>
      <c r="D64" s="33"/>
      <c r="E64" s="33"/>
      <c r="F64" s="33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43" t="s">
        <v>102</v>
      </c>
      <c r="B65" s="75"/>
      <c r="C65" s="97">
        <f t="shared" ref="C65:F65" si="27">SUM(C50:C57)</f>
        <v>0</v>
      </c>
      <c r="D65" s="98">
        <f t="shared" si="27"/>
        <v>15</v>
      </c>
      <c r="E65" s="98">
        <f t="shared" si="27"/>
        <v>0</v>
      </c>
      <c r="F65" s="98">
        <f t="shared" si="27"/>
        <v>0</v>
      </c>
      <c r="G65" s="47"/>
      <c r="H65" s="48"/>
      <c r="I65" s="48"/>
      <c r="J65" s="49"/>
      <c r="K65" s="50"/>
      <c r="L65" s="45">
        <f t="shared" ref="L65:O65" si="28">SUM(L53:L64)</f>
        <v>2.5</v>
      </c>
      <c r="M65" s="45">
        <f t="shared" si="28"/>
        <v>0</v>
      </c>
      <c r="N65" s="45">
        <f t="shared" si="28"/>
        <v>0</v>
      </c>
      <c r="O65" s="45">
        <f t="shared" si="28"/>
        <v>0</v>
      </c>
      <c r="P65" s="45"/>
      <c r="Q65" s="51"/>
      <c r="R65" s="45">
        <f t="shared" ref="R65:U65" si="29">SUM(R53:R64)</f>
        <v>30</v>
      </c>
      <c r="S65" s="45">
        <f t="shared" si="29"/>
        <v>0</v>
      </c>
      <c r="T65" s="45">
        <f t="shared" si="29"/>
        <v>0</v>
      </c>
      <c r="U65" s="45">
        <f t="shared" si="29"/>
        <v>0</v>
      </c>
      <c r="V65" s="52"/>
      <c r="W65" s="45"/>
      <c r="X65" s="45">
        <f t="shared" ref="X65:AA65" si="30">SUM(X53:X64)</f>
        <v>40</v>
      </c>
      <c r="Y65" s="45">
        <f t="shared" si="30"/>
        <v>0</v>
      </c>
      <c r="Z65" s="45">
        <f t="shared" si="30"/>
        <v>0</v>
      </c>
      <c r="AA65" s="45">
        <f t="shared" si="30"/>
        <v>0</v>
      </c>
      <c r="AB65" s="45"/>
      <c r="AC65" s="51">
        <f t="shared" ref="AC65:AJ65" si="31">SUM(AC53:AC64)</f>
        <v>37.5</v>
      </c>
      <c r="AD65" s="45">
        <f t="shared" si="31"/>
        <v>0</v>
      </c>
      <c r="AE65" s="45">
        <f t="shared" si="31"/>
        <v>0</v>
      </c>
      <c r="AF65" s="52">
        <f t="shared" si="31"/>
        <v>0.5</v>
      </c>
      <c r="AG65" s="51">
        <f t="shared" si="31"/>
        <v>0.5</v>
      </c>
      <c r="AH65" s="45">
        <f t="shared" si="31"/>
        <v>0</v>
      </c>
      <c r="AI65" s="45">
        <f t="shared" si="31"/>
        <v>0.5</v>
      </c>
      <c r="AJ65" s="52">
        <f t="shared" si="31"/>
        <v>5</v>
      </c>
      <c r="AK65" s="45"/>
      <c r="AL65" s="45"/>
      <c r="AM65" s="45"/>
      <c r="AN65" s="45"/>
      <c r="AO65" s="45"/>
      <c r="AP65" s="45"/>
      <c r="AQ65" s="45"/>
    </row>
    <row r="66" ht="15.75" customHeight="1">
      <c r="A66" s="26"/>
      <c r="B66" s="72"/>
      <c r="C66" s="32"/>
      <c r="D66" s="33"/>
      <c r="E66" s="33"/>
      <c r="F66" s="33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6"/>
      <c r="AH66" s="26"/>
      <c r="AI66" s="26"/>
      <c r="AJ66" s="28"/>
    </row>
    <row r="67" ht="15.75" customHeight="1">
      <c r="A67" s="26"/>
      <c r="B67" s="72"/>
      <c r="C67" s="32"/>
      <c r="D67" s="33"/>
      <c r="E67" s="33"/>
      <c r="F67" s="33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6"/>
      <c r="AH67" s="26"/>
      <c r="AI67" s="26"/>
      <c r="AJ67" s="28"/>
    </row>
    <row r="68" ht="15.75" customHeight="1">
      <c r="A68" s="30" t="s">
        <v>44</v>
      </c>
      <c r="B68" s="72"/>
      <c r="C68" s="32"/>
      <c r="D68" s="33"/>
      <c r="E68" s="33"/>
      <c r="F68" s="33"/>
      <c r="G68" s="27"/>
      <c r="H68" s="26"/>
      <c r="I68" s="26"/>
      <c r="J68" s="28"/>
      <c r="K68" s="26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6"/>
      <c r="AH68" s="26"/>
      <c r="AI68" s="26"/>
      <c r="AJ68" s="28"/>
    </row>
    <row r="69" ht="15.75" customHeight="1">
      <c r="A69" s="26" t="s">
        <v>103</v>
      </c>
      <c r="B69" s="72" t="s">
        <v>104</v>
      </c>
      <c r="C69" s="36">
        <v>97.5</v>
      </c>
      <c r="D69" s="34">
        <v>37.5</v>
      </c>
      <c r="E69" s="34">
        <v>85.0</v>
      </c>
      <c r="F69" s="34">
        <v>97.5</v>
      </c>
      <c r="G69" s="39">
        <v>62.5</v>
      </c>
      <c r="H69" s="35">
        <v>2.5</v>
      </c>
      <c r="I69" s="26"/>
      <c r="J69" s="42">
        <v>2.5</v>
      </c>
      <c r="K69" s="26">
        <v>85.0</v>
      </c>
      <c r="L69" s="26">
        <v>37.5</v>
      </c>
      <c r="M69" s="26"/>
      <c r="N69" s="26">
        <v>37.5</v>
      </c>
      <c r="O69" s="26">
        <v>97.5</v>
      </c>
      <c r="P69" s="26">
        <v>97.5</v>
      </c>
      <c r="Q69" s="27">
        <v>97.5</v>
      </c>
      <c r="R69" s="26">
        <v>62.5</v>
      </c>
      <c r="S69" s="26">
        <v>0.5</v>
      </c>
      <c r="T69" s="26">
        <v>37.5</v>
      </c>
      <c r="U69" s="26">
        <v>97.5</v>
      </c>
      <c r="V69" s="28">
        <v>97.5</v>
      </c>
      <c r="W69" s="26">
        <v>97.5</v>
      </c>
      <c r="X69" s="26">
        <v>85.0</v>
      </c>
      <c r="Y69" s="26">
        <v>15.0</v>
      </c>
      <c r="Z69" s="26">
        <v>62.5</v>
      </c>
      <c r="AA69" s="26">
        <v>97.5</v>
      </c>
      <c r="AB69" s="26">
        <v>97.5</v>
      </c>
      <c r="AC69" s="27">
        <v>15.0</v>
      </c>
      <c r="AD69" s="26"/>
      <c r="AE69" s="26">
        <v>37.5</v>
      </c>
      <c r="AF69" s="28">
        <v>85.0</v>
      </c>
      <c r="AG69" s="26">
        <v>85.0</v>
      </c>
      <c r="AH69" s="26">
        <v>2.5</v>
      </c>
      <c r="AI69" s="26">
        <v>2.5</v>
      </c>
      <c r="AJ69" s="28">
        <v>85.0</v>
      </c>
    </row>
    <row r="70" ht="15.75" customHeight="1">
      <c r="A70" s="26" t="s">
        <v>105</v>
      </c>
      <c r="B70" s="72" t="s">
        <v>106</v>
      </c>
      <c r="C70" s="32"/>
      <c r="D70" s="33"/>
      <c r="E70" s="34">
        <v>15.0</v>
      </c>
      <c r="F70" s="34">
        <v>37.5</v>
      </c>
      <c r="G70" s="27"/>
      <c r="H70" s="26"/>
      <c r="I70" s="26"/>
      <c r="J70" s="28"/>
      <c r="K70" s="26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>
        <v>2.5</v>
      </c>
      <c r="AC70" s="27"/>
      <c r="AD70" s="26"/>
      <c r="AE70" s="26"/>
      <c r="AF70" s="28"/>
      <c r="AG70" s="26"/>
      <c r="AH70" s="26"/>
      <c r="AI70" s="26"/>
      <c r="AJ70" s="28"/>
    </row>
    <row r="71" ht="15.75" customHeight="1">
      <c r="A71" s="26"/>
      <c r="B71" s="72"/>
      <c r="C71" s="55"/>
      <c r="G71" s="27"/>
      <c r="H71" s="26"/>
      <c r="I71" s="26"/>
      <c r="J71" s="28"/>
      <c r="K71" s="26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6"/>
      <c r="AH71" s="26"/>
      <c r="AI71" s="26"/>
      <c r="AJ71" s="28"/>
    </row>
    <row r="72" ht="15.75" customHeight="1">
      <c r="A72" s="43" t="s">
        <v>107</v>
      </c>
      <c r="B72" s="75"/>
      <c r="C72" s="76">
        <f t="shared" ref="C72:F72" si="32">SUM(C64:C70)</f>
        <v>97.5</v>
      </c>
      <c r="D72" s="77">
        <f t="shared" si="32"/>
        <v>52.5</v>
      </c>
      <c r="E72" s="77">
        <f t="shared" si="32"/>
        <v>100</v>
      </c>
      <c r="F72" s="77">
        <f t="shared" si="32"/>
        <v>135</v>
      </c>
      <c r="G72" s="47"/>
      <c r="H72" s="48"/>
      <c r="I72" s="48"/>
      <c r="J72" s="49"/>
      <c r="K72" s="50"/>
      <c r="L72" s="45">
        <f t="shared" ref="L72:O72" si="33">SUM(L66:L71)</f>
        <v>37.5</v>
      </c>
      <c r="M72" s="45">
        <f t="shared" si="33"/>
        <v>0</v>
      </c>
      <c r="N72" s="45">
        <f t="shared" si="33"/>
        <v>37.5</v>
      </c>
      <c r="O72" s="45">
        <f t="shared" si="33"/>
        <v>97.5</v>
      </c>
      <c r="P72" s="45"/>
      <c r="Q72" s="51"/>
      <c r="R72" s="45">
        <f t="shared" ref="R72:U72" si="34">SUM(R66:R71)</f>
        <v>62.5</v>
      </c>
      <c r="S72" s="45">
        <f t="shared" si="34"/>
        <v>0.5</v>
      </c>
      <c r="T72" s="45">
        <f t="shared" si="34"/>
        <v>37.5</v>
      </c>
      <c r="U72" s="45">
        <f t="shared" si="34"/>
        <v>97.5</v>
      </c>
      <c r="V72" s="52"/>
      <c r="W72" s="45"/>
      <c r="X72" s="45">
        <f t="shared" ref="X72:AA72" si="35">SUM(X66:X71)</f>
        <v>85</v>
      </c>
      <c r="Y72" s="45">
        <f t="shared" si="35"/>
        <v>15</v>
      </c>
      <c r="Z72" s="45">
        <f t="shared" si="35"/>
        <v>62.5</v>
      </c>
      <c r="AA72" s="45">
        <f t="shared" si="35"/>
        <v>97.5</v>
      </c>
      <c r="AB72" s="45"/>
      <c r="AC72" s="51">
        <f t="shared" ref="AC72:AJ72" si="36">SUM(AC66:AC71)</f>
        <v>15</v>
      </c>
      <c r="AD72" s="45">
        <f t="shared" si="36"/>
        <v>0</v>
      </c>
      <c r="AE72" s="45">
        <f t="shared" si="36"/>
        <v>37.5</v>
      </c>
      <c r="AF72" s="52">
        <f t="shared" si="36"/>
        <v>85</v>
      </c>
      <c r="AG72" s="45">
        <f t="shared" si="36"/>
        <v>85</v>
      </c>
      <c r="AH72" s="45">
        <f t="shared" si="36"/>
        <v>2.5</v>
      </c>
      <c r="AI72" s="45">
        <f t="shared" si="36"/>
        <v>2.5</v>
      </c>
      <c r="AJ72" s="45">
        <f t="shared" si="36"/>
        <v>85</v>
      </c>
      <c r="AK72" s="45"/>
      <c r="AL72" s="45"/>
      <c r="AM72" s="45"/>
      <c r="AN72" s="45"/>
      <c r="AO72" s="45"/>
      <c r="AP72" s="45"/>
      <c r="AQ72" s="45"/>
    </row>
    <row r="73" ht="15.75" customHeight="1">
      <c r="A73" s="26"/>
      <c r="B73" s="72"/>
      <c r="C73" s="21"/>
      <c r="D73" s="22"/>
      <c r="E73" s="22"/>
      <c r="F73" s="56"/>
      <c r="G73" s="27"/>
      <c r="H73" s="27"/>
      <c r="I73" s="27"/>
      <c r="J73" s="27"/>
      <c r="K73" s="57"/>
      <c r="L73" s="58"/>
      <c r="M73" s="58"/>
      <c r="N73" s="58"/>
      <c r="O73" s="58"/>
      <c r="P73" s="58"/>
      <c r="Q73" s="57"/>
      <c r="R73" s="58"/>
      <c r="S73" s="58"/>
      <c r="T73" s="58"/>
      <c r="U73" s="58"/>
      <c r="V73" s="59"/>
      <c r="W73" s="58"/>
      <c r="X73" s="58"/>
      <c r="Y73" s="58"/>
      <c r="Z73" s="58"/>
      <c r="AA73" s="58"/>
      <c r="AB73" s="58"/>
      <c r="AC73" s="57"/>
      <c r="AD73" s="58"/>
      <c r="AE73" s="58"/>
      <c r="AF73" s="59"/>
      <c r="AG73" s="58"/>
      <c r="AH73" s="58"/>
      <c r="AI73" s="58"/>
      <c r="AJ73" s="59"/>
    </row>
    <row r="74" ht="15.75" customHeight="1">
      <c r="A74" s="60" t="s">
        <v>108</v>
      </c>
      <c r="B74" s="88"/>
      <c r="C74" s="62"/>
      <c r="D74" s="63"/>
      <c r="E74" s="63"/>
      <c r="F74" s="64"/>
      <c r="G74" s="23"/>
      <c r="H74" s="23"/>
      <c r="I74" s="23"/>
      <c r="J74" s="23"/>
      <c r="K74" s="65"/>
      <c r="L74" s="66"/>
      <c r="M74" s="66"/>
      <c r="N74" s="66"/>
      <c r="O74" s="66"/>
      <c r="P74" s="66"/>
      <c r="Q74" s="65"/>
      <c r="R74" s="66"/>
      <c r="S74" s="66"/>
      <c r="T74" s="66"/>
      <c r="U74" s="66"/>
      <c r="V74" s="67"/>
      <c r="W74" s="66"/>
      <c r="X74" s="66"/>
      <c r="Y74" s="66"/>
      <c r="Z74" s="66"/>
      <c r="AA74" s="66"/>
      <c r="AB74" s="66"/>
      <c r="AC74" s="65"/>
      <c r="AD74" s="66"/>
      <c r="AE74" s="66"/>
      <c r="AF74" s="67"/>
      <c r="AG74" s="66"/>
      <c r="AH74" s="66"/>
      <c r="AI74" s="66"/>
      <c r="AJ74" s="67"/>
    </row>
    <row r="75" ht="15.75" customHeight="1">
      <c r="A75" t="s">
        <v>50</v>
      </c>
      <c r="B75" s="89" t="s">
        <v>109</v>
      </c>
      <c r="C75" s="36">
        <v>37.5</v>
      </c>
      <c r="D75" s="34">
        <v>15.0</v>
      </c>
      <c r="E75" s="34">
        <v>37.5</v>
      </c>
      <c r="F75" s="34">
        <v>15.0</v>
      </c>
      <c r="G75" s="69">
        <v>2.5</v>
      </c>
      <c r="H75" s="70">
        <v>62.5</v>
      </c>
      <c r="I75" s="70">
        <v>2.5</v>
      </c>
      <c r="J75" s="71">
        <v>2.5</v>
      </c>
      <c r="K75" s="26">
        <v>0.5</v>
      </c>
      <c r="L75" s="26">
        <v>15.0</v>
      </c>
      <c r="M75" s="26">
        <v>15.0</v>
      </c>
      <c r="N75" s="26">
        <v>2.5</v>
      </c>
      <c r="O75" s="26">
        <v>0.5</v>
      </c>
      <c r="P75" s="26">
        <v>15.0</v>
      </c>
      <c r="Q75" s="27">
        <v>2.5</v>
      </c>
      <c r="R75" s="26">
        <v>37.5</v>
      </c>
      <c r="S75" s="26">
        <v>15.0</v>
      </c>
      <c r="T75" s="26">
        <v>37.5</v>
      </c>
      <c r="U75" s="26">
        <v>15.0</v>
      </c>
      <c r="V75" s="28">
        <v>15.0</v>
      </c>
      <c r="W75" s="26">
        <v>2.5</v>
      </c>
      <c r="X75" s="26">
        <v>15.0</v>
      </c>
      <c r="Y75" s="26">
        <v>2.5</v>
      </c>
      <c r="Z75" s="26">
        <v>37.5</v>
      </c>
      <c r="AA75" s="26">
        <v>2.5</v>
      </c>
      <c r="AB75" s="26">
        <v>2.5</v>
      </c>
      <c r="AC75" s="27">
        <v>15.0</v>
      </c>
      <c r="AD75" s="26">
        <v>2.5</v>
      </c>
      <c r="AE75" s="26">
        <v>37.5</v>
      </c>
      <c r="AF75" s="28">
        <v>15.0</v>
      </c>
      <c r="AG75" s="26">
        <v>2.5</v>
      </c>
      <c r="AH75" s="26">
        <v>15.0</v>
      </c>
      <c r="AI75" s="26">
        <v>0.5</v>
      </c>
      <c r="AJ75" s="28">
        <v>15.0</v>
      </c>
    </row>
    <row r="76" ht="15.75" customHeight="1">
      <c r="A76" t="s">
        <v>53</v>
      </c>
      <c r="B76" s="89" t="s">
        <v>110</v>
      </c>
      <c r="C76" s="36">
        <v>15.0</v>
      </c>
      <c r="D76" s="34">
        <v>15.0</v>
      </c>
      <c r="E76" s="34">
        <v>15.0</v>
      </c>
      <c r="F76" s="34">
        <v>15.0</v>
      </c>
      <c r="G76" s="39">
        <v>2.5</v>
      </c>
      <c r="H76" s="35">
        <v>37.5</v>
      </c>
      <c r="I76" s="35">
        <v>15.0</v>
      </c>
      <c r="J76" s="42">
        <v>15.0</v>
      </c>
      <c r="K76" s="26">
        <v>37.5</v>
      </c>
      <c r="L76" s="26">
        <v>15.0</v>
      </c>
      <c r="M76" s="26">
        <v>2.5</v>
      </c>
      <c r="N76" s="26">
        <v>37.5</v>
      </c>
      <c r="O76" s="26">
        <v>62.5</v>
      </c>
      <c r="P76" s="26">
        <v>2.5</v>
      </c>
      <c r="Q76" s="27">
        <v>15.0</v>
      </c>
      <c r="R76" s="26">
        <v>15.0</v>
      </c>
      <c r="S76" s="26">
        <v>0.5</v>
      </c>
      <c r="T76" s="26">
        <v>37.5</v>
      </c>
      <c r="U76" s="26">
        <v>15.0</v>
      </c>
      <c r="V76" s="28">
        <v>0.5</v>
      </c>
      <c r="W76" s="26">
        <v>2.5</v>
      </c>
      <c r="X76" s="26">
        <v>15.0</v>
      </c>
      <c r="Y76" s="26">
        <v>0.5</v>
      </c>
      <c r="Z76" s="26">
        <v>37.5</v>
      </c>
      <c r="AA76" s="26">
        <v>37.5</v>
      </c>
      <c r="AB76" s="26">
        <v>0.0</v>
      </c>
      <c r="AC76" s="27">
        <v>15.0</v>
      </c>
      <c r="AD76" s="26">
        <v>2.5</v>
      </c>
      <c r="AE76" s="26">
        <v>62.5</v>
      </c>
      <c r="AF76" s="28">
        <v>15.0</v>
      </c>
      <c r="AG76" s="26">
        <v>15.0</v>
      </c>
      <c r="AH76" s="26">
        <v>37.5</v>
      </c>
      <c r="AI76" s="26">
        <v>0.5</v>
      </c>
      <c r="AJ76" s="28">
        <v>2.5</v>
      </c>
    </row>
    <row r="77" ht="15.75" customHeight="1">
      <c r="A77" t="s">
        <v>111</v>
      </c>
      <c r="B77" s="89" t="s">
        <v>112</v>
      </c>
      <c r="C77" s="39">
        <v>15.0</v>
      </c>
      <c r="D77" s="35">
        <v>37.5</v>
      </c>
      <c r="E77" s="35">
        <v>15.0</v>
      </c>
      <c r="F77" s="35">
        <v>2.5</v>
      </c>
      <c r="G77" s="39">
        <v>37.5</v>
      </c>
      <c r="H77" s="35">
        <v>2.5</v>
      </c>
      <c r="I77" s="35">
        <v>85.0</v>
      </c>
      <c r="J77" s="42">
        <v>15.0</v>
      </c>
      <c r="K77" s="26">
        <v>37.5</v>
      </c>
      <c r="L77" s="26">
        <v>37.5</v>
      </c>
      <c r="M77" s="26">
        <v>85.0</v>
      </c>
      <c r="N77" s="26">
        <v>62.5</v>
      </c>
      <c r="O77" s="26">
        <v>37.5</v>
      </c>
      <c r="P77" s="26">
        <v>15.0</v>
      </c>
      <c r="Q77" s="27">
        <v>15.0</v>
      </c>
      <c r="R77" s="26">
        <v>15.0</v>
      </c>
      <c r="S77" s="26">
        <v>85.0</v>
      </c>
      <c r="T77" s="26">
        <v>62.5</v>
      </c>
      <c r="U77" s="26">
        <v>15.0</v>
      </c>
      <c r="V77" s="28">
        <v>2.5</v>
      </c>
      <c r="W77" s="26">
        <v>37.5</v>
      </c>
      <c r="X77" s="26">
        <v>62.5</v>
      </c>
      <c r="Y77" s="26">
        <v>97.5</v>
      </c>
      <c r="Z77" s="26">
        <v>62.5</v>
      </c>
      <c r="AA77" s="26">
        <v>15.0</v>
      </c>
      <c r="AB77" s="26">
        <v>37.5</v>
      </c>
      <c r="AC77" s="27">
        <v>62.5</v>
      </c>
      <c r="AD77" s="26">
        <v>85.0</v>
      </c>
      <c r="AE77" s="26">
        <v>0.0</v>
      </c>
      <c r="AF77" s="28">
        <v>37.5</v>
      </c>
      <c r="AG77" s="26">
        <v>15.0</v>
      </c>
      <c r="AH77" s="26">
        <v>15.0</v>
      </c>
      <c r="AI77" s="26">
        <v>97.5</v>
      </c>
      <c r="AJ77" s="28">
        <v>37.5</v>
      </c>
    </row>
    <row r="78" ht="15.75" customHeight="1">
      <c r="A78" t="s">
        <v>113</v>
      </c>
      <c r="B78" s="89"/>
      <c r="C78" s="39"/>
      <c r="D78" s="35"/>
      <c r="E78" s="35"/>
      <c r="F78" s="35"/>
      <c r="G78" s="39">
        <v>15.0</v>
      </c>
      <c r="H78" s="35">
        <v>2.5</v>
      </c>
      <c r="I78" s="35">
        <v>0.5</v>
      </c>
      <c r="J78" s="42">
        <v>2.5</v>
      </c>
      <c r="K78" s="26"/>
      <c r="L78" s="26"/>
      <c r="M78" s="26"/>
      <c r="N78" s="26"/>
      <c r="O78" s="26"/>
      <c r="P78" s="26"/>
      <c r="Q78" s="27"/>
      <c r="R78" s="26"/>
      <c r="S78" s="26"/>
      <c r="T78" s="26"/>
      <c r="U78" s="26"/>
      <c r="V78" s="28"/>
      <c r="W78" s="26"/>
      <c r="X78" s="26"/>
      <c r="Y78" s="26"/>
      <c r="Z78" s="26"/>
      <c r="AA78" s="26"/>
      <c r="AB78" s="26"/>
      <c r="AC78" s="27">
        <v>15.0</v>
      </c>
      <c r="AD78" s="26">
        <v>0.5</v>
      </c>
      <c r="AE78" s="26">
        <v>2.5</v>
      </c>
      <c r="AF78" s="28">
        <v>15.0</v>
      </c>
      <c r="AG78" s="26"/>
      <c r="AH78" s="26"/>
      <c r="AI78" s="26"/>
      <c r="AJ78" s="28"/>
    </row>
    <row r="79" ht="15.75" customHeight="1">
      <c r="A79" s="59" t="s">
        <v>114</v>
      </c>
      <c r="B79" s="90"/>
      <c r="C79" s="101"/>
      <c r="D79" s="58"/>
      <c r="E79" s="58"/>
      <c r="F79" s="58"/>
      <c r="G79" s="57"/>
      <c r="H79" s="58"/>
      <c r="I79" s="58"/>
      <c r="J79" s="59"/>
      <c r="K79" s="58"/>
      <c r="L79" s="58"/>
      <c r="M79" s="58"/>
      <c r="N79" s="58"/>
      <c r="O79" s="58"/>
      <c r="P79" s="58"/>
      <c r="Q79" s="57"/>
      <c r="R79" s="58"/>
      <c r="S79" s="58"/>
      <c r="T79" s="58"/>
      <c r="U79" s="58"/>
      <c r="V79" s="59"/>
      <c r="W79" s="58"/>
      <c r="X79" s="58"/>
      <c r="Y79" s="58"/>
      <c r="Z79" s="58"/>
      <c r="AA79" s="58"/>
      <c r="AB79" s="58"/>
      <c r="AC79" s="57"/>
      <c r="AD79" s="58"/>
      <c r="AE79" s="58"/>
      <c r="AF79" s="59"/>
      <c r="AG79" s="58"/>
      <c r="AH79" s="58"/>
      <c r="AI79" s="58"/>
      <c r="AJ79" s="59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168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AVERAGE(L25:O25)</f>
        <v>9.625</v>
      </c>
      <c r="AN9" s="26">
        <f>AVERAGE(R25:U25)</f>
        <v>33.75</v>
      </c>
      <c r="AO9" s="26">
        <f>AVERAGE(X25:AA25)</f>
        <v>43.25</v>
      </c>
      <c r="AP9" s="26">
        <f>AVERAGE(AC25:AF25)</f>
        <v>65.75</v>
      </c>
      <c r="AQ9" s="26">
        <f>AVERAGE(AG25:AJ25)</f>
        <v>12.625</v>
      </c>
    </row>
    <row r="10">
      <c r="A10" t="s">
        <v>30</v>
      </c>
      <c r="B10" s="72" t="s">
        <v>31</v>
      </c>
      <c r="C10" s="36">
        <v>37.5</v>
      </c>
      <c r="D10" s="34">
        <v>15.0</v>
      </c>
      <c r="E10" s="33"/>
      <c r="F10" s="33"/>
      <c r="G10" s="27"/>
      <c r="H10" s="35">
        <v>0.5</v>
      </c>
      <c r="I10" s="35">
        <v>37.5</v>
      </c>
      <c r="J10" s="42">
        <v>37.5</v>
      </c>
      <c r="K10" s="26">
        <v>0.5</v>
      </c>
      <c r="L10" s="26">
        <v>15.0</v>
      </c>
      <c r="M10" s="26">
        <v>15.0</v>
      </c>
      <c r="N10" s="26">
        <v>0.5</v>
      </c>
      <c r="O10" s="26"/>
      <c r="P10" s="26"/>
      <c r="Q10" s="27"/>
      <c r="R10" s="26">
        <v>37.5</v>
      </c>
      <c r="S10" s="26">
        <v>15.0</v>
      </c>
      <c r="T10" s="26"/>
      <c r="U10" s="26">
        <v>2.5</v>
      </c>
      <c r="V10" s="28"/>
      <c r="W10" s="26">
        <v>15.0</v>
      </c>
      <c r="X10" s="26">
        <v>62.5</v>
      </c>
      <c r="Y10" s="26">
        <v>37.5</v>
      </c>
      <c r="Z10" s="26"/>
      <c r="AA10" s="26">
        <v>2.5</v>
      </c>
      <c r="AB10" s="26"/>
      <c r="AC10" s="27">
        <v>62.5</v>
      </c>
      <c r="AD10" s="26">
        <v>37.5</v>
      </c>
      <c r="AE10" s="26">
        <v>15.0</v>
      </c>
      <c r="AF10" s="28">
        <v>2.5</v>
      </c>
      <c r="AG10" s="27"/>
      <c r="AH10" s="26">
        <v>2.5</v>
      </c>
      <c r="AI10" s="26">
        <v>2.5</v>
      </c>
      <c r="AJ10" s="28">
        <v>15.0</v>
      </c>
      <c r="AL10" s="30" t="s">
        <v>32</v>
      </c>
      <c r="AM10" s="26">
        <f>AVERAGE(L36:O36)</f>
        <v>0.125</v>
      </c>
      <c r="AN10" s="26">
        <f>AVERAGE(R36:U36)</f>
        <v>0.125</v>
      </c>
      <c r="AO10" s="26">
        <f>AVERAGE(X36:AA36)</f>
        <v>0</v>
      </c>
      <c r="AP10" s="26">
        <f>AVERAGE(AC36:AF36)</f>
        <v>0.625</v>
      </c>
      <c r="AQ10" s="26">
        <f>AVERAGE(AG36:AJ36)</f>
        <v>0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>
        <v>0.5</v>
      </c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AVERAGE(L47:O47)</f>
        <v>0.875</v>
      </c>
      <c r="AN11" s="26">
        <f>AVERAGE(R47:U47)</f>
        <v>0.625</v>
      </c>
      <c r="AO11" s="26">
        <f>AVERAGE(X47:AA47)</f>
        <v>0.75</v>
      </c>
      <c r="AP11" s="26">
        <f>AVERAGE(AC47:AF47)</f>
        <v>1.625</v>
      </c>
      <c r="AQ11" s="26">
        <f>AVERAGE(AG47:AJ47)</f>
        <v>0.875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39">
        <v>2.5</v>
      </c>
      <c r="H12" s="35">
        <v>2.5</v>
      </c>
      <c r="I12" s="26"/>
      <c r="J12" s="28"/>
      <c r="K12" s="26"/>
      <c r="L12" s="26"/>
      <c r="M12" s="26"/>
      <c r="N12" s="26"/>
      <c r="O12" s="26"/>
      <c r="P12" s="26"/>
      <c r="Q12" s="27">
        <v>0.5</v>
      </c>
      <c r="R12" s="26"/>
      <c r="S12" s="26"/>
      <c r="T12" s="26">
        <v>2.5</v>
      </c>
      <c r="U12" s="26">
        <v>2.5</v>
      </c>
      <c r="V12" s="28"/>
      <c r="W12" s="26"/>
      <c r="X12" s="26"/>
      <c r="Y12" s="26"/>
      <c r="Z12" s="26"/>
      <c r="AA12" s="26">
        <v>15.0</v>
      </c>
      <c r="AB12" s="26">
        <v>2.5</v>
      </c>
      <c r="AC12" s="27"/>
      <c r="AD12" s="26"/>
      <c r="AE12" s="26">
        <v>15.0</v>
      </c>
      <c r="AF12" s="28">
        <v>2.5</v>
      </c>
      <c r="AG12" s="27">
        <v>0.5</v>
      </c>
      <c r="AH12" s="26">
        <v>15.0</v>
      </c>
      <c r="AI12" s="26"/>
      <c r="AJ12" s="28"/>
      <c r="AL12" s="30" t="s">
        <v>38</v>
      </c>
      <c r="AM12" s="26">
        <f>AVERAGE(L54:O54)</f>
        <v>0.125</v>
      </c>
      <c r="AN12" s="26">
        <f>AVERAGE(R54:U54)</f>
        <v>0</v>
      </c>
      <c r="AO12" s="26">
        <f>AVERAGE(X54:AA54)</f>
        <v>0</v>
      </c>
      <c r="AP12" s="26">
        <f>AVERAGE(AC54:AF54)</f>
        <v>0.125</v>
      </c>
      <c r="AQ12" s="26">
        <f>AVERAGE(AG54:AJ54)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>
        <v>15.0</v>
      </c>
      <c r="AG13" s="27"/>
      <c r="AH13" s="26"/>
      <c r="AI13" s="26"/>
      <c r="AJ13" s="28"/>
      <c r="AL13" s="30" t="s">
        <v>41</v>
      </c>
      <c r="AM13" s="26">
        <f>AVERAGE(L69:O69)</f>
        <v>11.25</v>
      </c>
      <c r="AN13" s="26">
        <f>AVERAGE(R69:U69)</f>
        <v>4.5</v>
      </c>
      <c r="AO13" s="26">
        <f>AVERAGE(X69:AA69)</f>
        <v>20.625</v>
      </c>
      <c r="AP13" s="26">
        <f>AVERAGE(AC69:AF69)</f>
        <v>15.75</v>
      </c>
      <c r="AQ13" s="26">
        <f>AVERAGE(AG69:AJ69)</f>
        <v>11.25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AVERAGE(L76:O76)</f>
        <v>0</v>
      </c>
      <c r="AN14">
        <f>AVERAGE(R76:U76)</f>
        <v>0</v>
      </c>
      <c r="AO14">
        <f>AVERAGE(X76:AA76)</f>
        <v>0</v>
      </c>
      <c r="AP14">
        <f>AVERAGE(AC76:AF76)</f>
        <v>0</v>
      </c>
      <c r="AQ14">
        <f>AVERAGE(AG76:AJ76)</f>
        <v>0</v>
      </c>
    </row>
    <row r="15">
      <c r="A15" t="s">
        <v>45</v>
      </c>
      <c r="B15" s="72" t="s">
        <v>46</v>
      </c>
      <c r="C15" s="32"/>
      <c r="D15" s="33"/>
      <c r="E15" s="33"/>
      <c r="F15" s="34">
        <v>15.0</v>
      </c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>
        <v>2.5</v>
      </c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22</v>
      </c>
      <c r="AN15" s="41">
        <f t="shared" si="1"/>
        <v>39</v>
      </c>
      <c r="AO15" s="41">
        <f t="shared" si="1"/>
        <v>64.625</v>
      </c>
      <c r="AP15" s="41">
        <f t="shared" si="1"/>
        <v>83.875</v>
      </c>
      <c r="AQ15" s="41">
        <f t="shared" si="1"/>
        <v>24.75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39">
        <v>15.0</v>
      </c>
      <c r="H16" s="26"/>
      <c r="I16" s="26"/>
      <c r="J16" s="28"/>
      <c r="K16" s="26"/>
      <c r="L16" s="26"/>
      <c r="M16" s="26"/>
      <c r="N16" s="26"/>
      <c r="O16" s="26"/>
      <c r="P16" s="26"/>
      <c r="Q16" s="27">
        <v>37.5</v>
      </c>
      <c r="R16" s="26">
        <v>2.5</v>
      </c>
      <c r="S16" s="26"/>
      <c r="T16" s="26"/>
      <c r="U16" s="26">
        <v>2.5</v>
      </c>
      <c r="V16" s="28"/>
      <c r="W16" s="26"/>
      <c r="X16" s="26"/>
      <c r="Y16" s="26"/>
      <c r="Z16" s="26"/>
      <c r="AA16" s="26">
        <v>15.0</v>
      </c>
      <c r="AB16" s="26">
        <v>2.5</v>
      </c>
      <c r="AC16" s="27"/>
      <c r="AD16" s="26"/>
      <c r="AE16" s="26"/>
      <c r="AF16" s="28">
        <v>15.0</v>
      </c>
      <c r="AG16" s="27"/>
      <c r="AH16" s="26"/>
      <c r="AI16" s="26"/>
      <c r="AJ16" s="28"/>
      <c r="AL16" s="30" t="s">
        <v>50</v>
      </c>
      <c r="AM16" s="26">
        <f t="shared" ref="AM16:AM18" si="2">AVERAGE(L79:O79)</f>
        <v>11.875</v>
      </c>
      <c r="AN16" s="26">
        <f t="shared" ref="AN16:AN18" si="3">AVERAGE(R79:U79)</f>
        <v>19.375</v>
      </c>
      <c r="AO16" s="26">
        <f t="shared" ref="AO16:AO18" si="4">AVERAGE(X79:AA79)</f>
        <v>20.625</v>
      </c>
      <c r="AP16" s="26">
        <f t="shared" ref="AP16:AP18" si="5">AVERAGE(AC79:AF79)</f>
        <v>14.375</v>
      </c>
      <c r="AQ16" s="26">
        <f t="shared" ref="AQ16:AQ18" si="6">AVERAGE(AG79:AJ79)</f>
        <v>8.25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>
        <v>15.0</v>
      </c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8.25</v>
      </c>
      <c r="AN17" s="26">
        <f t="shared" si="3"/>
        <v>13.375</v>
      </c>
      <c r="AO17" s="26">
        <f t="shared" si="4"/>
        <v>8.75</v>
      </c>
      <c r="AP17" s="26">
        <f t="shared" si="5"/>
        <v>9.75</v>
      </c>
      <c r="AQ17" s="26">
        <f t="shared" si="6"/>
        <v>1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39">
        <v>15.0</v>
      </c>
      <c r="H18" s="35">
        <v>15.0</v>
      </c>
      <c r="I18" s="26"/>
      <c r="J18" s="28"/>
      <c r="K18" s="26"/>
      <c r="L18" s="26"/>
      <c r="M18" s="26"/>
      <c r="N18" s="26"/>
      <c r="O18" s="26">
        <v>2.5</v>
      </c>
      <c r="P18" s="26"/>
      <c r="Q18" s="27"/>
      <c r="R18" s="26"/>
      <c r="S18" s="26"/>
      <c r="T18" s="26">
        <v>2.5</v>
      </c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>
        <v>2.5</v>
      </c>
      <c r="AH18" s="26">
        <v>2.5</v>
      </c>
      <c r="AI18" s="26"/>
      <c r="AJ18" s="28"/>
      <c r="AL18" s="30" t="s">
        <v>56</v>
      </c>
      <c r="AM18" s="26">
        <f t="shared" si="2"/>
        <v>56.25</v>
      </c>
      <c r="AN18" s="26">
        <f t="shared" si="3"/>
        <v>44.375</v>
      </c>
      <c r="AO18" s="26">
        <f t="shared" si="4"/>
        <v>44.375</v>
      </c>
      <c r="AP18" s="26">
        <f t="shared" si="5"/>
        <v>35</v>
      </c>
      <c r="AQ18" s="26">
        <f t="shared" si="6"/>
        <v>55.625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2"/>
      <c r="D20" s="33"/>
      <c r="E20" s="33"/>
      <c r="F20" s="34">
        <v>15.0</v>
      </c>
      <c r="G20" s="27"/>
      <c r="H20" s="26"/>
      <c r="I20" s="35">
        <v>2.5</v>
      </c>
      <c r="J20" s="42">
        <v>2.5</v>
      </c>
      <c r="K20" s="26">
        <v>0.5</v>
      </c>
      <c r="L20" s="26">
        <v>2.5</v>
      </c>
      <c r="M20" s="26">
        <v>0.5</v>
      </c>
      <c r="N20" s="26">
        <v>2.5</v>
      </c>
      <c r="O20" s="26"/>
      <c r="P20" s="26"/>
      <c r="Q20" s="27">
        <v>2.5</v>
      </c>
      <c r="R20" s="26"/>
      <c r="S20" s="26"/>
      <c r="T20" s="26">
        <v>37.5</v>
      </c>
      <c r="U20" s="26">
        <v>15.0</v>
      </c>
      <c r="V20" s="28"/>
      <c r="W20" s="26"/>
      <c r="X20" s="26">
        <v>15.0</v>
      </c>
      <c r="Y20" s="26">
        <v>2.5</v>
      </c>
      <c r="Z20" s="26">
        <v>2.5</v>
      </c>
      <c r="AA20" s="26">
        <v>15.0</v>
      </c>
      <c r="AB20" s="26"/>
      <c r="AC20" s="27">
        <v>15.0</v>
      </c>
      <c r="AD20" s="26">
        <v>15.0</v>
      </c>
      <c r="AE20" s="26">
        <v>37.5</v>
      </c>
      <c r="AF20" s="28">
        <v>15.0</v>
      </c>
      <c r="AG20" s="27">
        <v>2.5</v>
      </c>
      <c r="AH20" s="26">
        <v>2.5</v>
      </c>
      <c r="AI20" s="26"/>
      <c r="AJ20" s="28">
        <v>2.5</v>
      </c>
    </row>
    <row r="21" ht="15.75" customHeight="1">
      <c r="A21" t="s">
        <v>169</v>
      </c>
      <c r="B21" s="72" t="s">
        <v>170</v>
      </c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/>
      <c r="Q21" s="27"/>
      <c r="R21" s="26"/>
      <c r="S21" s="26"/>
      <c r="T21" s="26"/>
      <c r="U21" s="26"/>
      <c r="V21" s="28">
        <v>15.0</v>
      </c>
      <c r="W21" s="26"/>
      <c r="X21" s="26"/>
      <c r="Y21" s="26"/>
      <c r="Z21" s="26"/>
      <c r="AA21" s="26">
        <v>2.5</v>
      </c>
      <c r="AB21" s="26">
        <v>15.0</v>
      </c>
      <c r="AC21" s="27"/>
      <c r="AD21" s="26"/>
      <c r="AE21" s="26"/>
      <c r="AF21" s="28">
        <v>15.0</v>
      </c>
      <c r="AG21" s="27">
        <v>2.5</v>
      </c>
      <c r="AH21" s="26"/>
      <c r="AI21" s="26"/>
      <c r="AJ21" s="28"/>
    </row>
    <row r="22" ht="15.75" customHeight="1">
      <c r="A22" t="s">
        <v>171</v>
      </c>
      <c r="B22" s="72" t="s">
        <v>172</v>
      </c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>
        <v>0.5</v>
      </c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B24" s="72"/>
      <c r="G24" s="27"/>
      <c r="H24" s="26"/>
      <c r="I24" s="26"/>
      <c r="J24" s="28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43" t="s">
        <v>63</v>
      </c>
      <c r="B25" s="75"/>
      <c r="C25" s="51">
        <f t="shared" ref="C25:AJ25" si="7">SUM(C8:C24)</f>
        <v>37.5</v>
      </c>
      <c r="D25" s="51">
        <f t="shared" si="7"/>
        <v>15</v>
      </c>
      <c r="E25" s="51">
        <f t="shared" si="7"/>
        <v>0</v>
      </c>
      <c r="F25" s="51">
        <f t="shared" si="7"/>
        <v>30</v>
      </c>
      <c r="G25" s="51">
        <f t="shared" si="7"/>
        <v>32.5</v>
      </c>
      <c r="H25" s="51">
        <f t="shared" si="7"/>
        <v>18</v>
      </c>
      <c r="I25" s="51">
        <f t="shared" si="7"/>
        <v>40</v>
      </c>
      <c r="J25" s="51">
        <f t="shared" si="7"/>
        <v>40</v>
      </c>
      <c r="K25" s="51">
        <f t="shared" si="7"/>
        <v>1</v>
      </c>
      <c r="L25" s="51">
        <f t="shared" si="7"/>
        <v>17.5</v>
      </c>
      <c r="M25" s="51">
        <f t="shared" si="7"/>
        <v>15.5</v>
      </c>
      <c r="N25" s="51">
        <f t="shared" si="7"/>
        <v>3</v>
      </c>
      <c r="O25" s="51">
        <f t="shared" si="7"/>
        <v>2.5</v>
      </c>
      <c r="P25" s="51">
        <f t="shared" si="7"/>
        <v>0</v>
      </c>
      <c r="Q25" s="51">
        <f t="shared" si="7"/>
        <v>40.5</v>
      </c>
      <c r="R25" s="51">
        <f t="shared" si="7"/>
        <v>55</v>
      </c>
      <c r="S25" s="51">
        <f t="shared" si="7"/>
        <v>15</v>
      </c>
      <c r="T25" s="51">
        <f t="shared" si="7"/>
        <v>42.5</v>
      </c>
      <c r="U25" s="51">
        <f t="shared" si="7"/>
        <v>22.5</v>
      </c>
      <c r="V25" s="51">
        <f t="shared" si="7"/>
        <v>15</v>
      </c>
      <c r="W25" s="51">
        <f t="shared" si="7"/>
        <v>15</v>
      </c>
      <c r="X25" s="51">
        <f t="shared" si="7"/>
        <v>77.5</v>
      </c>
      <c r="Y25" s="51">
        <f t="shared" si="7"/>
        <v>40</v>
      </c>
      <c r="Z25" s="51">
        <f t="shared" si="7"/>
        <v>5</v>
      </c>
      <c r="AA25" s="51">
        <f t="shared" si="7"/>
        <v>50.5</v>
      </c>
      <c r="AB25" s="51">
        <f t="shared" si="7"/>
        <v>20</v>
      </c>
      <c r="AC25" s="51">
        <f t="shared" si="7"/>
        <v>77.5</v>
      </c>
      <c r="AD25" s="45">
        <f t="shared" si="7"/>
        <v>52.5</v>
      </c>
      <c r="AE25" s="45">
        <f t="shared" si="7"/>
        <v>67.5</v>
      </c>
      <c r="AF25" s="52">
        <f t="shared" si="7"/>
        <v>65.5</v>
      </c>
      <c r="AG25" s="51">
        <f t="shared" si="7"/>
        <v>8</v>
      </c>
      <c r="AH25" s="45">
        <f t="shared" si="7"/>
        <v>22.5</v>
      </c>
      <c r="AI25" s="45">
        <f t="shared" si="7"/>
        <v>2.5</v>
      </c>
      <c r="AJ25" s="52">
        <f t="shared" si="7"/>
        <v>17.5</v>
      </c>
      <c r="AK25" s="45"/>
      <c r="AL25" s="45"/>
      <c r="AM25" s="45"/>
      <c r="AN25" s="45"/>
      <c r="AO25" s="45"/>
      <c r="AP25" s="45"/>
      <c r="AQ25" s="45"/>
    </row>
    <row r="26" ht="15.75" customHeight="1">
      <c r="B26" s="72"/>
      <c r="C26" s="21"/>
      <c r="D26" s="22"/>
      <c r="E26" s="22"/>
      <c r="F26" s="22"/>
      <c r="G26" s="27"/>
      <c r="H26" s="26"/>
      <c r="I26" s="26"/>
      <c r="J26" s="28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s="30" t="s">
        <v>32</v>
      </c>
      <c r="B27" s="73"/>
      <c r="C27" s="32"/>
      <c r="D27" s="33"/>
      <c r="E27" s="33"/>
      <c r="F27" s="33"/>
      <c r="G27" s="27"/>
      <c r="H27" s="26"/>
      <c r="I27" s="26"/>
      <c r="J27" s="28"/>
      <c r="K27" s="26">
        <v>2.5</v>
      </c>
      <c r="L27" s="26"/>
      <c r="M27" s="26"/>
      <c r="N27" s="26"/>
      <c r="O27" s="26"/>
      <c r="P27" s="26">
        <v>0.5</v>
      </c>
      <c r="Q27" s="27"/>
      <c r="R27" s="26"/>
      <c r="S27" s="26"/>
      <c r="T27" s="26"/>
      <c r="U27" s="26"/>
      <c r="V27" s="28"/>
      <c r="W27" s="26">
        <v>2.5</v>
      </c>
      <c r="X27" s="26"/>
      <c r="Y27" s="26"/>
      <c r="Z27" s="26"/>
      <c r="AA27" s="26"/>
      <c r="AB27" s="26"/>
      <c r="AC27" s="27"/>
      <c r="AD27" s="26"/>
      <c r="AE27" s="26"/>
      <c r="AF27" s="28">
        <v>2.5</v>
      </c>
      <c r="AG27" s="27"/>
      <c r="AH27" s="26"/>
      <c r="AI27" s="26"/>
      <c r="AJ27" s="28"/>
    </row>
    <row r="28" ht="15.75" customHeight="1">
      <c r="A28" t="s">
        <v>64</v>
      </c>
      <c r="B28" s="72" t="s">
        <v>65</v>
      </c>
      <c r="C28" s="32"/>
      <c r="D28" s="33"/>
      <c r="E28" s="33"/>
      <c r="F28" s="33"/>
      <c r="G28" s="27"/>
      <c r="H28" s="26"/>
      <c r="I28" s="26"/>
      <c r="J28" s="28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66</v>
      </c>
      <c r="B29" s="72" t="s">
        <v>67</v>
      </c>
      <c r="C29" s="32"/>
      <c r="D29" s="33"/>
      <c r="E29" s="33"/>
      <c r="F29" s="33"/>
      <c r="G29" s="27"/>
      <c r="H29" s="26"/>
      <c r="I29" s="26"/>
      <c r="J29" s="42">
        <v>2.5</v>
      </c>
      <c r="K29" s="26"/>
      <c r="L29" s="26"/>
      <c r="M29" s="26">
        <v>0.5</v>
      </c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134</v>
      </c>
      <c r="B30" s="72" t="s">
        <v>135</v>
      </c>
      <c r="C30" s="32"/>
      <c r="D30" s="33"/>
      <c r="E30" s="33"/>
      <c r="F30" s="33"/>
      <c r="G30" s="27"/>
      <c r="H30" s="26"/>
      <c r="I30" s="26"/>
      <c r="J30" s="28"/>
      <c r="K30" s="26"/>
      <c r="L30" s="26"/>
      <c r="M30" s="26"/>
      <c r="N30" s="26"/>
      <c r="O30" s="26"/>
      <c r="P30" s="26"/>
      <c r="Q30" s="27">
        <v>0.5</v>
      </c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70</v>
      </c>
      <c r="B31" s="72" t="s">
        <v>71</v>
      </c>
      <c r="C31" s="32"/>
      <c r="D31" s="33"/>
      <c r="E31" s="33"/>
      <c r="F31" s="33"/>
      <c r="G31" s="27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>
        <v>0.5</v>
      </c>
      <c r="S31" s="26"/>
      <c r="T31" s="26"/>
      <c r="U31" s="26"/>
      <c r="V31" s="28">
        <v>0.5</v>
      </c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t="s">
        <v>173</v>
      </c>
      <c r="B32" s="72" t="s">
        <v>69</v>
      </c>
      <c r="C32" s="32"/>
      <c r="D32" s="33"/>
      <c r="E32" s="33"/>
      <c r="F32" s="33"/>
      <c r="G32" s="27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4" t="s">
        <v>158</v>
      </c>
      <c r="B33" s="72"/>
      <c r="C33" s="32"/>
      <c r="D33" s="33"/>
      <c r="E33" s="33"/>
      <c r="F33" s="33"/>
      <c r="G33" s="27"/>
      <c r="H33" s="26"/>
      <c r="I33" s="26"/>
      <c r="J33" s="28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53" t="s">
        <v>147</v>
      </c>
      <c r="B34" s="72"/>
      <c r="C34" s="53">
        <v>15.0</v>
      </c>
      <c r="D34" s="53">
        <v>15.0</v>
      </c>
      <c r="F34" s="53">
        <v>2.5</v>
      </c>
      <c r="G34" s="27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B35" s="72"/>
      <c r="C35" s="32"/>
      <c r="D35" s="33"/>
      <c r="E35" s="33"/>
      <c r="F35" s="33"/>
      <c r="G35" s="27"/>
      <c r="H35" s="26"/>
      <c r="I35" s="26"/>
      <c r="J35" s="28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43" t="s">
        <v>73</v>
      </c>
      <c r="B36" s="75"/>
      <c r="C36" s="45">
        <f t="shared" ref="C36:O36" si="8">SUM(C26:C35)</f>
        <v>15</v>
      </c>
      <c r="D36" s="45">
        <f t="shared" si="8"/>
        <v>15</v>
      </c>
      <c r="E36" s="45">
        <f t="shared" si="8"/>
        <v>0</v>
      </c>
      <c r="F36" s="45">
        <f t="shared" si="8"/>
        <v>2.5</v>
      </c>
      <c r="G36" s="45">
        <f t="shared" si="8"/>
        <v>0</v>
      </c>
      <c r="H36" s="45">
        <f t="shared" si="8"/>
        <v>0</v>
      </c>
      <c r="I36" s="45">
        <f t="shared" si="8"/>
        <v>0</v>
      </c>
      <c r="J36" s="45">
        <f t="shared" si="8"/>
        <v>2.5</v>
      </c>
      <c r="K36" s="45">
        <f t="shared" si="8"/>
        <v>2.5</v>
      </c>
      <c r="L36" s="45">
        <f t="shared" si="8"/>
        <v>0</v>
      </c>
      <c r="M36" s="45">
        <f t="shared" si="8"/>
        <v>0.5</v>
      </c>
      <c r="N36" s="45">
        <f t="shared" si="8"/>
        <v>0</v>
      </c>
      <c r="O36" s="45">
        <f t="shared" si="8"/>
        <v>0</v>
      </c>
      <c r="P36" s="45"/>
      <c r="Q36" s="51"/>
      <c r="R36" s="45">
        <f t="shared" ref="R36:U36" si="9">SUM(R26:R35)</f>
        <v>0.5</v>
      </c>
      <c r="S36" s="45">
        <f t="shared" si="9"/>
        <v>0</v>
      </c>
      <c r="T36" s="45">
        <f t="shared" si="9"/>
        <v>0</v>
      </c>
      <c r="U36" s="45">
        <f t="shared" si="9"/>
        <v>0</v>
      </c>
      <c r="V36" s="52"/>
      <c r="W36" s="45"/>
      <c r="X36" s="45">
        <f t="shared" ref="X36:AA36" si="10">SUM(X26:X35)</f>
        <v>0</v>
      </c>
      <c r="Y36" s="45">
        <f t="shared" si="10"/>
        <v>0</v>
      </c>
      <c r="Z36" s="45">
        <f t="shared" si="10"/>
        <v>0</v>
      </c>
      <c r="AA36" s="45">
        <f t="shared" si="10"/>
        <v>0</v>
      </c>
      <c r="AB36" s="45"/>
      <c r="AC36" s="51">
        <f t="shared" ref="AC36:AJ36" si="11">SUM(AC26:AC35)</f>
        <v>0</v>
      </c>
      <c r="AD36" s="45">
        <f t="shared" si="11"/>
        <v>0</v>
      </c>
      <c r="AE36" s="45">
        <f t="shared" si="11"/>
        <v>0</v>
      </c>
      <c r="AF36" s="52">
        <f t="shared" si="11"/>
        <v>2.5</v>
      </c>
      <c r="AG36" s="51">
        <f t="shared" si="11"/>
        <v>0</v>
      </c>
      <c r="AH36" s="45">
        <f t="shared" si="11"/>
        <v>0</v>
      </c>
      <c r="AI36" s="45">
        <f t="shared" si="11"/>
        <v>0</v>
      </c>
      <c r="AJ36" s="52">
        <f t="shared" si="11"/>
        <v>0</v>
      </c>
      <c r="AK36" s="45"/>
      <c r="AL36" s="45"/>
      <c r="AM36" s="45"/>
      <c r="AN36" s="45"/>
      <c r="AO36" s="45"/>
      <c r="AP36" s="45"/>
      <c r="AQ36" s="45"/>
    </row>
    <row r="37" ht="15.75" customHeight="1">
      <c r="B37" s="20"/>
      <c r="C37" s="21"/>
      <c r="D37" s="22"/>
      <c r="E37" s="22"/>
      <c r="F37" s="22"/>
      <c r="G37" s="27"/>
      <c r="H37" s="26"/>
      <c r="I37" s="26"/>
      <c r="J37" s="28"/>
      <c r="K37" s="26"/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s="30" t="s">
        <v>35</v>
      </c>
      <c r="B38" s="31"/>
      <c r="C38" s="32"/>
      <c r="D38" s="33"/>
      <c r="E38" s="33"/>
      <c r="F38" s="33"/>
      <c r="G38" s="27"/>
      <c r="H38" s="26"/>
      <c r="I38" s="26"/>
      <c r="J38" s="28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74</v>
      </c>
      <c r="B39" s="20" t="s">
        <v>75</v>
      </c>
      <c r="C39" s="32"/>
      <c r="D39" s="33"/>
      <c r="E39" s="33"/>
      <c r="F39" s="33"/>
      <c r="G39" s="27"/>
      <c r="H39" s="26"/>
      <c r="I39" s="26"/>
      <c r="J39" s="28"/>
      <c r="K39" s="26"/>
      <c r="L39" s="26"/>
      <c r="M39" s="26"/>
      <c r="N39" s="26"/>
      <c r="O39" s="26"/>
      <c r="P39" s="26"/>
      <c r="Q39" s="27">
        <v>0.5</v>
      </c>
      <c r="R39" s="26"/>
      <c r="S39" s="26"/>
      <c r="T39" s="26"/>
      <c r="U39" s="26"/>
      <c r="V39" s="28"/>
      <c r="W39" s="26">
        <v>0.5</v>
      </c>
      <c r="X39" s="26"/>
      <c r="Y39" s="26"/>
      <c r="Z39" s="26"/>
      <c r="AA39" s="26"/>
      <c r="AB39" s="26"/>
      <c r="AC39" s="27">
        <v>0.5</v>
      </c>
      <c r="AD39" s="26"/>
      <c r="AE39" s="26"/>
      <c r="AF39" s="28"/>
      <c r="AG39" s="27"/>
      <c r="AH39" s="26"/>
      <c r="AI39" s="26"/>
      <c r="AJ39" s="28">
        <v>0.5</v>
      </c>
    </row>
    <row r="40" ht="15.75" customHeight="1">
      <c r="A40" t="s">
        <v>76</v>
      </c>
      <c r="B40" s="20" t="s">
        <v>77</v>
      </c>
      <c r="C40" s="32"/>
      <c r="D40" s="33"/>
      <c r="E40" s="33"/>
      <c r="F40" s="33"/>
      <c r="G40" s="27"/>
      <c r="H40" s="26"/>
      <c r="I40" s="26"/>
      <c r="J40" s="28"/>
      <c r="K40" s="26"/>
      <c r="L40" s="26"/>
      <c r="M40" s="26"/>
      <c r="N40" s="26"/>
      <c r="O40" s="26">
        <v>0.5</v>
      </c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>
        <v>2.5</v>
      </c>
      <c r="AG40" s="27">
        <v>2.5</v>
      </c>
      <c r="AH40" s="26"/>
      <c r="AI40" s="26"/>
      <c r="AJ40" s="28">
        <v>0.5</v>
      </c>
    </row>
    <row r="41" ht="15.75" customHeight="1">
      <c r="A41" t="s">
        <v>78</v>
      </c>
      <c r="B41" s="20" t="s">
        <v>79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80</v>
      </c>
      <c r="B42" s="20" t="s">
        <v>81</v>
      </c>
      <c r="C42" s="55"/>
      <c r="G42" s="27"/>
      <c r="H42" s="26"/>
      <c r="I42" s="26"/>
      <c r="J42" s="28"/>
      <c r="K42" s="26">
        <v>0.5</v>
      </c>
      <c r="L42" s="26">
        <v>0.5</v>
      </c>
      <c r="M42" s="26">
        <v>2.5</v>
      </c>
      <c r="N42" s="26"/>
      <c r="O42" s="26"/>
      <c r="P42" s="26"/>
      <c r="Q42" s="27">
        <v>2.5</v>
      </c>
      <c r="R42" s="26">
        <v>2.5</v>
      </c>
      <c r="S42" s="26"/>
      <c r="T42" s="26"/>
      <c r="U42" s="26"/>
      <c r="V42" s="28"/>
      <c r="W42" s="26">
        <v>0.5</v>
      </c>
      <c r="X42" s="26">
        <v>0.5</v>
      </c>
      <c r="Y42" s="26"/>
      <c r="Z42" s="26"/>
      <c r="AA42" s="26"/>
      <c r="AB42" s="26"/>
      <c r="AC42" s="27">
        <v>0.5</v>
      </c>
      <c r="AD42" s="26"/>
      <c r="AE42" s="26"/>
      <c r="AF42" s="28"/>
      <c r="AG42" s="27"/>
      <c r="AH42" s="26"/>
      <c r="AI42" s="26"/>
      <c r="AJ42" s="28"/>
    </row>
    <row r="43" ht="15.75" customHeight="1">
      <c r="A43" t="s">
        <v>82</v>
      </c>
      <c r="B43" s="20" t="s">
        <v>83</v>
      </c>
      <c r="C43" s="32"/>
      <c r="D43" s="33"/>
      <c r="E43" s="33"/>
      <c r="F43" s="33"/>
      <c r="G43" s="27"/>
      <c r="H43" s="26"/>
      <c r="I43" s="26"/>
      <c r="J43" s="28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t="s">
        <v>158</v>
      </c>
      <c r="B44" s="20"/>
      <c r="C44" s="32"/>
      <c r="D44" s="33"/>
      <c r="E44" s="33"/>
      <c r="F44" s="33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>
        <v>0.5</v>
      </c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t="s">
        <v>140</v>
      </c>
      <c r="B45" s="20" t="s">
        <v>122</v>
      </c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>
        <v>2.5</v>
      </c>
      <c r="Z45" s="26"/>
      <c r="AA45" s="26"/>
      <c r="AB45" s="26"/>
      <c r="AC45" s="27"/>
      <c r="AD45" s="26">
        <v>0.5</v>
      </c>
      <c r="AE45" s="26"/>
      <c r="AF45" s="28">
        <v>2.5</v>
      </c>
      <c r="AG45" s="27"/>
      <c r="AH45" s="26"/>
      <c r="AI45" s="26"/>
      <c r="AJ45" s="28"/>
    </row>
    <row r="46" ht="15.75" customHeight="1">
      <c r="B46" s="20"/>
      <c r="C46" s="32"/>
      <c r="D46" s="33"/>
      <c r="E46" s="33"/>
      <c r="F46" s="33"/>
      <c r="G46" s="27"/>
      <c r="H46" s="26"/>
      <c r="I46" s="26"/>
      <c r="J46" s="28"/>
      <c r="K46" s="26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43" t="s">
        <v>148</v>
      </c>
      <c r="B47" s="44"/>
      <c r="C47" s="45">
        <f t="shared" ref="C47:O47" si="12">SUM(C37:C46)</f>
        <v>0</v>
      </c>
      <c r="D47" s="45">
        <f t="shared" si="12"/>
        <v>0</v>
      </c>
      <c r="E47" s="45">
        <f t="shared" si="12"/>
        <v>0</v>
      </c>
      <c r="F47" s="45">
        <f t="shared" si="12"/>
        <v>0</v>
      </c>
      <c r="G47" s="45">
        <f t="shared" si="12"/>
        <v>0</v>
      </c>
      <c r="H47" s="45">
        <f t="shared" si="12"/>
        <v>0</v>
      </c>
      <c r="I47" s="45">
        <f t="shared" si="12"/>
        <v>0</v>
      </c>
      <c r="J47" s="45">
        <f t="shared" si="12"/>
        <v>0</v>
      </c>
      <c r="K47" s="45">
        <f t="shared" si="12"/>
        <v>0.5</v>
      </c>
      <c r="L47" s="45">
        <f t="shared" si="12"/>
        <v>0.5</v>
      </c>
      <c r="M47" s="45">
        <f t="shared" si="12"/>
        <v>2.5</v>
      </c>
      <c r="N47" s="45">
        <f t="shared" si="12"/>
        <v>0</v>
      </c>
      <c r="O47" s="45">
        <f t="shared" si="12"/>
        <v>0.5</v>
      </c>
      <c r="P47" s="45"/>
      <c r="Q47" s="51"/>
      <c r="R47" s="45">
        <f t="shared" ref="R47:U47" si="13">SUM(R37:R46)</f>
        <v>2.5</v>
      </c>
      <c r="S47" s="45">
        <f t="shared" si="13"/>
        <v>0</v>
      </c>
      <c r="T47" s="45">
        <f t="shared" si="13"/>
        <v>0</v>
      </c>
      <c r="U47" s="45">
        <f t="shared" si="13"/>
        <v>0</v>
      </c>
      <c r="V47" s="52"/>
      <c r="W47" s="45"/>
      <c r="X47" s="45">
        <f t="shared" ref="X47:AA47" si="14">SUM(X37:X46)</f>
        <v>0.5</v>
      </c>
      <c r="Y47" s="45">
        <f t="shared" si="14"/>
        <v>2.5</v>
      </c>
      <c r="Z47" s="45">
        <f t="shared" si="14"/>
        <v>0</v>
      </c>
      <c r="AA47" s="45">
        <f t="shared" si="14"/>
        <v>0</v>
      </c>
      <c r="AB47" s="45"/>
      <c r="AC47" s="51">
        <f t="shared" ref="AC47:AJ47" si="15">SUM(AC37:AC46)</f>
        <v>1</v>
      </c>
      <c r="AD47" s="45">
        <f t="shared" si="15"/>
        <v>0.5</v>
      </c>
      <c r="AE47" s="45">
        <f t="shared" si="15"/>
        <v>0</v>
      </c>
      <c r="AF47" s="52">
        <f t="shared" si="15"/>
        <v>5</v>
      </c>
      <c r="AG47" s="51">
        <f t="shared" si="15"/>
        <v>2.5</v>
      </c>
      <c r="AH47" s="45">
        <f t="shared" si="15"/>
        <v>0</v>
      </c>
      <c r="AI47" s="45">
        <f t="shared" si="15"/>
        <v>0</v>
      </c>
      <c r="AJ47" s="52">
        <f t="shared" si="15"/>
        <v>1</v>
      </c>
      <c r="AK47" s="45"/>
      <c r="AL47" s="45"/>
      <c r="AM47" s="45"/>
      <c r="AN47" s="45"/>
      <c r="AO47" s="45"/>
      <c r="AP47" s="45"/>
      <c r="AQ47" s="45"/>
    </row>
    <row r="48" ht="15.75" customHeight="1">
      <c r="B48" s="72"/>
      <c r="C48" s="55"/>
      <c r="G48" s="27"/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30" t="s">
        <v>38</v>
      </c>
      <c r="B49" s="31"/>
      <c r="C49" s="93"/>
      <c r="D49" s="93"/>
      <c r="E49" s="93"/>
      <c r="F49" s="93"/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>
        <v>15.0</v>
      </c>
      <c r="X49" s="26"/>
      <c r="Y49" s="26"/>
      <c r="Z49" s="26"/>
      <c r="AA49" s="26"/>
      <c r="AB49" s="26"/>
      <c r="AC49" s="27">
        <v>0.5</v>
      </c>
      <c r="AD49" s="26"/>
      <c r="AE49" s="26"/>
      <c r="AF49" s="28"/>
      <c r="AG49" s="27"/>
      <c r="AH49" s="26"/>
      <c r="AI49" s="26"/>
      <c r="AJ49" s="28"/>
    </row>
    <row r="50" ht="15.75" customHeight="1">
      <c r="A50" s="26" t="s">
        <v>86</v>
      </c>
      <c r="B50" s="72" t="s">
        <v>87</v>
      </c>
      <c r="C50" s="32"/>
      <c r="D50" s="33"/>
      <c r="E50" s="33"/>
      <c r="F50" s="33"/>
      <c r="G50" s="27"/>
      <c r="H50" s="26"/>
      <c r="I50" s="26"/>
      <c r="J50" s="28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26" t="s">
        <v>121</v>
      </c>
      <c r="B51" s="72" t="s">
        <v>174</v>
      </c>
      <c r="C51" s="32"/>
      <c r="D51" s="33"/>
      <c r="E51" s="33"/>
      <c r="F51" s="33"/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26" t="s">
        <v>159</v>
      </c>
      <c r="B52" s="72"/>
      <c r="C52" s="37"/>
      <c r="D52" s="38"/>
      <c r="E52" s="38"/>
      <c r="F52" s="38"/>
      <c r="G52" s="27"/>
      <c r="H52" s="26"/>
      <c r="I52" s="26"/>
      <c r="J52" s="28"/>
      <c r="K52" s="26"/>
      <c r="L52" s="26">
        <v>0.5</v>
      </c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26"/>
      <c r="B53" s="72"/>
      <c r="C53" s="37"/>
      <c r="D53" s="38"/>
      <c r="E53" s="38"/>
      <c r="F53" s="38"/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43" t="s">
        <v>89</v>
      </c>
      <c r="B54" s="75"/>
      <c r="C54" s="45">
        <f t="shared" ref="C54:O54" si="16">SUM(C48:C53)</f>
        <v>0</v>
      </c>
      <c r="D54" s="45">
        <f t="shared" si="16"/>
        <v>0</v>
      </c>
      <c r="E54" s="45">
        <f t="shared" si="16"/>
        <v>0</v>
      </c>
      <c r="F54" s="45">
        <f t="shared" si="16"/>
        <v>0</v>
      </c>
      <c r="G54" s="45">
        <f t="shared" si="16"/>
        <v>0</v>
      </c>
      <c r="H54" s="45">
        <f t="shared" si="16"/>
        <v>0</v>
      </c>
      <c r="I54" s="45">
        <f t="shared" si="16"/>
        <v>0</v>
      </c>
      <c r="J54" s="45">
        <f t="shared" si="16"/>
        <v>0</v>
      </c>
      <c r="K54" s="45">
        <f t="shared" si="16"/>
        <v>0</v>
      </c>
      <c r="L54" s="45">
        <f t="shared" si="16"/>
        <v>0.5</v>
      </c>
      <c r="M54" s="45">
        <f t="shared" si="16"/>
        <v>0</v>
      </c>
      <c r="N54" s="45">
        <f t="shared" si="16"/>
        <v>0</v>
      </c>
      <c r="O54" s="45">
        <f t="shared" si="16"/>
        <v>0</v>
      </c>
      <c r="P54" s="45"/>
      <c r="Q54" s="51"/>
      <c r="R54" s="45">
        <f t="shared" ref="R54:U54" si="17">SUM(R48:R53)</f>
        <v>0</v>
      </c>
      <c r="S54" s="45">
        <f t="shared" si="17"/>
        <v>0</v>
      </c>
      <c r="T54" s="45">
        <f t="shared" si="17"/>
        <v>0</v>
      </c>
      <c r="U54" s="45">
        <f t="shared" si="17"/>
        <v>0</v>
      </c>
      <c r="V54" s="52"/>
      <c r="W54" s="45"/>
      <c r="X54" s="45">
        <f t="shared" ref="X54:AA54" si="18">SUM(X48:X53)</f>
        <v>0</v>
      </c>
      <c r="Y54" s="45">
        <f t="shared" si="18"/>
        <v>0</v>
      </c>
      <c r="Z54" s="45">
        <f t="shared" si="18"/>
        <v>0</v>
      </c>
      <c r="AA54" s="45">
        <f t="shared" si="18"/>
        <v>0</v>
      </c>
      <c r="AB54" s="45"/>
      <c r="AC54" s="51">
        <f t="shared" ref="AC54:AJ54" si="19">SUM(AC48:AC53)</f>
        <v>0.5</v>
      </c>
      <c r="AD54" s="45">
        <f t="shared" si="19"/>
        <v>0</v>
      </c>
      <c r="AE54" s="45">
        <f t="shared" si="19"/>
        <v>0</v>
      </c>
      <c r="AF54" s="52">
        <f t="shared" si="19"/>
        <v>0</v>
      </c>
      <c r="AG54" s="51">
        <f t="shared" si="19"/>
        <v>0</v>
      </c>
      <c r="AH54" s="45">
        <f t="shared" si="19"/>
        <v>0</v>
      </c>
      <c r="AI54" s="45">
        <f t="shared" si="19"/>
        <v>0</v>
      </c>
      <c r="AJ54" s="52">
        <f t="shared" si="19"/>
        <v>0</v>
      </c>
      <c r="AK54" s="45"/>
      <c r="AL54" s="45"/>
      <c r="AM54" s="45"/>
      <c r="AN54" s="45"/>
      <c r="AO54" s="45"/>
      <c r="AP54" s="45"/>
      <c r="AQ54" s="45"/>
    </row>
    <row r="55" ht="15.75" customHeight="1">
      <c r="A55" s="30"/>
      <c r="B55" s="73"/>
      <c r="C55" s="32"/>
      <c r="D55" s="33"/>
      <c r="E55" s="33"/>
      <c r="F55" s="33"/>
      <c r="G55" s="27"/>
      <c r="H55" s="26"/>
      <c r="I55" s="26"/>
      <c r="J55" s="28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30" t="s">
        <v>41</v>
      </c>
      <c r="B56" s="73"/>
      <c r="C56" s="37"/>
      <c r="D56" s="38"/>
      <c r="E56" s="38"/>
      <c r="F56" s="38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90</v>
      </c>
      <c r="B57" s="72" t="s">
        <v>91</v>
      </c>
      <c r="C57" s="36">
        <v>15.0</v>
      </c>
      <c r="D57" s="33"/>
      <c r="E57" s="33"/>
      <c r="F57" s="34">
        <v>2.5</v>
      </c>
      <c r="G57" s="39">
        <v>37.5</v>
      </c>
      <c r="H57" s="26"/>
      <c r="I57" s="35">
        <v>0.5</v>
      </c>
      <c r="J57" s="42">
        <v>37.5</v>
      </c>
      <c r="K57" s="26">
        <v>37.5</v>
      </c>
      <c r="L57" s="26">
        <v>15.0</v>
      </c>
      <c r="M57" s="26"/>
      <c r="N57" s="26"/>
      <c r="O57" s="26">
        <v>15.0</v>
      </c>
      <c r="P57" s="26"/>
      <c r="Q57" s="27">
        <v>85.0</v>
      </c>
      <c r="R57" s="26"/>
      <c r="S57" s="26"/>
      <c r="T57" s="26"/>
      <c r="U57" s="26">
        <v>15.0</v>
      </c>
      <c r="V57" s="28">
        <v>2.5</v>
      </c>
      <c r="W57" s="26">
        <v>37.5</v>
      </c>
      <c r="X57" s="26">
        <v>15.0</v>
      </c>
      <c r="Y57" s="26"/>
      <c r="Z57" s="26"/>
      <c r="AA57" s="26">
        <v>37.5</v>
      </c>
      <c r="AB57" s="26">
        <v>15.0</v>
      </c>
      <c r="AC57" s="27">
        <v>15.0</v>
      </c>
      <c r="AD57" s="26"/>
      <c r="AE57" s="26">
        <v>0.5</v>
      </c>
      <c r="AF57" s="28">
        <v>15.0</v>
      </c>
      <c r="AG57" s="27">
        <v>15.0</v>
      </c>
      <c r="AH57" s="26"/>
      <c r="AI57" s="26"/>
      <c r="AJ57" s="28">
        <v>15.0</v>
      </c>
    </row>
    <row r="58" ht="15.75" customHeight="1">
      <c r="A58" s="26" t="s">
        <v>92</v>
      </c>
      <c r="B58" s="72" t="s">
        <v>93</v>
      </c>
      <c r="C58" s="55"/>
      <c r="G58" s="39">
        <v>15.0</v>
      </c>
      <c r="H58" s="35">
        <v>2.5</v>
      </c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>
        <v>15.0</v>
      </c>
      <c r="AB58" s="26"/>
      <c r="AC58" s="27"/>
      <c r="AD58" s="26"/>
      <c r="AE58" s="26">
        <v>15.0</v>
      </c>
      <c r="AF58" s="28">
        <v>2.5</v>
      </c>
      <c r="AG58" s="27"/>
      <c r="AH58" s="26">
        <v>15.0</v>
      </c>
      <c r="AI58" s="26"/>
      <c r="AJ58" s="28"/>
    </row>
    <row r="59" ht="15.75" customHeight="1">
      <c r="A59" s="26" t="s">
        <v>94</v>
      </c>
      <c r="B59" s="72" t="s">
        <v>95</v>
      </c>
      <c r="C59" s="55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96</v>
      </c>
      <c r="B60" s="72" t="s">
        <v>97</v>
      </c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 t="s">
        <v>98</v>
      </c>
      <c r="B61" s="72" t="s">
        <v>99</v>
      </c>
      <c r="G61" s="27"/>
      <c r="H61" s="26"/>
      <c r="I61" s="26"/>
      <c r="J61" s="42">
        <v>15.0</v>
      </c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175</v>
      </c>
      <c r="B62" s="72" t="s">
        <v>176</v>
      </c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 t="s">
        <v>177</v>
      </c>
      <c r="B63" s="72" t="s">
        <v>178</v>
      </c>
      <c r="G63" s="27"/>
      <c r="H63" s="26"/>
      <c r="I63" s="26"/>
      <c r="J63" s="28"/>
      <c r="K63" s="26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 t="s">
        <v>179</v>
      </c>
      <c r="B64" s="72" t="s">
        <v>180</v>
      </c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26" t="s">
        <v>181</v>
      </c>
      <c r="B65" s="72" t="s">
        <v>182</v>
      </c>
      <c r="G65" s="27"/>
      <c r="H65" s="26"/>
      <c r="I65" s="26"/>
      <c r="J65" s="28"/>
      <c r="K65" s="26"/>
      <c r="L65" s="26">
        <v>15.0</v>
      </c>
      <c r="M65" s="26"/>
      <c r="N65" s="26"/>
      <c r="O65" s="26"/>
      <c r="P65" s="26"/>
      <c r="Q65" s="27">
        <v>2.5</v>
      </c>
      <c r="R65" s="26">
        <v>0.5</v>
      </c>
      <c r="S65" s="26"/>
      <c r="T65" s="26"/>
      <c r="U65" s="26"/>
      <c r="V65" s="28"/>
      <c r="W65" s="26">
        <v>2.5</v>
      </c>
      <c r="X65" s="26">
        <v>15.0</v>
      </c>
      <c r="Y65" s="26"/>
      <c r="Z65" s="26"/>
      <c r="AA65" s="26"/>
      <c r="AB65" s="26"/>
      <c r="AC65" s="27">
        <v>15.0</v>
      </c>
      <c r="AD65" s="26"/>
      <c r="AE65" s="26"/>
      <c r="AF65" s="28"/>
      <c r="AG65" s="27"/>
      <c r="AH65" s="26"/>
      <c r="AI65" s="26"/>
      <c r="AJ65" s="28"/>
    </row>
    <row r="66" ht="15.75" customHeight="1">
      <c r="A66" t="s">
        <v>130</v>
      </c>
      <c r="B66" s="72" t="s">
        <v>101</v>
      </c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>
        <v>2.5</v>
      </c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53" t="s">
        <v>183</v>
      </c>
      <c r="B67" s="100" t="s">
        <v>184</v>
      </c>
      <c r="C67" s="53">
        <v>15.0</v>
      </c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26"/>
      <c r="B68" s="72"/>
      <c r="G68" s="27"/>
      <c r="H68" s="26"/>
      <c r="I68" s="26"/>
      <c r="J68" s="28"/>
      <c r="K68" s="26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/>
      <c r="AH68" s="26"/>
      <c r="AI68" s="26"/>
      <c r="AJ68" s="28"/>
    </row>
    <row r="69" ht="15.75" customHeight="1">
      <c r="A69" s="43" t="s">
        <v>102</v>
      </c>
      <c r="B69" s="75"/>
      <c r="C69" s="45">
        <f t="shared" ref="C69:O69" si="20">SUM(C55:C68)</f>
        <v>30</v>
      </c>
      <c r="D69" s="45">
        <f t="shared" si="20"/>
        <v>0</v>
      </c>
      <c r="E69" s="45">
        <f t="shared" si="20"/>
        <v>0</v>
      </c>
      <c r="F69" s="46">
        <f t="shared" si="20"/>
        <v>2.5</v>
      </c>
      <c r="G69" s="47">
        <f t="shared" si="20"/>
        <v>52.5</v>
      </c>
      <c r="H69" s="48">
        <f t="shared" si="20"/>
        <v>2.5</v>
      </c>
      <c r="I69" s="48">
        <f t="shared" si="20"/>
        <v>0.5</v>
      </c>
      <c r="J69" s="49">
        <f t="shared" si="20"/>
        <v>52.5</v>
      </c>
      <c r="K69" s="50">
        <f t="shared" si="20"/>
        <v>37.5</v>
      </c>
      <c r="L69" s="45">
        <f t="shared" si="20"/>
        <v>30</v>
      </c>
      <c r="M69" s="45">
        <f t="shared" si="20"/>
        <v>0</v>
      </c>
      <c r="N69" s="45">
        <f t="shared" si="20"/>
        <v>0</v>
      </c>
      <c r="O69" s="45">
        <f t="shared" si="20"/>
        <v>15</v>
      </c>
      <c r="P69" s="45"/>
      <c r="Q69" s="51"/>
      <c r="R69" s="45">
        <f t="shared" ref="R69:U69" si="21">SUM(R55:R68)</f>
        <v>0.5</v>
      </c>
      <c r="S69" s="45">
        <f t="shared" si="21"/>
        <v>0</v>
      </c>
      <c r="T69" s="45">
        <f t="shared" si="21"/>
        <v>0</v>
      </c>
      <c r="U69" s="45">
        <f t="shared" si="21"/>
        <v>17.5</v>
      </c>
      <c r="V69" s="52"/>
      <c r="W69" s="45"/>
      <c r="X69" s="45">
        <f t="shared" ref="X69:AA69" si="22">SUM(X55:X68)</f>
        <v>30</v>
      </c>
      <c r="Y69" s="45">
        <f t="shared" si="22"/>
        <v>0</v>
      </c>
      <c r="Z69" s="45">
        <f t="shared" si="22"/>
        <v>0</v>
      </c>
      <c r="AA69" s="45">
        <f t="shared" si="22"/>
        <v>52.5</v>
      </c>
      <c r="AB69" s="45"/>
      <c r="AC69" s="51">
        <f t="shared" ref="AC69:AJ69" si="23">SUM(AC55:AC68)</f>
        <v>30</v>
      </c>
      <c r="AD69" s="45">
        <f t="shared" si="23"/>
        <v>0</v>
      </c>
      <c r="AE69" s="45">
        <f t="shared" si="23"/>
        <v>15.5</v>
      </c>
      <c r="AF69" s="52">
        <f t="shared" si="23"/>
        <v>17.5</v>
      </c>
      <c r="AG69" s="51">
        <f t="shared" si="23"/>
        <v>15</v>
      </c>
      <c r="AH69" s="45">
        <f t="shared" si="23"/>
        <v>15</v>
      </c>
      <c r="AI69" s="45">
        <f t="shared" si="23"/>
        <v>0</v>
      </c>
      <c r="AJ69" s="52">
        <f t="shared" si="23"/>
        <v>15</v>
      </c>
      <c r="AK69" s="45"/>
      <c r="AL69" s="45"/>
      <c r="AM69" s="45"/>
      <c r="AN69" s="45"/>
      <c r="AO69" s="45"/>
      <c r="AP69" s="45"/>
      <c r="AQ69" s="45"/>
    </row>
    <row r="70" ht="15.75" customHeight="1">
      <c r="A70" s="26"/>
      <c r="B70" s="72"/>
      <c r="C70" s="32"/>
      <c r="D70" s="33"/>
      <c r="E70" s="33"/>
      <c r="F70" s="33"/>
      <c r="G70" s="27"/>
      <c r="H70" s="26"/>
      <c r="I70" s="26"/>
      <c r="J70" s="28"/>
      <c r="K70" s="26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26"/>
      <c r="B71" s="72"/>
      <c r="C71" s="32"/>
      <c r="D71" s="33"/>
      <c r="E71" s="33"/>
      <c r="F71" s="33"/>
      <c r="G71" s="27"/>
      <c r="H71" s="26"/>
      <c r="I71" s="26"/>
      <c r="J71" s="28"/>
      <c r="K71" s="26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7"/>
      <c r="AH71" s="26"/>
      <c r="AI71" s="26"/>
      <c r="AJ71" s="28"/>
    </row>
    <row r="72" ht="15.75" customHeight="1">
      <c r="A72" s="30" t="s">
        <v>44</v>
      </c>
      <c r="B72" s="72"/>
      <c r="C72" s="32"/>
      <c r="D72" s="33"/>
      <c r="E72" s="33"/>
      <c r="F72" s="33"/>
      <c r="G72" s="27"/>
      <c r="H72" s="26"/>
      <c r="I72" s="26"/>
      <c r="J72" s="28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/>
      <c r="AF72" s="28"/>
      <c r="AG72" s="27"/>
      <c r="AH72" s="26"/>
      <c r="AI72" s="26"/>
      <c r="AJ72" s="28"/>
    </row>
    <row r="73" ht="15.75" customHeight="1">
      <c r="A73" s="26" t="s">
        <v>103</v>
      </c>
      <c r="B73" s="72" t="s">
        <v>104</v>
      </c>
      <c r="C73" s="32"/>
      <c r="D73" s="33"/>
      <c r="E73" s="33"/>
      <c r="F73" s="33"/>
      <c r="G73" s="27"/>
      <c r="H73" s="26"/>
      <c r="I73" s="26"/>
      <c r="J73" s="28"/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8"/>
      <c r="W73" s="26"/>
      <c r="X73" s="26"/>
      <c r="Y73" s="26"/>
      <c r="Z73" s="26"/>
      <c r="AA73" s="26"/>
      <c r="AB73" s="26"/>
      <c r="AC73" s="27"/>
      <c r="AD73" s="26"/>
      <c r="AE73" s="26"/>
      <c r="AF73" s="28"/>
      <c r="AG73" s="27"/>
      <c r="AH73" s="26"/>
      <c r="AI73" s="26"/>
      <c r="AJ73" s="28"/>
    </row>
    <row r="74" ht="15.75" customHeight="1">
      <c r="A74" s="26" t="s">
        <v>105</v>
      </c>
      <c r="B74" s="72" t="s">
        <v>106</v>
      </c>
      <c r="C74" s="32"/>
      <c r="D74" s="33"/>
      <c r="E74" s="33"/>
      <c r="F74" s="33"/>
      <c r="G74" s="27"/>
      <c r="H74" s="26"/>
      <c r="I74" s="26"/>
      <c r="J74" s="28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8"/>
      <c r="W74" s="26"/>
      <c r="X74" s="26"/>
      <c r="Y74" s="26"/>
      <c r="Z74" s="26"/>
      <c r="AA74" s="26"/>
      <c r="AB74" s="26"/>
      <c r="AC74" s="27"/>
      <c r="AD74" s="26"/>
      <c r="AE74" s="26"/>
      <c r="AF74" s="28"/>
      <c r="AG74" s="27"/>
      <c r="AH74" s="26"/>
      <c r="AI74" s="26"/>
      <c r="AJ74" s="28"/>
    </row>
    <row r="75" ht="15.75" customHeight="1">
      <c r="A75" s="26"/>
      <c r="B75" s="72"/>
      <c r="C75" s="37"/>
      <c r="D75" s="38"/>
      <c r="E75" s="38"/>
      <c r="F75" s="38"/>
      <c r="G75" s="27"/>
      <c r="H75" s="26"/>
      <c r="I75" s="26"/>
      <c r="J75" s="28"/>
      <c r="K75" s="26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8"/>
      <c r="W75" s="26"/>
      <c r="X75" s="26"/>
      <c r="Y75" s="26"/>
      <c r="Z75" s="26"/>
      <c r="AA75" s="26"/>
      <c r="AB75" s="26"/>
      <c r="AC75" s="27"/>
      <c r="AD75" s="26"/>
      <c r="AE75" s="26"/>
      <c r="AF75" s="28"/>
      <c r="AG75" s="27"/>
      <c r="AH75" s="26"/>
      <c r="AI75" s="26"/>
      <c r="AJ75" s="28"/>
    </row>
    <row r="76" ht="15.75" customHeight="1">
      <c r="A76" s="43" t="s">
        <v>107</v>
      </c>
      <c r="B76" s="75"/>
      <c r="C76" s="45">
        <f t="shared" ref="C76:U76" si="24">SUM(C70:C75)</f>
        <v>0</v>
      </c>
      <c r="D76" s="45">
        <f t="shared" si="24"/>
        <v>0</v>
      </c>
      <c r="E76" s="45">
        <f t="shared" si="24"/>
        <v>0</v>
      </c>
      <c r="F76" s="45">
        <f t="shared" si="24"/>
        <v>0</v>
      </c>
      <c r="G76" s="45">
        <f t="shared" si="24"/>
        <v>0</v>
      </c>
      <c r="H76" s="45">
        <f t="shared" si="24"/>
        <v>0</v>
      </c>
      <c r="I76" s="45">
        <f t="shared" si="24"/>
        <v>0</v>
      </c>
      <c r="J76" s="45">
        <f t="shared" si="24"/>
        <v>0</v>
      </c>
      <c r="K76" s="45">
        <f t="shared" si="24"/>
        <v>0</v>
      </c>
      <c r="L76" s="45">
        <f t="shared" si="24"/>
        <v>0</v>
      </c>
      <c r="M76" s="45">
        <f t="shared" si="24"/>
        <v>0</v>
      </c>
      <c r="N76" s="45">
        <f t="shared" si="24"/>
        <v>0</v>
      </c>
      <c r="O76" s="45">
        <f t="shared" si="24"/>
        <v>0</v>
      </c>
      <c r="P76" s="45">
        <f t="shared" si="24"/>
        <v>0</v>
      </c>
      <c r="Q76" s="45">
        <f t="shared" si="24"/>
        <v>0</v>
      </c>
      <c r="R76" s="45">
        <f t="shared" si="24"/>
        <v>0</v>
      </c>
      <c r="S76" s="45">
        <f t="shared" si="24"/>
        <v>0</v>
      </c>
      <c r="T76" s="45">
        <f t="shared" si="24"/>
        <v>0</v>
      </c>
      <c r="U76" s="45">
        <f t="shared" si="24"/>
        <v>0</v>
      </c>
      <c r="V76" s="52"/>
      <c r="W76" s="45"/>
      <c r="X76" s="45">
        <f t="shared" ref="X76:AA76" si="25">SUM(X70:X75)</f>
        <v>0</v>
      </c>
      <c r="Y76" s="45">
        <f t="shared" si="25"/>
        <v>0</v>
      </c>
      <c r="Z76" s="45">
        <f t="shared" si="25"/>
        <v>0</v>
      </c>
      <c r="AA76" s="45">
        <f t="shared" si="25"/>
        <v>0</v>
      </c>
      <c r="AB76" s="45"/>
      <c r="AC76" s="51">
        <f t="shared" ref="AC76:AJ76" si="26">SUM(AC70:AC75)</f>
        <v>0</v>
      </c>
      <c r="AD76" s="45">
        <f t="shared" si="26"/>
        <v>0</v>
      </c>
      <c r="AE76" s="45">
        <f t="shared" si="26"/>
        <v>0</v>
      </c>
      <c r="AF76" s="52">
        <f t="shared" si="26"/>
        <v>0</v>
      </c>
      <c r="AG76" s="51">
        <f t="shared" si="26"/>
        <v>0</v>
      </c>
      <c r="AH76" s="45">
        <f t="shared" si="26"/>
        <v>0</v>
      </c>
      <c r="AI76" s="45">
        <f t="shared" si="26"/>
        <v>0</v>
      </c>
      <c r="AJ76" s="52">
        <f t="shared" si="26"/>
        <v>0</v>
      </c>
      <c r="AK76" s="45"/>
      <c r="AL76" s="45"/>
      <c r="AM76" s="45"/>
      <c r="AN76" s="45"/>
      <c r="AO76" s="45"/>
      <c r="AP76" s="45"/>
      <c r="AQ76" s="45"/>
    </row>
    <row r="77" ht="15.75" customHeight="1">
      <c r="A77" s="26"/>
      <c r="B77" s="20"/>
      <c r="C77" s="102"/>
      <c r="D77" s="10"/>
      <c r="E77" s="10"/>
      <c r="F77" s="10"/>
      <c r="G77" s="27"/>
      <c r="H77" s="26"/>
      <c r="I77" s="26"/>
      <c r="J77" s="28"/>
      <c r="K77" s="58"/>
      <c r="L77" s="58"/>
      <c r="M77" s="58"/>
      <c r="N77" s="58"/>
      <c r="O77" s="58"/>
      <c r="P77" s="58"/>
      <c r="Q77" s="57"/>
      <c r="R77" s="58"/>
      <c r="S77" s="58"/>
      <c r="T77" s="58"/>
      <c r="U77" s="58"/>
      <c r="V77" s="59"/>
      <c r="W77" s="58"/>
      <c r="X77" s="58"/>
      <c r="Y77" s="58"/>
      <c r="Z77" s="58"/>
      <c r="AA77" s="58"/>
      <c r="AB77" s="58"/>
      <c r="AC77" s="57"/>
      <c r="AD77" s="58"/>
      <c r="AE77" s="58"/>
      <c r="AF77" s="59"/>
      <c r="AG77" s="57"/>
      <c r="AH77" s="58"/>
      <c r="AI77" s="58"/>
      <c r="AJ77" s="59"/>
    </row>
    <row r="78" ht="15.75" customHeight="1">
      <c r="A78" s="60" t="s">
        <v>108</v>
      </c>
      <c r="B78" s="61"/>
      <c r="C78" s="103"/>
      <c r="D78" s="104"/>
      <c r="E78" s="104"/>
      <c r="F78" s="104"/>
      <c r="G78" s="65"/>
      <c r="H78" s="66"/>
      <c r="I78" s="66"/>
      <c r="J78" s="67"/>
      <c r="K78" s="66"/>
      <c r="L78" s="66"/>
      <c r="M78" s="66"/>
      <c r="N78" s="66"/>
      <c r="O78" s="66"/>
      <c r="P78" s="66"/>
      <c r="Q78" s="65"/>
      <c r="R78" s="66"/>
      <c r="S78" s="66"/>
      <c r="T78" s="66"/>
      <c r="U78" s="66"/>
      <c r="V78" s="67"/>
      <c r="W78" s="66"/>
      <c r="X78" s="66"/>
      <c r="Y78" s="66"/>
      <c r="Z78" s="66"/>
      <c r="AA78" s="66"/>
      <c r="AB78" s="66"/>
      <c r="AC78" s="65"/>
      <c r="AD78" s="66"/>
      <c r="AE78" s="66"/>
      <c r="AF78" s="67"/>
      <c r="AG78" s="66"/>
      <c r="AH78" s="66"/>
      <c r="AI78" s="66"/>
      <c r="AJ78" s="67"/>
    </row>
    <row r="79" ht="15.75" customHeight="1">
      <c r="A79" t="s">
        <v>50</v>
      </c>
      <c r="B79" s="27" t="s">
        <v>109</v>
      </c>
      <c r="C79" s="39">
        <v>2.5</v>
      </c>
      <c r="D79" s="35">
        <v>15.0</v>
      </c>
      <c r="E79" s="35">
        <v>2.5</v>
      </c>
      <c r="F79" s="35">
        <v>37.5</v>
      </c>
      <c r="G79" s="39">
        <v>37.5</v>
      </c>
      <c r="H79" s="35">
        <v>15.0</v>
      </c>
      <c r="I79" s="35">
        <v>15.0</v>
      </c>
      <c r="J79" s="42">
        <v>15.0</v>
      </c>
      <c r="K79" s="26">
        <v>15.0</v>
      </c>
      <c r="L79" s="26">
        <v>2.5</v>
      </c>
      <c r="M79" s="26">
        <v>15.0</v>
      </c>
      <c r="N79" s="26">
        <v>15.0</v>
      </c>
      <c r="O79" s="26">
        <v>15.0</v>
      </c>
      <c r="P79" s="26">
        <v>0.5</v>
      </c>
      <c r="Q79" s="27">
        <v>2.5</v>
      </c>
      <c r="R79" s="26">
        <v>0.0</v>
      </c>
      <c r="S79" s="26">
        <v>37.5</v>
      </c>
      <c r="T79" s="26">
        <v>2.5</v>
      </c>
      <c r="U79" s="26">
        <v>37.5</v>
      </c>
      <c r="V79" s="28">
        <v>2.5</v>
      </c>
      <c r="W79" s="26">
        <v>15.0</v>
      </c>
      <c r="X79" s="26">
        <v>15.0</v>
      </c>
      <c r="Y79" s="26">
        <v>15.0</v>
      </c>
      <c r="Z79" s="26">
        <v>15.0</v>
      </c>
      <c r="AA79" s="26">
        <v>37.5</v>
      </c>
      <c r="AB79" s="26">
        <v>15.0</v>
      </c>
      <c r="AC79" s="27">
        <v>2.5</v>
      </c>
      <c r="AD79" s="26">
        <v>2.5</v>
      </c>
      <c r="AE79" s="26">
        <v>15.0</v>
      </c>
      <c r="AF79" s="28">
        <v>37.5</v>
      </c>
      <c r="AG79" s="26">
        <v>15.0</v>
      </c>
      <c r="AH79" s="26">
        <v>15.0</v>
      </c>
      <c r="AI79" s="26">
        <v>0.5</v>
      </c>
      <c r="AJ79" s="28">
        <v>2.5</v>
      </c>
    </row>
    <row r="80" ht="15.75" customHeight="1">
      <c r="A80" t="s">
        <v>53</v>
      </c>
      <c r="B80" s="27" t="s">
        <v>110</v>
      </c>
      <c r="C80" s="39">
        <v>0.5</v>
      </c>
      <c r="D80" s="35">
        <v>2.5</v>
      </c>
      <c r="E80" s="35">
        <v>15.0</v>
      </c>
      <c r="F80" s="35">
        <v>15.0</v>
      </c>
      <c r="G80" s="39">
        <v>15.0</v>
      </c>
      <c r="H80" s="35">
        <v>2.5</v>
      </c>
      <c r="I80" s="35">
        <v>2.5</v>
      </c>
      <c r="J80" s="42">
        <v>0.5</v>
      </c>
      <c r="K80" s="26">
        <v>15.0</v>
      </c>
      <c r="L80" s="26">
        <v>0.5</v>
      </c>
      <c r="M80" s="26">
        <v>15.0</v>
      </c>
      <c r="N80" s="26">
        <v>2.5</v>
      </c>
      <c r="O80" s="26">
        <v>15.0</v>
      </c>
      <c r="P80" s="26">
        <v>37.5</v>
      </c>
      <c r="Q80" s="27">
        <v>0.0</v>
      </c>
      <c r="R80" s="26">
        <v>0.5</v>
      </c>
      <c r="S80" s="26">
        <v>15.0</v>
      </c>
      <c r="T80" s="26">
        <v>0.5</v>
      </c>
      <c r="U80" s="26">
        <v>37.5</v>
      </c>
      <c r="V80" s="28">
        <v>15.0</v>
      </c>
      <c r="W80" s="26">
        <v>15.0</v>
      </c>
      <c r="X80" s="26">
        <v>2.5</v>
      </c>
      <c r="Y80" s="26">
        <v>2.5</v>
      </c>
      <c r="Z80" s="26">
        <v>15.0</v>
      </c>
      <c r="AA80" s="26">
        <v>15.0</v>
      </c>
      <c r="AB80" s="26">
        <v>15.0</v>
      </c>
      <c r="AC80" s="27">
        <v>0.5</v>
      </c>
      <c r="AD80" s="26">
        <v>0.5</v>
      </c>
      <c r="AE80" s="26">
        <v>0.5</v>
      </c>
      <c r="AF80" s="28">
        <v>37.5</v>
      </c>
      <c r="AG80" s="26">
        <v>2.5</v>
      </c>
      <c r="AH80" s="26">
        <v>0.5</v>
      </c>
      <c r="AI80" s="26">
        <v>0.5</v>
      </c>
      <c r="AJ80" s="28">
        <v>0.5</v>
      </c>
    </row>
    <row r="81" ht="15.75" customHeight="1">
      <c r="A81" t="s">
        <v>111</v>
      </c>
      <c r="B81" s="27" t="s">
        <v>112</v>
      </c>
      <c r="C81" s="39">
        <v>15.0</v>
      </c>
      <c r="D81" s="35">
        <v>15.0</v>
      </c>
      <c r="E81" s="35">
        <v>85.0</v>
      </c>
      <c r="F81" s="35">
        <v>2.5</v>
      </c>
      <c r="G81" s="39">
        <v>2.5</v>
      </c>
      <c r="H81" s="35">
        <v>85.0</v>
      </c>
      <c r="I81" s="35">
        <v>62.5</v>
      </c>
      <c r="J81" s="42">
        <v>15.0</v>
      </c>
      <c r="K81" s="26">
        <v>15.0</v>
      </c>
      <c r="L81" s="26">
        <v>62.5</v>
      </c>
      <c r="M81" s="26">
        <v>62.5</v>
      </c>
      <c r="N81" s="26">
        <v>62.5</v>
      </c>
      <c r="O81" s="26">
        <v>37.5</v>
      </c>
      <c r="P81" s="26">
        <v>62.5</v>
      </c>
      <c r="Q81" s="27">
        <v>0.5</v>
      </c>
      <c r="R81" s="26">
        <v>15.0</v>
      </c>
      <c r="S81" s="26">
        <v>85.0</v>
      </c>
      <c r="T81" s="26">
        <v>62.5</v>
      </c>
      <c r="U81" s="26">
        <v>15.0</v>
      </c>
      <c r="V81" s="28">
        <v>15.0</v>
      </c>
      <c r="W81" s="26">
        <v>2.5</v>
      </c>
      <c r="X81" s="26">
        <v>15.0</v>
      </c>
      <c r="Y81" s="26">
        <v>62.5</v>
      </c>
      <c r="Z81" s="26">
        <v>85.0</v>
      </c>
      <c r="AA81" s="26">
        <v>15.0</v>
      </c>
      <c r="AB81" s="26">
        <v>37.5</v>
      </c>
      <c r="AC81" s="27">
        <v>15.0</v>
      </c>
      <c r="AD81" s="26">
        <v>62.5</v>
      </c>
      <c r="AE81" s="26">
        <v>62.5</v>
      </c>
      <c r="AF81" s="28">
        <v>0.0</v>
      </c>
      <c r="AG81" s="26">
        <v>37.5</v>
      </c>
      <c r="AH81" s="26">
        <v>62.5</v>
      </c>
      <c r="AI81" s="26">
        <v>85.0</v>
      </c>
      <c r="AJ81" s="28">
        <v>37.5</v>
      </c>
    </row>
    <row r="82" ht="15.75" customHeight="1">
      <c r="A82" t="s">
        <v>113</v>
      </c>
      <c r="B82" s="27"/>
      <c r="C82" s="39"/>
      <c r="D82" s="35"/>
      <c r="E82" s="35"/>
      <c r="F82" s="35"/>
      <c r="G82" s="39">
        <v>15.0</v>
      </c>
      <c r="H82" s="35">
        <v>2.5</v>
      </c>
      <c r="I82" s="35">
        <v>2.5</v>
      </c>
      <c r="J82" s="42">
        <v>15.0</v>
      </c>
      <c r="K82" s="26"/>
      <c r="L82" s="26"/>
      <c r="M82" s="26"/>
      <c r="N82" s="26"/>
      <c r="O82" s="26"/>
      <c r="P82" s="26"/>
      <c r="Q82" s="27"/>
      <c r="R82" s="26"/>
      <c r="S82" s="26"/>
      <c r="T82" s="26"/>
      <c r="U82" s="26"/>
      <c r="V82" s="28"/>
      <c r="W82" s="26"/>
      <c r="X82" s="26"/>
      <c r="Y82" s="26"/>
      <c r="Z82" s="26"/>
      <c r="AA82" s="26"/>
      <c r="AB82" s="26"/>
      <c r="AC82" s="27">
        <v>37.5</v>
      </c>
      <c r="AD82" s="26">
        <v>2.5</v>
      </c>
      <c r="AE82" s="26">
        <v>0.5</v>
      </c>
      <c r="AF82" s="28">
        <v>0.5</v>
      </c>
      <c r="AG82" s="26"/>
      <c r="AH82" s="26"/>
      <c r="AI82" s="26"/>
      <c r="AJ82" s="28"/>
    </row>
    <row r="83" ht="15.75" customHeight="1">
      <c r="A83" s="59" t="s">
        <v>114</v>
      </c>
      <c r="B83" s="57"/>
      <c r="C83" s="57"/>
      <c r="D83" s="58"/>
      <c r="E83" s="58"/>
      <c r="F83" s="58"/>
      <c r="G83" s="57"/>
      <c r="H83" s="58"/>
      <c r="I83" s="58"/>
      <c r="J83" s="59"/>
      <c r="K83" s="58"/>
      <c r="L83" s="58"/>
      <c r="M83" s="58"/>
      <c r="N83" s="58"/>
      <c r="O83" s="58"/>
      <c r="P83" s="58"/>
      <c r="Q83" s="57"/>
      <c r="R83" s="58"/>
      <c r="S83" s="58"/>
      <c r="T83" s="58"/>
      <c r="U83" s="58"/>
      <c r="V83" s="59"/>
      <c r="W83" s="58"/>
      <c r="X83" s="58"/>
      <c r="Y83" s="58"/>
      <c r="Z83" s="58"/>
      <c r="AA83" s="58"/>
      <c r="AB83" s="58"/>
      <c r="AC83" s="57">
        <v>2.5</v>
      </c>
      <c r="AD83" s="58"/>
      <c r="AE83" s="58"/>
      <c r="AF83" s="59"/>
      <c r="AG83" s="58"/>
      <c r="AH83" s="58"/>
      <c r="AI83" s="58"/>
      <c r="AJ83" s="59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185</v>
      </c>
    </row>
    <row r="5">
      <c r="K5" t="s">
        <v>12</v>
      </c>
    </row>
    <row r="6">
      <c r="C6" s="4" t="s">
        <v>13</v>
      </c>
      <c r="D6" s="5"/>
      <c r="E6" s="5"/>
      <c r="F6" s="6"/>
      <c r="G6" s="7" t="s">
        <v>14</v>
      </c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21</v>
      </c>
      <c r="H7" s="16" t="s">
        <v>22</v>
      </c>
      <c r="I7" s="16" t="s">
        <v>23</v>
      </c>
      <c r="J7" s="16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22"/>
      <c r="G8" s="23"/>
      <c r="H8" s="24"/>
      <c r="I8" s="24"/>
      <c r="J8" s="25"/>
      <c r="K8" s="26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33"/>
      <c r="G9" s="27"/>
      <c r="H9" s="26"/>
      <c r="I9" s="26"/>
      <c r="J9" s="28"/>
      <c r="K9" s="26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AVERAGE(L24:O24)</f>
        <v>10.375</v>
      </c>
      <c r="AN9" s="26">
        <f>AVERAGE(R24:U24)</f>
        <v>33.25</v>
      </c>
      <c r="AO9" s="26">
        <f>AVERAGE(X24:AA24)</f>
        <v>14.5</v>
      </c>
      <c r="AP9" s="26">
        <f>AVERAGE(AC24:AF24)</f>
        <v>42.875</v>
      </c>
      <c r="AQ9" s="26">
        <f>AVERAGE(AG24:AJ24)</f>
        <v>13.25</v>
      </c>
    </row>
    <row r="10">
      <c r="A10" t="s">
        <v>30</v>
      </c>
      <c r="B10" s="72" t="s">
        <v>31</v>
      </c>
      <c r="C10" s="36">
        <v>2.5</v>
      </c>
      <c r="D10" s="34">
        <v>2.5</v>
      </c>
      <c r="E10" s="34">
        <v>37.5</v>
      </c>
      <c r="F10" s="34">
        <v>37.5</v>
      </c>
      <c r="G10" s="39">
        <v>15.0</v>
      </c>
      <c r="H10" s="35">
        <v>15.0</v>
      </c>
      <c r="I10" s="35">
        <v>15.0</v>
      </c>
      <c r="J10" s="28"/>
      <c r="K10" s="26"/>
      <c r="L10" s="26"/>
      <c r="M10" s="26">
        <v>0.5</v>
      </c>
      <c r="N10" s="26">
        <v>2.5</v>
      </c>
      <c r="O10" s="26">
        <v>15.0</v>
      </c>
      <c r="P10" s="26"/>
      <c r="Q10" s="27"/>
      <c r="R10" s="26"/>
      <c r="S10" s="26">
        <v>2.5</v>
      </c>
      <c r="T10" s="26">
        <v>2.5</v>
      </c>
      <c r="U10" s="26">
        <v>2.5</v>
      </c>
      <c r="V10" s="28"/>
      <c r="W10" s="26"/>
      <c r="X10" s="26">
        <v>0.5</v>
      </c>
      <c r="Y10" s="26"/>
      <c r="Z10" s="26">
        <v>15.0</v>
      </c>
      <c r="AA10" s="26">
        <v>2.5</v>
      </c>
      <c r="AB10" s="26">
        <v>0.5</v>
      </c>
      <c r="AC10" s="27"/>
      <c r="AD10" s="26">
        <v>0.5</v>
      </c>
      <c r="AE10" s="26">
        <v>15.0</v>
      </c>
      <c r="AF10" s="28">
        <v>0.5</v>
      </c>
      <c r="AG10" s="27">
        <v>15.0</v>
      </c>
      <c r="AH10" s="26">
        <v>15.0</v>
      </c>
      <c r="AI10" s="26"/>
      <c r="AJ10" s="28"/>
      <c r="AL10" s="30" t="s">
        <v>32</v>
      </c>
      <c r="AM10" s="26">
        <f>AVERAGE(L35:O35)</f>
        <v>0.25</v>
      </c>
      <c r="AN10" s="26">
        <f>AVERAGE(R35:U35)</f>
        <v>0.875</v>
      </c>
      <c r="AO10" s="26">
        <f>AVERAGE(X35:AA35)</f>
        <v>0.125</v>
      </c>
      <c r="AP10" s="26">
        <f>AVERAGE(AC35:AF35)</f>
        <v>4.625</v>
      </c>
      <c r="AQ10" s="26">
        <f>AVERAGE(AG35:AJ35)</f>
        <v>0</v>
      </c>
    </row>
    <row r="11">
      <c r="A11" t="s">
        <v>33</v>
      </c>
      <c r="B11" s="72" t="s">
        <v>34</v>
      </c>
      <c r="C11" s="32"/>
      <c r="D11" s="33"/>
      <c r="E11" s="33"/>
      <c r="F11" s="33"/>
      <c r="G11" s="27"/>
      <c r="H11" s="26"/>
      <c r="I11" s="26"/>
      <c r="J11" s="28"/>
      <c r="K11" s="26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AVERAGE(L46:O46)</f>
        <v>1</v>
      </c>
      <c r="AN11" s="26">
        <f>AVERAGE(R46:U46)</f>
        <v>10.75</v>
      </c>
      <c r="AO11" s="26">
        <f>AVERAGE(X46:AA46)</f>
        <v>1.625</v>
      </c>
      <c r="AP11" s="26">
        <f>AVERAGE(AC46:AF46)</f>
        <v>3.625</v>
      </c>
      <c r="AQ11" s="26">
        <f>AVERAGE(AG46:AJ46)</f>
        <v>0.625</v>
      </c>
    </row>
    <row r="12">
      <c r="A12" t="s">
        <v>36</v>
      </c>
      <c r="B12" s="72" t="s">
        <v>37</v>
      </c>
      <c r="C12" s="32"/>
      <c r="D12" s="33"/>
      <c r="E12" s="33"/>
      <c r="F12" s="33"/>
      <c r="G12" s="27"/>
      <c r="H12" s="26"/>
      <c r="I12" s="26"/>
      <c r="J12" s="28"/>
      <c r="K12" s="26"/>
      <c r="L12" s="26"/>
      <c r="M12" s="26">
        <v>0.5</v>
      </c>
      <c r="N12" s="26"/>
      <c r="O12" s="26"/>
      <c r="P12" s="26"/>
      <c r="Q12" s="27"/>
      <c r="R12" s="26">
        <v>0.5</v>
      </c>
      <c r="S12" s="26">
        <v>2.5</v>
      </c>
      <c r="T12" s="26"/>
      <c r="U12" s="26"/>
      <c r="V12" s="28">
        <v>37.5</v>
      </c>
      <c r="W12" s="26"/>
      <c r="X12" s="26"/>
      <c r="Y12" s="26"/>
      <c r="Z12" s="26">
        <v>2.5</v>
      </c>
      <c r="AA12" s="26">
        <v>2.5</v>
      </c>
      <c r="AB12" s="26"/>
      <c r="AC12" s="27"/>
      <c r="AD12" s="26">
        <v>15.0</v>
      </c>
      <c r="AE12" s="26"/>
      <c r="AF12" s="28">
        <v>0.5</v>
      </c>
      <c r="AG12" s="27"/>
      <c r="AH12" s="26">
        <v>0.5</v>
      </c>
      <c r="AI12" s="26"/>
      <c r="AJ12" s="28"/>
      <c r="AL12" s="30" t="s">
        <v>38</v>
      </c>
      <c r="AM12" s="26">
        <f>AVERAGE(L54:O54)</f>
        <v>0</v>
      </c>
      <c r="AN12" s="26">
        <f>AVERAGE(R54:U54)</f>
        <v>1.25</v>
      </c>
      <c r="AO12" s="26">
        <f>AVERAGE(X54:AA54)</f>
        <v>0.75</v>
      </c>
      <c r="AP12" s="26">
        <f>AVERAGE(AC54:AF54)</f>
        <v>0</v>
      </c>
      <c r="AQ12" s="26">
        <f>AVERAGE(AG54:AJ54)</f>
        <v>0</v>
      </c>
    </row>
    <row r="13">
      <c r="A13" t="s">
        <v>39</v>
      </c>
      <c r="B13" s="72" t="s">
        <v>40</v>
      </c>
      <c r="C13" s="32"/>
      <c r="D13" s="33"/>
      <c r="E13" s="33"/>
      <c r="F13" s="33"/>
      <c r="G13" s="27"/>
      <c r="H13" s="26"/>
      <c r="I13" s="26"/>
      <c r="J13" s="28"/>
      <c r="K13" s="26"/>
      <c r="L13" s="26"/>
      <c r="M13" s="26"/>
      <c r="N13" s="26"/>
      <c r="O13" s="26"/>
      <c r="P13" s="26"/>
      <c r="Q13" s="27"/>
      <c r="R13" s="26"/>
      <c r="S13" s="26"/>
      <c r="T13" s="26">
        <v>2.5</v>
      </c>
      <c r="U13" s="26">
        <v>2.5</v>
      </c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AVERAGE(L68:O68)</f>
        <v>6.25</v>
      </c>
      <c r="AN13" s="26">
        <f>AVERAGE(R68:U68)</f>
        <v>4.5</v>
      </c>
      <c r="AO13" s="26">
        <f>AVERAGE(X68:AA68)</f>
        <v>0</v>
      </c>
      <c r="AP13" s="26">
        <f>AVERAGE(AC68:AF68)</f>
        <v>4.5</v>
      </c>
      <c r="AQ13" s="26">
        <f>AVERAGE(AG68:AJ68)</f>
        <v>0.25</v>
      </c>
    </row>
    <row r="14">
      <c r="A14" t="s">
        <v>42</v>
      </c>
      <c r="B14" s="72" t="s">
        <v>43</v>
      </c>
      <c r="C14" s="37"/>
      <c r="D14" s="38"/>
      <c r="E14" s="38"/>
      <c r="F14" s="38"/>
      <c r="G14" s="27"/>
      <c r="H14" s="26"/>
      <c r="I14" s="26"/>
      <c r="J14" s="28"/>
      <c r="K14" s="26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AVERAGE(L76:O76)</f>
        <v>0</v>
      </c>
      <c r="AN14">
        <f>AVERAGE(R76:U76)</f>
        <v>0</v>
      </c>
      <c r="AO14">
        <f>AVERAGE(X76:AA76)</f>
        <v>0</v>
      </c>
      <c r="AP14">
        <f>AVERAGE(AC76:AF76)</f>
        <v>0</v>
      </c>
      <c r="AQ14">
        <f>AVERAGE(AG76:AJ76)</f>
        <v>0</v>
      </c>
    </row>
    <row r="15">
      <c r="A15" t="s">
        <v>45</v>
      </c>
      <c r="B15" s="72" t="s">
        <v>46</v>
      </c>
      <c r="C15" s="32"/>
      <c r="D15" s="33"/>
      <c r="E15" s="33"/>
      <c r="F15" s="33"/>
      <c r="G15" s="27"/>
      <c r="H15" s="26"/>
      <c r="I15" s="26"/>
      <c r="J15" s="28"/>
      <c r="K15" s="26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17.875</v>
      </c>
      <c r="AN15" s="41">
        <f t="shared" si="1"/>
        <v>50.625</v>
      </c>
      <c r="AO15" s="41">
        <f t="shared" si="1"/>
        <v>17</v>
      </c>
      <c r="AP15" s="41">
        <f t="shared" si="1"/>
        <v>55.625</v>
      </c>
      <c r="AQ15" s="41">
        <f t="shared" si="1"/>
        <v>14.125</v>
      </c>
    </row>
    <row r="16">
      <c r="A16" t="s">
        <v>48</v>
      </c>
      <c r="B16" s="72" t="s">
        <v>49</v>
      </c>
      <c r="C16" s="37"/>
      <c r="D16" s="38"/>
      <c r="E16" s="38"/>
      <c r="F16" s="38"/>
      <c r="G16" s="27"/>
      <c r="H16" s="26"/>
      <c r="I16" s="26"/>
      <c r="J16" s="28"/>
      <c r="K16" s="26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AVERAGE(L79:O79)</f>
        <v>5.625</v>
      </c>
      <c r="AN16" s="26">
        <f t="shared" ref="AN16:AN18" si="3">AVERAGE(R79:U79)</f>
        <v>11.875</v>
      </c>
      <c r="AO16" s="26">
        <f t="shared" ref="AO16:AO18" si="4">AVERAGE(X79:AA79)</f>
        <v>8.75</v>
      </c>
      <c r="AP16" s="26">
        <f t="shared" ref="AP16:AP18" si="5">AVERAGE(AC79:AF79)</f>
        <v>31.875</v>
      </c>
      <c r="AQ16" s="26">
        <f t="shared" ref="AQ16:AQ18" si="6">AVERAGE(AG79:AJ79)</f>
        <v>5.625</v>
      </c>
    </row>
    <row r="17">
      <c r="A17" t="s">
        <v>51</v>
      </c>
      <c r="B17" s="72" t="s">
        <v>52</v>
      </c>
      <c r="C17" s="32"/>
      <c r="D17" s="33"/>
      <c r="E17" s="33"/>
      <c r="F17" s="33"/>
      <c r="G17" s="27"/>
      <c r="H17" s="26"/>
      <c r="I17" s="26"/>
      <c r="J17" s="28"/>
      <c r="K17" s="26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20.625</v>
      </c>
      <c r="AN17" s="26">
        <f t="shared" si="3"/>
        <v>2.5</v>
      </c>
      <c r="AO17" s="26">
        <f t="shared" si="4"/>
        <v>8.75</v>
      </c>
      <c r="AP17" s="26">
        <f t="shared" si="5"/>
        <v>20.625</v>
      </c>
      <c r="AQ17" s="26">
        <f t="shared" si="6"/>
        <v>5.625</v>
      </c>
    </row>
    <row r="18">
      <c r="A18" t="s">
        <v>54</v>
      </c>
      <c r="B18" s="72" t="s">
        <v>55</v>
      </c>
      <c r="C18" s="32"/>
      <c r="D18" s="33"/>
      <c r="E18" s="33"/>
      <c r="F18" s="33"/>
      <c r="G18" s="27"/>
      <c r="H18" s="26"/>
      <c r="I18" s="26"/>
      <c r="J18" s="28"/>
      <c r="K18" s="26"/>
      <c r="L18" s="26"/>
      <c r="M18" s="26"/>
      <c r="N18" s="26">
        <v>0.5</v>
      </c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67.5</v>
      </c>
      <c r="AN18" s="26">
        <f t="shared" si="3"/>
        <v>35.625</v>
      </c>
      <c r="AO18" s="26">
        <f t="shared" si="4"/>
        <v>55.625</v>
      </c>
      <c r="AP18" s="26">
        <f t="shared" si="5"/>
        <v>22.625</v>
      </c>
      <c r="AQ18" s="26">
        <f t="shared" si="6"/>
        <v>50</v>
      </c>
    </row>
    <row r="19">
      <c r="A19" t="s">
        <v>57</v>
      </c>
      <c r="B19" s="72" t="s">
        <v>58</v>
      </c>
      <c r="C19" s="32"/>
      <c r="D19" s="33"/>
      <c r="E19" s="33"/>
      <c r="F19" s="33"/>
      <c r="G19" s="27"/>
      <c r="H19" s="26"/>
      <c r="I19" s="26"/>
      <c r="J19" s="28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59</v>
      </c>
      <c r="B20" s="72" t="s">
        <v>60</v>
      </c>
      <c r="C20" s="36"/>
      <c r="D20" s="34">
        <v>15.0</v>
      </c>
      <c r="E20" s="34">
        <v>15.0</v>
      </c>
      <c r="F20" s="34">
        <v>15.0</v>
      </c>
      <c r="G20" s="39">
        <v>15.0</v>
      </c>
      <c r="H20" s="35">
        <v>15.0</v>
      </c>
      <c r="I20" s="35">
        <v>15.0</v>
      </c>
      <c r="J20" s="42">
        <v>37.5</v>
      </c>
      <c r="K20" s="26">
        <v>15.0</v>
      </c>
      <c r="L20" s="26">
        <v>15.0</v>
      </c>
      <c r="M20" s="26">
        <v>2.5</v>
      </c>
      <c r="N20" s="26">
        <v>2.5</v>
      </c>
      <c r="O20" s="26">
        <v>2.5</v>
      </c>
      <c r="P20" s="26"/>
      <c r="Q20" s="27">
        <v>37.5</v>
      </c>
      <c r="R20" s="26">
        <v>62.5</v>
      </c>
      <c r="S20" s="26">
        <v>2.5</v>
      </c>
      <c r="T20" s="26">
        <v>37.5</v>
      </c>
      <c r="U20" s="26">
        <v>15.0</v>
      </c>
      <c r="V20" s="28">
        <v>37.5</v>
      </c>
      <c r="W20" s="26">
        <v>15.0</v>
      </c>
      <c r="X20" s="26">
        <v>15.0</v>
      </c>
      <c r="Y20" s="26">
        <v>2.5</v>
      </c>
      <c r="Z20" s="26">
        <v>2.5</v>
      </c>
      <c r="AA20" s="26">
        <v>15.0</v>
      </c>
      <c r="AB20" s="26"/>
      <c r="AC20" s="27">
        <v>62.5</v>
      </c>
      <c r="AD20" s="26">
        <v>2.5</v>
      </c>
      <c r="AE20" s="26">
        <v>37.5</v>
      </c>
      <c r="AF20" s="28">
        <v>37.5</v>
      </c>
      <c r="AG20" s="27">
        <v>2.5</v>
      </c>
      <c r="AH20" s="26">
        <v>2.5</v>
      </c>
      <c r="AI20" s="26">
        <v>2.5</v>
      </c>
      <c r="AJ20" s="28">
        <v>15.0</v>
      </c>
    </row>
    <row r="21" ht="15.75" customHeight="1">
      <c r="A21" t="s">
        <v>186</v>
      </c>
      <c r="B21" s="72" t="s">
        <v>187</v>
      </c>
      <c r="C21" s="32"/>
      <c r="D21" s="33"/>
      <c r="E21" s="33"/>
      <c r="F21" s="33"/>
      <c r="G21" s="27"/>
      <c r="H21" s="26"/>
      <c r="I21" s="26"/>
      <c r="J21" s="28"/>
      <c r="K21" s="26"/>
      <c r="L21" s="26"/>
      <c r="M21" s="26"/>
      <c r="N21" s="26"/>
      <c r="O21" s="26"/>
      <c r="P21" s="26">
        <v>0.5</v>
      </c>
      <c r="Q21" s="27"/>
      <c r="R21" s="26"/>
      <c r="S21" s="26"/>
      <c r="T21" s="26"/>
      <c r="U21" s="26"/>
      <c r="V21" s="28"/>
      <c r="W21" s="26"/>
      <c r="X21" s="26"/>
      <c r="Y21" s="26"/>
      <c r="Z21" s="26"/>
      <c r="AA21" s="26"/>
      <c r="AB21" s="26"/>
      <c r="AC21" s="27"/>
      <c r="AD21" s="26"/>
      <c r="AE21" s="26"/>
      <c r="AF21" s="28"/>
      <c r="AG21" s="27"/>
      <c r="AH21" s="26"/>
      <c r="AI21" s="26"/>
      <c r="AJ21" s="28"/>
    </row>
    <row r="22" ht="15.75" customHeight="1">
      <c r="B22" s="72"/>
      <c r="C22" s="32"/>
      <c r="D22" s="33"/>
      <c r="E22" s="33"/>
      <c r="F22" s="33"/>
      <c r="G22" s="27"/>
      <c r="H22" s="26"/>
      <c r="I22" s="26"/>
      <c r="J22" s="28"/>
      <c r="K22" s="26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33"/>
      <c r="G23" s="27"/>
      <c r="H23" s="26"/>
      <c r="I23" s="26"/>
      <c r="J23" s="28"/>
      <c r="K23" s="26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75"/>
      <c r="C24" s="45">
        <f t="shared" ref="C24:O24" si="7">SUM(C8:C23)</f>
        <v>2.5</v>
      </c>
      <c r="D24" s="45">
        <f t="shared" si="7"/>
        <v>17.5</v>
      </c>
      <c r="E24" s="45">
        <f t="shared" si="7"/>
        <v>52.5</v>
      </c>
      <c r="F24" s="45">
        <f t="shared" si="7"/>
        <v>52.5</v>
      </c>
      <c r="G24" s="45">
        <f t="shared" si="7"/>
        <v>30</v>
      </c>
      <c r="H24" s="45">
        <f t="shared" si="7"/>
        <v>30</v>
      </c>
      <c r="I24" s="45">
        <f t="shared" si="7"/>
        <v>30</v>
      </c>
      <c r="J24" s="45">
        <f t="shared" si="7"/>
        <v>37.5</v>
      </c>
      <c r="K24" s="45">
        <f t="shared" si="7"/>
        <v>15</v>
      </c>
      <c r="L24" s="45">
        <f t="shared" si="7"/>
        <v>15</v>
      </c>
      <c r="M24" s="45">
        <f t="shared" si="7"/>
        <v>3.5</v>
      </c>
      <c r="N24" s="45">
        <f t="shared" si="7"/>
        <v>5.5</v>
      </c>
      <c r="O24" s="45">
        <f t="shared" si="7"/>
        <v>17.5</v>
      </c>
      <c r="P24" s="45"/>
      <c r="Q24" s="45">
        <f t="shared" ref="Q24:AA24" si="8">SUM(Q8:Q23)</f>
        <v>37.5</v>
      </c>
      <c r="R24" s="45">
        <f t="shared" si="8"/>
        <v>63</v>
      </c>
      <c r="S24" s="45">
        <f t="shared" si="8"/>
        <v>7.5</v>
      </c>
      <c r="T24" s="45">
        <f t="shared" si="8"/>
        <v>42.5</v>
      </c>
      <c r="U24" s="45">
        <f t="shared" si="8"/>
        <v>20</v>
      </c>
      <c r="V24" s="45">
        <f t="shared" si="8"/>
        <v>75</v>
      </c>
      <c r="W24" s="45">
        <f t="shared" si="8"/>
        <v>15</v>
      </c>
      <c r="X24" s="45">
        <f t="shared" si="8"/>
        <v>15.5</v>
      </c>
      <c r="Y24" s="45">
        <f t="shared" si="8"/>
        <v>2.5</v>
      </c>
      <c r="Z24" s="45">
        <f t="shared" si="8"/>
        <v>20</v>
      </c>
      <c r="AA24" s="45">
        <f t="shared" si="8"/>
        <v>20</v>
      </c>
      <c r="AB24" s="45"/>
      <c r="AC24" s="51">
        <f t="shared" ref="AC24:AJ24" si="9">SUM(AC8:AC23)</f>
        <v>62.5</v>
      </c>
      <c r="AD24" s="45">
        <f t="shared" si="9"/>
        <v>18</v>
      </c>
      <c r="AE24" s="45">
        <f t="shared" si="9"/>
        <v>52.5</v>
      </c>
      <c r="AF24" s="52">
        <f t="shared" si="9"/>
        <v>38.5</v>
      </c>
      <c r="AG24" s="51">
        <f t="shared" si="9"/>
        <v>17.5</v>
      </c>
      <c r="AH24" s="45">
        <f t="shared" si="9"/>
        <v>18</v>
      </c>
      <c r="AI24" s="45">
        <f t="shared" si="9"/>
        <v>2.5</v>
      </c>
      <c r="AJ24" s="52">
        <f t="shared" si="9"/>
        <v>15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20"/>
      <c r="C25" s="21"/>
      <c r="D25" s="22"/>
      <c r="E25" s="22"/>
      <c r="F25" s="56"/>
      <c r="G25" s="24"/>
      <c r="H25" s="24"/>
      <c r="I25" s="24"/>
      <c r="J25" s="25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31"/>
      <c r="C26" s="32"/>
      <c r="D26" s="33"/>
      <c r="E26" s="33"/>
      <c r="F26" s="83"/>
      <c r="G26" s="26"/>
      <c r="H26" s="26"/>
      <c r="I26" s="26"/>
      <c r="J26" s="28"/>
      <c r="K26" s="26">
        <v>0.5</v>
      </c>
      <c r="L26" s="26"/>
      <c r="M26" s="26"/>
      <c r="N26" s="26">
        <v>0.5</v>
      </c>
      <c r="O26" s="26"/>
      <c r="P26" s="26">
        <v>0.5</v>
      </c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>
        <v>0.5</v>
      </c>
      <c r="AB26" s="26"/>
      <c r="AC26" s="27">
        <v>0.5</v>
      </c>
      <c r="AD26" s="26">
        <v>2.5</v>
      </c>
      <c r="AE26" s="26">
        <v>15.0</v>
      </c>
      <c r="AF26" s="28">
        <v>0.5</v>
      </c>
      <c r="AG26" s="27"/>
      <c r="AH26" s="26"/>
      <c r="AI26" s="26"/>
      <c r="AJ26" s="28"/>
    </row>
    <row r="27" ht="15.75" customHeight="1">
      <c r="A27" t="s">
        <v>64</v>
      </c>
      <c r="B27" s="20" t="s">
        <v>65</v>
      </c>
      <c r="C27" s="32"/>
      <c r="D27" s="33"/>
      <c r="E27" s="33"/>
      <c r="F27" s="83"/>
      <c r="G27" s="26"/>
      <c r="H27" s="26"/>
      <c r="I27" s="26"/>
      <c r="J27" s="28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20" t="s">
        <v>67</v>
      </c>
      <c r="C28" s="32"/>
      <c r="D28" s="33"/>
      <c r="E28" s="33"/>
      <c r="F28" s="83"/>
      <c r="G28" s="26"/>
      <c r="H28" s="26"/>
      <c r="I28" s="26"/>
      <c r="J28" s="28"/>
      <c r="K28" s="26"/>
      <c r="L28" s="26"/>
      <c r="M28" s="26"/>
      <c r="N28" s="26"/>
      <c r="O28" s="26">
        <v>0.5</v>
      </c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70</v>
      </c>
      <c r="B29" s="20" t="s">
        <v>71</v>
      </c>
      <c r="C29" s="32"/>
      <c r="D29" s="33"/>
      <c r="E29" s="33"/>
      <c r="F29" s="83"/>
      <c r="G29" s="26"/>
      <c r="H29" s="26"/>
      <c r="I29" s="26"/>
      <c r="J29" s="28"/>
      <c r="K29" s="26"/>
      <c r="L29" s="26"/>
      <c r="M29" s="26"/>
      <c r="N29" s="26"/>
      <c r="O29" s="26"/>
      <c r="P29" s="26"/>
      <c r="Q29" s="27"/>
      <c r="R29" s="26">
        <v>2.5</v>
      </c>
      <c r="S29" s="26"/>
      <c r="T29" s="26">
        <v>0.5</v>
      </c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188</v>
      </c>
      <c r="B30" s="20" t="s">
        <v>189</v>
      </c>
      <c r="C30" s="32"/>
      <c r="D30" s="33"/>
      <c r="E30" s="33"/>
      <c r="F30" s="83"/>
      <c r="G30" s="26"/>
      <c r="H30" s="26"/>
      <c r="I30" s="26"/>
      <c r="J30" s="28"/>
      <c r="K30" s="26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68</v>
      </c>
      <c r="B31" s="20" t="s">
        <v>69</v>
      </c>
      <c r="C31" s="32"/>
      <c r="D31" s="33"/>
      <c r="E31" s="33"/>
      <c r="F31" s="83"/>
      <c r="G31" s="26"/>
      <c r="H31" s="26"/>
      <c r="I31" s="26"/>
      <c r="J31" s="28"/>
      <c r="K31" s="26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s="53" t="s">
        <v>134</v>
      </c>
      <c r="B32" s="20" t="s">
        <v>135</v>
      </c>
      <c r="C32" s="32"/>
      <c r="D32" s="33"/>
      <c r="E32" s="33"/>
      <c r="F32" s="83"/>
      <c r="G32" s="26"/>
      <c r="H32" s="26"/>
      <c r="I32" s="26"/>
      <c r="J32" s="28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>
        <v>0.5</v>
      </c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3" t="s">
        <v>190</v>
      </c>
      <c r="B33" s="20"/>
      <c r="C33" s="55"/>
      <c r="E33" s="53">
        <v>2.5</v>
      </c>
      <c r="F33" s="86"/>
      <c r="G33" s="26"/>
      <c r="H33" s="26"/>
      <c r="I33" s="26"/>
      <c r="J33" s="28"/>
      <c r="K33" s="26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53" t="s">
        <v>147</v>
      </c>
      <c r="B34" s="20"/>
      <c r="C34" s="36">
        <v>37.5</v>
      </c>
      <c r="D34" s="34">
        <v>15.0</v>
      </c>
      <c r="E34" s="34">
        <v>15.0</v>
      </c>
      <c r="F34" s="68">
        <v>15.0</v>
      </c>
      <c r="G34" s="26"/>
      <c r="H34" s="26"/>
      <c r="I34" s="26"/>
      <c r="J34" s="28"/>
      <c r="K34" s="26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s="43" t="s">
        <v>73</v>
      </c>
      <c r="B35" s="44"/>
      <c r="C35" s="45">
        <f t="shared" ref="C35:O35" si="10">SUM(C25:C34)</f>
        <v>37.5</v>
      </c>
      <c r="D35" s="45">
        <f t="shared" si="10"/>
        <v>15</v>
      </c>
      <c r="E35" s="45">
        <f t="shared" si="10"/>
        <v>17.5</v>
      </c>
      <c r="F35" s="45">
        <f t="shared" si="10"/>
        <v>15</v>
      </c>
      <c r="G35" s="45">
        <f t="shared" si="10"/>
        <v>0</v>
      </c>
      <c r="H35" s="45">
        <f t="shared" si="10"/>
        <v>0</v>
      </c>
      <c r="I35" s="45">
        <f t="shared" si="10"/>
        <v>0</v>
      </c>
      <c r="J35" s="45">
        <f t="shared" si="10"/>
        <v>0</v>
      </c>
      <c r="K35" s="45">
        <f t="shared" si="10"/>
        <v>0.5</v>
      </c>
      <c r="L35" s="45">
        <f t="shared" si="10"/>
        <v>0</v>
      </c>
      <c r="M35" s="45">
        <f t="shared" si="10"/>
        <v>0</v>
      </c>
      <c r="N35" s="45">
        <f t="shared" si="10"/>
        <v>0.5</v>
      </c>
      <c r="O35" s="45">
        <f t="shared" si="10"/>
        <v>0.5</v>
      </c>
      <c r="P35" s="45"/>
      <c r="Q35" s="45">
        <f t="shared" ref="Q35:AA35" si="11">SUM(Q25:Q34)</f>
        <v>0</v>
      </c>
      <c r="R35" s="45">
        <f t="shared" si="11"/>
        <v>2.5</v>
      </c>
      <c r="S35" s="45">
        <f t="shared" si="11"/>
        <v>0</v>
      </c>
      <c r="T35" s="45">
        <f t="shared" si="11"/>
        <v>0.5</v>
      </c>
      <c r="U35" s="45">
        <f t="shared" si="11"/>
        <v>0.5</v>
      </c>
      <c r="V35" s="45">
        <f t="shared" si="11"/>
        <v>0</v>
      </c>
      <c r="W35" s="45">
        <f t="shared" si="11"/>
        <v>0</v>
      </c>
      <c r="X35" s="45">
        <f t="shared" si="11"/>
        <v>0</v>
      </c>
      <c r="Y35" s="45">
        <f t="shared" si="11"/>
        <v>0</v>
      </c>
      <c r="Z35" s="45">
        <f t="shared" si="11"/>
        <v>0</v>
      </c>
      <c r="AA35" s="45">
        <f t="shared" si="11"/>
        <v>0.5</v>
      </c>
      <c r="AB35" s="45"/>
      <c r="AC35" s="51">
        <f t="shared" ref="AC35:AJ35" si="12">SUM(AC25:AC34)</f>
        <v>0.5</v>
      </c>
      <c r="AD35" s="45">
        <f t="shared" si="12"/>
        <v>2.5</v>
      </c>
      <c r="AE35" s="45">
        <f t="shared" si="12"/>
        <v>15</v>
      </c>
      <c r="AF35" s="52">
        <f t="shared" si="12"/>
        <v>0.5</v>
      </c>
      <c r="AG35" s="51">
        <f t="shared" si="12"/>
        <v>0</v>
      </c>
      <c r="AH35" s="45">
        <f t="shared" si="12"/>
        <v>0</v>
      </c>
      <c r="AI35" s="45">
        <f t="shared" si="12"/>
        <v>0</v>
      </c>
      <c r="AJ35" s="52">
        <f t="shared" si="12"/>
        <v>0</v>
      </c>
      <c r="AK35" s="45"/>
      <c r="AL35" s="45"/>
      <c r="AM35" s="45"/>
      <c r="AN35" s="45"/>
      <c r="AO35" s="45"/>
      <c r="AP35" s="45"/>
      <c r="AQ35" s="45"/>
    </row>
    <row r="36" ht="15.75" customHeight="1">
      <c r="B36" s="20"/>
      <c r="C36" s="37"/>
      <c r="D36" s="38"/>
      <c r="E36" s="38"/>
      <c r="F36" s="38"/>
      <c r="G36" s="27"/>
      <c r="H36" s="26"/>
      <c r="I36" s="26"/>
      <c r="J36" s="28"/>
      <c r="K36" s="26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s="30" t="s">
        <v>35</v>
      </c>
      <c r="B37" s="31"/>
      <c r="C37" s="32"/>
      <c r="D37" s="33"/>
      <c r="E37" s="33"/>
      <c r="F37" s="33"/>
      <c r="G37" s="27"/>
      <c r="H37" s="26"/>
      <c r="I37" s="26"/>
      <c r="J37" s="28"/>
      <c r="K37" s="26"/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>
        <v>2.5</v>
      </c>
      <c r="Z37" s="26"/>
      <c r="AA37" s="26"/>
      <c r="AB37" s="26"/>
      <c r="AC37" s="27"/>
      <c r="AD37" s="26"/>
      <c r="AE37" s="26"/>
      <c r="AF37" s="28">
        <v>0.5</v>
      </c>
      <c r="AG37" s="27"/>
      <c r="AH37" s="26"/>
      <c r="AI37" s="26"/>
      <c r="AJ37" s="28"/>
    </row>
    <row r="38" ht="15.75" customHeight="1">
      <c r="A38" t="s">
        <v>74</v>
      </c>
      <c r="B38" s="20" t="s">
        <v>75</v>
      </c>
      <c r="C38" s="36">
        <v>15.0</v>
      </c>
      <c r="D38" s="34">
        <v>0.5</v>
      </c>
      <c r="E38" s="34">
        <v>0.5</v>
      </c>
      <c r="F38" s="33"/>
      <c r="G38" s="39">
        <v>2.5</v>
      </c>
      <c r="H38" s="35">
        <v>0.5</v>
      </c>
      <c r="I38" s="35">
        <v>0.5</v>
      </c>
      <c r="J38" s="42">
        <v>2.5</v>
      </c>
      <c r="K38" s="26"/>
      <c r="L38" s="26">
        <v>0.5</v>
      </c>
      <c r="M38" s="26">
        <v>0.5</v>
      </c>
      <c r="N38" s="26"/>
      <c r="O38" s="26"/>
      <c r="P38" s="26"/>
      <c r="Q38" s="27"/>
      <c r="R38" s="26">
        <v>2.5</v>
      </c>
      <c r="S38" s="26"/>
      <c r="T38" s="26">
        <v>0.5</v>
      </c>
      <c r="U38" s="26">
        <v>2.5</v>
      </c>
      <c r="V38" s="28"/>
      <c r="W38" s="26"/>
      <c r="X38" s="26">
        <v>0.5</v>
      </c>
      <c r="Y38" s="26"/>
      <c r="Z38" s="26"/>
      <c r="AA38" s="26">
        <v>2.5</v>
      </c>
      <c r="AB38" s="26"/>
      <c r="AC38" s="27">
        <v>0.5</v>
      </c>
      <c r="AD38" s="26"/>
      <c r="AE38" s="26">
        <v>0.5</v>
      </c>
      <c r="AF38" s="28">
        <v>2.5</v>
      </c>
      <c r="AG38" s="27"/>
      <c r="AH38" s="26">
        <v>0.5</v>
      </c>
      <c r="AI38" s="26">
        <v>0.5</v>
      </c>
      <c r="AJ38" s="28">
        <v>0.5</v>
      </c>
    </row>
    <row r="39" ht="15.75" customHeight="1">
      <c r="A39" t="s">
        <v>76</v>
      </c>
      <c r="B39" s="20" t="s">
        <v>77</v>
      </c>
      <c r="C39" s="36">
        <v>2.5</v>
      </c>
      <c r="D39" s="33"/>
      <c r="E39" s="33"/>
      <c r="F39" s="34">
        <v>0.5</v>
      </c>
      <c r="G39" s="27"/>
      <c r="H39" s="26"/>
      <c r="I39" s="26"/>
      <c r="J39" s="28"/>
      <c r="K39" s="26"/>
      <c r="L39" s="26"/>
      <c r="M39" s="26"/>
      <c r="N39" s="26"/>
      <c r="O39" s="26"/>
      <c r="P39" s="26"/>
      <c r="Q39" s="27"/>
      <c r="R39" s="26"/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>
        <v>2.5</v>
      </c>
      <c r="AE39" s="26">
        <v>0.5</v>
      </c>
      <c r="AF39" s="28"/>
      <c r="AG39" s="27"/>
      <c r="AH39" s="26">
        <v>0.5</v>
      </c>
      <c r="AI39" s="26"/>
      <c r="AJ39" s="28"/>
    </row>
    <row r="40" ht="15.75" customHeight="1">
      <c r="A40" t="s">
        <v>78</v>
      </c>
      <c r="B40" s="20" t="s">
        <v>79</v>
      </c>
      <c r="C40" s="32"/>
      <c r="D40" s="33"/>
      <c r="E40" s="33"/>
      <c r="F40" s="33"/>
      <c r="G40" s="27"/>
      <c r="H40" s="26"/>
      <c r="I40" s="26"/>
      <c r="J40" s="42">
        <v>0.5</v>
      </c>
      <c r="K40" s="26">
        <v>0.5</v>
      </c>
      <c r="L40" s="26">
        <v>2.5</v>
      </c>
      <c r="M40" s="26"/>
      <c r="N40" s="26">
        <v>0.5</v>
      </c>
      <c r="O40" s="26"/>
      <c r="P40" s="26"/>
      <c r="Q40" s="27">
        <v>15.0</v>
      </c>
      <c r="R40" s="26">
        <v>37.5</v>
      </c>
      <c r="S40" s="26"/>
      <c r="T40" s="26"/>
      <c r="U40" s="26"/>
      <c r="V40" s="28"/>
      <c r="W40" s="26">
        <v>2.5</v>
      </c>
      <c r="X40" s="26">
        <v>0.5</v>
      </c>
      <c r="Y40" s="26"/>
      <c r="Z40" s="26"/>
      <c r="AA40" s="26">
        <v>0.5</v>
      </c>
      <c r="AB40" s="26"/>
      <c r="AC40" s="27"/>
      <c r="AD40" s="26"/>
      <c r="AE40" s="26"/>
      <c r="AF40" s="28">
        <v>2.5</v>
      </c>
      <c r="AG40" s="27"/>
      <c r="AH40" s="26"/>
      <c r="AI40" s="26"/>
      <c r="AJ40" s="28">
        <v>0.5</v>
      </c>
    </row>
    <row r="41" ht="15.75" customHeight="1">
      <c r="A41" t="s">
        <v>80</v>
      </c>
      <c r="B41" s="20" t="s">
        <v>81</v>
      </c>
      <c r="C41" s="32"/>
      <c r="D41" s="33"/>
      <c r="E41" s="33"/>
      <c r="F41" s="33"/>
      <c r="G41" s="27"/>
      <c r="H41" s="26"/>
      <c r="I41" s="26"/>
      <c r="J41" s="28"/>
      <c r="K41" s="26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82</v>
      </c>
      <c r="B42" s="20" t="s">
        <v>83</v>
      </c>
      <c r="C42" s="55"/>
      <c r="D42" s="53">
        <v>2.5</v>
      </c>
      <c r="G42" s="27"/>
      <c r="H42" s="26"/>
      <c r="I42" s="26"/>
      <c r="J42" s="28"/>
      <c r="K42" s="26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t="s">
        <v>140</v>
      </c>
      <c r="B43" s="20" t="s">
        <v>122</v>
      </c>
      <c r="C43" s="32"/>
      <c r="D43" s="33"/>
      <c r="E43" s="33"/>
      <c r="F43" s="33"/>
      <c r="G43" s="27"/>
      <c r="H43" s="26"/>
      <c r="I43" s="26"/>
      <c r="J43" s="28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>
        <v>2.5</v>
      </c>
      <c r="AD43" s="26">
        <v>2.5</v>
      </c>
      <c r="AE43" s="26"/>
      <c r="AF43" s="28"/>
      <c r="AG43" s="27"/>
      <c r="AH43" s="26"/>
      <c r="AI43" s="26"/>
      <c r="AJ43" s="28"/>
    </row>
    <row r="44" ht="15.75" customHeight="1">
      <c r="B44" s="20"/>
      <c r="C44" s="32"/>
      <c r="D44" s="33"/>
      <c r="E44" s="33"/>
      <c r="F44" s="33"/>
      <c r="G44" s="27"/>
      <c r="H44" s="26"/>
      <c r="I44" s="26"/>
      <c r="J44" s="28"/>
      <c r="K44" s="26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B45" s="20"/>
      <c r="C45" s="32"/>
      <c r="D45" s="33"/>
      <c r="E45" s="33"/>
      <c r="F45" s="33"/>
      <c r="G45" s="27"/>
      <c r="H45" s="26"/>
      <c r="I45" s="26"/>
      <c r="J45" s="28"/>
      <c r="K45" s="26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43" t="s">
        <v>148</v>
      </c>
      <c r="B46" s="44"/>
      <c r="C46" s="45">
        <f t="shared" ref="C46:O46" si="13">SUM(C36:C45)</f>
        <v>17.5</v>
      </c>
      <c r="D46" s="45">
        <f t="shared" si="13"/>
        <v>3</v>
      </c>
      <c r="E46" s="45">
        <f t="shared" si="13"/>
        <v>0.5</v>
      </c>
      <c r="F46" s="45">
        <f t="shared" si="13"/>
        <v>0.5</v>
      </c>
      <c r="G46" s="45">
        <f t="shared" si="13"/>
        <v>2.5</v>
      </c>
      <c r="H46" s="45">
        <f t="shared" si="13"/>
        <v>0.5</v>
      </c>
      <c r="I46" s="45">
        <f t="shared" si="13"/>
        <v>0.5</v>
      </c>
      <c r="J46" s="45">
        <f t="shared" si="13"/>
        <v>3</v>
      </c>
      <c r="K46" s="45">
        <f t="shared" si="13"/>
        <v>0.5</v>
      </c>
      <c r="L46" s="45">
        <f t="shared" si="13"/>
        <v>3</v>
      </c>
      <c r="M46" s="45">
        <f t="shared" si="13"/>
        <v>0.5</v>
      </c>
      <c r="N46" s="45">
        <f t="shared" si="13"/>
        <v>0.5</v>
      </c>
      <c r="O46" s="45">
        <f t="shared" si="13"/>
        <v>0</v>
      </c>
      <c r="P46" s="45"/>
      <c r="Q46" s="45">
        <f t="shared" ref="Q46:AA46" si="14">SUM(Q36:Q45)</f>
        <v>15</v>
      </c>
      <c r="R46" s="45">
        <f t="shared" si="14"/>
        <v>40</v>
      </c>
      <c r="S46" s="45">
        <f t="shared" si="14"/>
        <v>0</v>
      </c>
      <c r="T46" s="45">
        <f t="shared" si="14"/>
        <v>0.5</v>
      </c>
      <c r="U46" s="45">
        <f t="shared" si="14"/>
        <v>2.5</v>
      </c>
      <c r="V46" s="45">
        <f t="shared" si="14"/>
        <v>0</v>
      </c>
      <c r="W46" s="45">
        <f t="shared" si="14"/>
        <v>2.5</v>
      </c>
      <c r="X46" s="45">
        <f t="shared" si="14"/>
        <v>1</v>
      </c>
      <c r="Y46" s="45">
        <f t="shared" si="14"/>
        <v>2.5</v>
      </c>
      <c r="Z46" s="45">
        <f t="shared" si="14"/>
        <v>0</v>
      </c>
      <c r="AA46" s="45">
        <f t="shared" si="14"/>
        <v>3</v>
      </c>
      <c r="AB46" s="45"/>
      <c r="AC46" s="51">
        <f t="shared" ref="AC46:AJ46" si="15">SUM(AC36:AC45)</f>
        <v>3</v>
      </c>
      <c r="AD46" s="45">
        <f t="shared" si="15"/>
        <v>5</v>
      </c>
      <c r="AE46" s="45">
        <f t="shared" si="15"/>
        <v>1</v>
      </c>
      <c r="AF46" s="52">
        <f t="shared" si="15"/>
        <v>5.5</v>
      </c>
      <c r="AG46" s="51">
        <f t="shared" si="15"/>
        <v>0</v>
      </c>
      <c r="AH46" s="45">
        <f t="shared" si="15"/>
        <v>1</v>
      </c>
      <c r="AI46" s="45">
        <f t="shared" si="15"/>
        <v>0.5</v>
      </c>
      <c r="AJ46" s="52">
        <f t="shared" si="15"/>
        <v>1</v>
      </c>
      <c r="AK46" s="45"/>
      <c r="AL46" s="45"/>
      <c r="AM46" s="45"/>
      <c r="AN46" s="45"/>
      <c r="AO46" s="45"/>
      <c r="AP46" s="45"/>
      <c r="AQ46" s="45"/>
    </row>
    <row r="47" ht="15.75" customHeight="1">
      <c r="B47" s="72"/>
      <c r="C47" s="32"/>
      <c r="D47" s="33"/>
      <c r="E47" s="33"/>
      <c r="F47" s="33"/>
      <c r="G47" s="23"/>
      <c r="H47" s="24"/>
      <c r="I47" s="24"/>
      <c r="J47" s="25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30" t="s">
        <v>38</v>
      </c>
      <c r="B48" s="73"/>
      <c r="C48" s="55"/>
      <c r="G48" s="27"/>
      <c r="H48" s="26"/>
      <c r="I48" s="26"/>
      <c r="J48" s="28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>
        <v>0.5</v>
      </c>
      <c r="Y48" s="26">
        <v>2.5</v>
      </c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 t="s">
        <v>86</v>
      </c>
      <c r="B49" s="72" t="s">
        <v>87</v>
      </c>
      <c r="G49" s="27"/>
      <c r="H49" s="26"/>
      <c r="I49" s="26"/>
      <c r="J49" s="28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26" t="s">
        <v>121</v>
      </c>
      <c r="B50" s="72" t="s">
        <v>174</v>
      </c>
      <c r="G50" s="27"/>
      <c r="H50" s="26"/>
      <c r="I50" s="26"/>
      <c r="J50" s="28"/>
      <c r="K50" s="26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26" t="s">
        <v>149</v>
      </c>
      <c r="B51" s="72" t="s">
        <v>150</v>
      </c>
      <c r="G51" s="27"/>
      <c r="H51" s="26"/>
      <c r="I51" s="26"/>
      <c r="J51" s="28"/>
      <c r="K51" s="26"/>
      <c r="L51" s="26"/>
      <c r="M51" s="26"/>
      <c r="N51" s="26"/>
      <c r="O51" s="26"/>
      <c r="P51" s="26"/>
      <c r="Q51" s="27"/>
      <c r="R51" s="26">
        <v>2.5</v>
      </c>
      <c r="S51" s="26"/>
      <c r="T51" s="26"/>
      <c r="U51" s="26">
        <v>2.5</v>
      </c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87" t="s">
        <v>158</v>
      </c>
      <c r="B52" s="72"/>
      <c r="G52" s="39">
        <v>2.5</v>
      </c>
      <c r="H52" s="35">
        <v>0.5</v>
      </c>
      <c r="I52" s="26"/>
      <c r="J52" s="28"/>
      <c r="K52" s="26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87" t="s">
        <v>131</v>
      </c>
      <c r="B53" s="72"/>
      <c r="C53" s="53">
        <v>15.0</v>
      </c>
      <c r="D53" s="53">
        <v>2.5</v>
      </c>
      <c r="G53" s="27"/>
      <c r="H53" s="26"/>
      <c r="I53" s="26"/>
      <c r="J53" s="28"/>
      <c r="K53" s="26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43" t="s">
        <v>89</v>
      </c>
      <c r="B54" s="75"/>
      <c r="C54" s="45">
        <f t="shared" ref="C54:O54" si="16">SUM(C47:C53)</f>
        <v>15</v>
      </c>
      <c r="D54" s="45">
        <f t="shared" si="16"/>
        <v>2.5</v>
      </c>
      <c r="E54" s="45">
        <f t="shared" si="16"/>
        <v>0</v>
      </c>
      <c r="F54" s="45">
        <f t="shared" si="16"/>
        <v>0</v>
      </c>
      <c r="G54" s="45">
        <f t="shared" si="16"/>
        <v>2.5</v>
      </c>
      <c r="H54" s="45">
        <f t="shared" si="16"/>
        <v>0.5</v>
      </c>
      <c r="I54" s="45">
        <f t="shared" si="16"/>
        <v>0</v>
      </c>
      <c r="J54" s="45">
        <f t="shared" si="16"/>
        <v>0</v>
      </c>
      <c r="K54" s="45">
        <f t="shared" si="16"/>
        <v>0</v>
      </c>
      <c r="L54" s="45">
        <f t="shared" si="16"/>
        <v>0</v>
      </c>
      <c r="M54" s="45">
        <f t="shared" si="16"/>
        <v>0</v>
      </c>
      <c r="N54" s="45">
        <f t="shared" si="16"/>
        <v>0</v>
      </c>
      <c r="O54" s="45">
        <f t="shared" si="16"/>
        <v>0</v>
      </c>
      <c r="P54" s="45"/>
      <c r="Q54" s="45">
        <f t="shared" ref="Q54:AA54" si="17">SUM(Q47:Q53)</f>
        <v>0</v>
      </c>
      <c r="R54" s="45">
        <f t="shared" si="17"/>
        <v>2.5</v>
      </c>
      <c r="S54" s="45">
        <f t="shared" si="17"/>
        <v>0</v>
      </c>
      <c r="T54" s="45">
        <f t="shared" si="17"/>
        <v>0</v>
      </c>
      <c r="U54" s="45">
        <f t="shared" si="17"/>
        <v>2.5</v>
      </c>
      <c r="V54" s="45">
        <f t="shared" si="17"/>
        <v>0</v>
      </c>
      <c r="W54" s="45">
        <f t="shared" si="17"/>
        <v>0</v>
      </c>
      <c r="X54" s="45">
        <f t="shared" si="17"/>
        <v>0.5</v>
      </c>
      <c r="Y54" s="45">
        <f t="shared" si="17"/>
        <v>2.5</v>
      </c>
      <c r="Z54" s="45">
        <f t="shared" si="17"/>
        <v>0</v>
      </c>
      <c r="AA54" s="45">
        <f t="shared" si="17"/>
        <v>0</v>
      </c>
      <c r="AB54" s="45"/>
      <c r="AC54" s="51">
        <f t="shared" ref="AC54:AJ54" si="18">SUM(AC47:AC53)</f>
        <v>0</v>
      </c>
      <c r="AD54" s="45">
        <f t="shared" si="18"/>
        <v>0</v>
      </c>
      <c r="AE54" s="45">
        <f t="shared" si="18"/>
        <v>0</v>
      </c>
      <c r="AF54" s="52">
        <f t="shared" si="18"/>
        <v>0</v>
      </c>
      <c r="AG54" s="51">
        <f t="shared" si="18"/>
        <v>0</v>
      </c>
      <c r="AH54" s="45">
        <f t="shared" si="18"/>
        <v>0</v>
      </c>
      <c r="AI54" s="45">
        <f t="shared" si="18"/>
        <v>0</v>
      </c>
      <c r="AJ54" s="52">
        <f t="shared" si="18"/>
        <v>0</v>
      </c>
      <c r="AK54" s="45"/>
      <c r="AL54" s="45"/>
      <c r="AM54" s="45"/>
      <c r="AN54" s="45"/>
      <c r="AO54" s="45"/>
      <c r="AP54" s="45"/>
      <c r="AQ54" s="45"/>
    </row>
    <row r="55" ht="15.75" customHeight="1">
      <c r="A55" s="30"/>
      <c r="B55" s="73"/>
      <c r="C55" s="32"/>
      <c r="D55" s="33"/>
      <c r="E55" s="33"/>
      <c r="F55" s="33"/>
      <c r="G55" s="23"/>
      <c r="H55" s="24"/>
      <c r="I55" s="24"/>
      <c r="J55" s="25"/>
      <c r="K55" s="26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30" t="s">
        <v>41</v>
      </c>
      <c r="B56" s="73"/>
      <c r="C56" s="32"/>
      <c r="D56" s="33"/>
      <c r="E56" s="33"/>
      <c r="F56" s="33"/>
      <c r="G56" s="27"/>
      <c r="H56" s="26"/>
      <c r="I56" s="26"/>
      <c r="J56" s="28"/>
      <c r="K56" s="26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90</v>
      </c>
      <c r="B57" s="72" t="s">
        <v>91</v>
      </c>
      <c r="C57" s="36">
        <v>37.5</v>
      </c>
      <c r="D57" s="38"/>
      <c r="E57" s="34">
        <v>15.0</v>
      </c>
      <c r="F57" s="34">
        <v>15.0</v>
      </c>
      <c r="G57" s="27"/>
      <c r="H57" s="35">
        <v>0.5</v>
      </c>
      <c r="I57" s="35">
        <v>0.5</v>
      </c>
      <c r="J57" s="42">
        <v>2.5</v>
      </c>
      <c r="K57" s="26">
        <v>15.0</v>
      </c>
      <c r="L57" s="26">
        <v>15.0</v>
      </c>
      <c r="M57" s="26"/>
      <c r="N57" s="26"/>
      <c r="O57" s="26"/>
      <c r="P57" s="26"/>
      <c r="Q57" s="27">
        <v>37.5</v>
      </c>
      <c r="R57" s="26">
        <v>0.5</v>
      </c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>
        <v>15.0</v>
      </c>
      <c r="AD57" s="26"/>
      <c r="AE57" s="26">
        <v>0.5</v>
      </c>
      <c r="AF57" s="28"/>
      <c r="AG57" s="27"/>
      <c r="AH57" s="26"/>
      <c r="AI57" s="26">
        <v>0.5</v>
      </c>
      <c r="AJ57" s="28">
        <v>0.5</v>
      </c>
    </row>
    <row r="58" ht="15.75" customHeight="1">
      <c r="A58" s="26" t="s">
        <v>92</v>
      </c>
      <c r="B58" s="72" t="s">
        <v>93</v>
      </c>
      <c r="C58" s="37"/>
      <c r="D58" s="38"/>
      <c r="E58" s="38"/>
      <c r="F58" s="38"/>
      <c r="G58" s="27"/>
      <c r="H58" s="26"/>
      <c r="I58" s="26"/>
      <c r="J58" s="28"/>
      <c r="K58" s="26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94</v>
      </c>
      <c r="B59" s="72" t="s">
        <v>95</v>
      </c>
      <c r="C59" s="32"/>
      <c r="D59" s="33"/>
      <c r="E59" s="33"/>
      <c r="F59" s="33"/>
      <c r="G59" s="27"/>
      <c r="H59" s="26"/>
      <c r="I59" s="26"/>
      <c r="J59" s="28"/>
      <c r="K59" s="26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96</v>
      </c>
      <c r="B60" s="72" t="s">
        <v>97</v>
      </c>
      <c r="C60" s="32"/>
      <c r="D60" s="33"/>
      <c r="E60" s="33"/>
      <c r="F60" s="33"/>
      <c r="G60" s="27"/>
      <c r="H60" s="26"/>
      <c r="I60" s="26"/>
      <c r="J60" s="28"/>
      <c r="K60" s="26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 t="s">
        <v>98</v>
      </c>
      <c r="B61" s="72" t="s">
        <v>99</v>
      </c>
      <c r="C61" s="37"/>
      <c r="D61" s="38"/>
      <c r="E61" s="38"/>
      <c r="F61" s="38"/>
      <c r="G61" s="27"/>
      <c r="H61" s="26"/>
      <c r="I61" s="26"/>
      <c r="J61" s="28"/>
      <c r="K61" s="26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179</v>
      </c>
      <c r="B62" s="72" t="s">
        <v>180</v>
      </c>
      <c r="C62" s="32"/>
      <c r="D62" s="33"/>
      <c r="E62" s="33"/>
      <c r="F62" s="33"/>
      <c r="G62" s="27"/>
      <c r="H62" s="26"/>
      <c r="I62" s="26"/>
      <c r="J62" s="28"/>
      <c r="K62" s="26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A63" s="26" t="s">
        <v>191</v>
      </c>
      <c r="B63" s="72" t="s">
        <v>165</v>
      </c>
      <c r="C63" s="55"/>
      <c r="G63" s="27"/>
      <c r="H63" s="26"/>
      <c r="I63" s="26"/>
      <c r="J63" s="28"/>
      <c r="K63" s="26">
        <v>2.5</v>
      </c>
      <c r="L63" s="26">
        <v>2.5</v>
      </c>
      <c r="M63" s="26"/>
      <c r="N63" s="26"/>
      <c r="O63" s="26"/>
      <c r="P63" s="26"/>
      <c r="Q63" s="27">
        <v>2.5</v>
      </c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>
        <v>2.5</v>
      </c>
      <c r="AD63" s="26"/>
      <c r="AE63" s="26"/>
      <c r="AF63" s="28"/>
      <c r="AG63" s="27"/>
      <c r="AH63" s="26"/>
      <c r="AI63" s="26"/>
      <c r="AJ63" s="28"/>
    </row>
    <row r="64" ht="15.75" customHeight="1">
      <c r="A64" t="s">
        <v>192</v>
      </c>
      <c r="B64" s="72" t="s">
        <v>193</v>
      </c>
      <c r="C64" s="55"/>
      <c r="G64" s="27"/>
      <c r="H64" s="26"/>
      <c r="I64" s="26"/>
      <c r="J64" s="28"/>
      <c r="K64" s="26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t="s">
        <v>130</v>
      </c>
      <c r="B65" s="72" t="s">
        <v>101</v>
      </c>
      <c r="G65" s="27"/>
      <c r="H65" s="26"/>
      <c r="I65" s="26"/>
      <c r="J65" s="28"/>
      <c r="K65" s="26"/>
      <c r="L65" s="26">
        <v>2.5</v>
      </c>
      <c r="M65" s="26">
        <v>2.5</v>
      </c>
      <c r="N65" s="26"/>
      <c r="O65" s="26">
        <v>2.5</v>
      </c>
      <c r="P65" s="26"/>
      <c r="Q65" s="27"/>
      <c r="R65" s="26">
        <v>15.0</v>
      </c>
      <c r="S65" s="26"/>
      <c r="T65" s="26">
        <v>2.5</v>
      </c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/>
      <c r="AH65" s="26"/>
      <c r="AI65" s="26"/>
      <c r="AJ65" s="28"/>
    </row>
    <row r="66" ht="15.75" customHeight="1">
      <c r="A66" s="53" t="s">
        <v>181</v>
      </c>
      <c r="B66" s="100" t="s">
        <v>194</v>
      </c>
      <c r="C66" s="36">
        <v>0.5</v>
      </c>
      <c r="D66" s="33"/>
      <c r="E66" s="33"/>
      <c r="F66" s="33"/>
      <c r="G66" s="27"/>
      <c r="H66" s="26"/>
      <c r="I66" s="26"/>
      <c r="J66" s="28"/>
      <c r="K66" s="26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/>
      <c r="B67" s="72"/>
      <c r="C67" s="32"/>
      <c r="D67" s="33"/>
      <c r="E67" s="33"/>
      <c r="F67" s="33"/>
      <c r="G67" s="27"/>
      <c r="H67" s="26"/>
      <c r="I67" s="26"/>
      <c r="J67" s="28"/>
      <c r="K67" s="26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43" t="s">
        <v>102</v>
      </c>
      <c r="B68" s="75"/>
      <c r="C68" s="45">
        <f t="shared" ref="C68:O68" si="19">SUM(C55:C67)</f>
        <v>38</v>
      </c>
      <c r="D68" s="45">
        <f t="shared" si="19"/>
        <v>0</v>
      </c>
      <c r="E68" s="45">
        <f t="shared" si="19"/>
        <v>15</v>
      </c>
      <c r="F68" s="45">
        <f t="shared" si="19"/>
        <v>15</v>
      </c>
      <c r="G68" s="45">
        <f t="shared" si="19"/>
        <v>0</v>
      </c>
      <c r="H68" s="45">
        <f t="shared" si="19"/>
        <v>0.5</v>
      </c>
      <c r="I68" s="45">
        <f t="shared" si="19"/>
        <v>0.5</v>
      </c>
      <c r="J68" s="45">
        <f t="shared" si="19"/>
        <v>2.5</v>
      </c>
      <c r="K68" s="45">
        <f t="shared" si="19"/>
        <v>17.5</v>
      </c>
      <c r="L68" s="45">
        <f t="shared" si="19"/>
        <v>20</v>
      </c>
      <c r="M68" s="45">
        <f t="shared" si="19"/>
        <v>2.5</v>
      </c>
      <c r="N68" s="45">
        <f t="shared" si="19"/>
        <v>0</v>
      </c>
      <c r="O68" s="45">
        <f t="shared" si="19"/>
        <v>2.5</v>
      </c>
      <c r="P68" s="45"/>
      <c r="Q68" s="45">
        <f t="shared" ref="Q68:AA68" si="20">SUM(Q55:Q67)</f>
        <v>40</v>
      </c>
      <c r="R68" s="45">
        <f t="shared" si="20"/>
        <v>15.5</v>
      </c>
      <c r="S68" s="45">
        <f t="shared" si="20"/>
        <v>0</v>
      </c>
      <c r="T68" s="45">
        <f t="shared" si="20"/>
        <v>2.5</v>
      </c>
      <c r="U68" s="45">
        <f t="shared" si="20"/>
        <v>0</v>
      </c>
      <c r="V68" s="45">
        <f t="shared" si="20"/>
        <v>0</v>
      </c>
      <c r="W68" s="45">
        <f t="shared" si="20"/>
        <v>0</v>
      </c>
      <c r="X68" s="45">
        <f t="shared" si="20"/>
        <v>0</v>
      </c>
      <c r="Y68" s="45">
        <f t="shared" si="20"/>
        <v>0</v>
      </c>
      <c r="Z68" s="45">
        <f t="shared" si="20"/>
        <v>0</v>
      </c>
      <c r="AA68" s="45">
        <f t="shared" si="20"/>
        <v>0</v>
      </c>
      <c r="AB68" s="45"/>
      <c r="AC68" s="51">
        <f t="shared" ref="AC68:AJ68" si="21">SUM(AC55:AC67)</f>
        <v>17.5</v>
      </c>
      <c r="AD68" s="45">
        <f t="shared" si="21"/>
        <v>0</v>
      </c>
      <c r="AE68" s="45">
        <f t="shared" si="21"/>
        <v>0.5</v>
      </c>
      <c r="AF68" s="52">
        <f t="shared" si="21"/>
        <v>0</v>
      </c>
      <c r="AG68" s="51">
        <f t="shared" si="21"/>
        <v>0</v>
      </c>
      <c r="AH68" s="45">
        <f t="shared" si="21"/>
        <v>0</v>
      </c>
      <c r="AI68" s="45">
        <f t="shared" si="21"/>
        <v>0.5</v>
      </c>
      <c r="AJ68" s="52">
        <f t="shared" si="21"/>
        <v>0.5</v>
      </c>
      <c r="AK68" s="45"/>
      <c r="AL68" s="45"/>
      <c r="AM68" s="45"/>
      <c r="AN68" s="45"/>
      <c r="AO68" s="45"/>
      <c r="AP68" s="45"/>
      <c r="AQ68" s="45"/>
    </row>
    <row r="69" ht="15.75" customHeight="1">
      <c r="A69" s="26"/>
      <c r="B69" s="72"/>
      <c r="C69" s="32"/>
      <c r="D69" s="33"/>
      <c r="E69" s="33"/>
      <c r="F69" s="33"/>
      <c r="G69" s="27"/>
      <c r="H69" s="26"/>
      <c r="I69" s="26"/>
      <c r="J69" s="28"/>
      <c r="K69" s="26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26"/>
      <c r="B70" s="72"/>
      <c r="C70" s="32"/>
      <c r="D70" s="33"/>
      <c r="E70" s="33"/>
      <c r="F70" s="33"/>
      <c r="G70" s="27"/>
      <c r="H70" s="26"/>
      <c r="I70" s="26"/>
      <c r="J70" s="28"/>
      <c r="K70" s="26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26"/>
      <c r="B71" s="72"/>
      <c r="C71" s="37"/>
      <c r="D71" s="38"/>
      <c r="E71" s="38"/>
      <c r="F71" s="38"/>
      <c r="G71" s="27"/>
      <c r="H71" s="26"/>
      <c r="I71" s="26"/>
      <c r="J71" s="28"/>
      <c r="K71" s="26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7"/>
      <c r="AH71" s="26"/>
      <c r="AI71" s="26"/>
      <c r="AJ71" s="28"/>
    </row>
    <row r="72" ht="15.75" customHeight="1">
      <c r="A72" s="30" t="s">
        <v>44</v>
      </c>
      <c r="B72" s="72"/>
      <c r="C72" s="32"/>
      <c r="D72" s="33"/>
      <c r="E72" s="33"/>
      <c r="F72" s="33"/>
      <c r="G72" s="27"/>
      <c r="H72" s="26"/>
      <c r="I72" s="26"/>
      <c r="J72" s="28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/>
      <c r="AF72" s="28"/>
      <c r="AG72" s="27"/>
      <c r="AH72" s="26"/>
      <c r="AI72" s="26"/>
      <c r="AJ72" s="28"/>
    </row>
    <row r="73" ht="15.75" customHeight="1">
      <c r="A73" s="26" t="s">
        <v>103</v>
      </c>
      <c r="B73" s="72" t="s">
        <v>104</v>
      </c>
      <c r="C73" s="55"/>
      <c r="G73" s="27"/>
      <c r="H73" s="26"/>
      <c r="I73" s="26"/>
      <c r="J73" s="42">
        <v>2.5</v>
      </c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8"/>
      <c r="W73" s="26"/>
      <c r="X73" s="26"/>
      <c r="Y73" s="26"/>
      <c r="Z73" s="26"/>
      <c r="AA73" s="26"/>
      <c r="AB73" s="26"/>
      <c r="AC73" s="27"/>
      <c r="AD73" s="26"/>
      <c r="AE73" s="26"/>
      <c r="AF73" s="28"/>
      <c r="AG73" s="27"/>
      <c r="AH73" s="26"/>
      <c r="AI73" s="26"/>
      <c r="AJ73" s="28"/>
    </row>
    <row r="74" ht="15.75" customHeight="1">
      <c r="A74" s="26" t="s">
        <v>105</v>
      </c>
      <c r="B74" s="72" t="s">
        <v>106</v>
      </c>
      <c r="G74" s="27"/>
      <c r="H74" s="26"/>
      <c r="I74" s="26"/>
      <c r="J74" s="28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8"/>
      <c r="W74" s="26"/>
      <c r="X74" s="26"/>
      <c r="Y74" s="26"/>
      <c r="Z74" s="26"/>
      <c r="AA74" s="26"/>
      <c r="AB74" s="26"/>
      <c r="AC74" s="27"/>
      <c r="AD74" s="26"/>
      <c r="AE74" s="26"/>
      <c r="AF74" s="28"/>
      <c r="AG74" s="27"/>
      <c r="AH74" s="26"/>
      <c r="AI74" s="26"/>
      <c r="AJ74" s="28"/>
    </row>
    <row r="75" ht="15.75" customHeight="1">
      <c r="A75" s="26"/>
      <c r="B75" s="72"/>
      <c r="G75" s="27"/>
      <c r="H75" s="26"/>
      <c r="I75" s="26"/>
      <c r="J75" s="28"/>
      <c r="K75" s="26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8"/>
      <c r="W75" s="26"/>
      <c r="X75" s="26"/>
      <c r="Y75" s="26"/>
      <c r="Z75" s="26"/>
      <c r="AA75" s="26"/>
      <c r="AB75" s="26"/>
      <c r="AC75" s="27"/>
      <c r="AD75" s="26"/>
      <c r="AE75" s="26"/>
      <c r="AF75" s="28"/>
      <c r="AG75" s="27"/>
      <c r="AH75" s="26"/>
      <c r="AI75" s="26"/>
      <c r="AJ75" s="28"/>
    </row>
    <row r="76" ht="15.75" customHeight="1">
      <c r="A76" s="43" t="s">
        <v>107</v>
      </c>
      <c r="B76" s="75"/>
      <c r="C76" s="45">
        <f t="shared" ref="C76:O76" si="22">SUM(C69:C75)</f>
        <v>0</v>
      </c>
      <c r="D76" s="45">
        <f t="shared" si="22"/>
        <v>0</v>
      </c>
      <c r="E76" s="45">
        <f t="shared" si="22"/>
        <v>0</v>
      </c>
      <c r="F76" s="45">
        <f t="shared" si="22"/>
        <v>0</v>
      </c>
      <c r="G76" s="45">
        <f t="shared" si="22"/>
        <v>0</v>
      </c>
      <c r="H76" s="45">
        <f t="shared" si="22"/>
        <v>0</v>
      </c>
      <c r="I76" s="45">
        <f t="shared" si="22"/>
        <v>0</v>
      </c>
      <c r="J76" s="45">
        <f t="shared" si="22"/>
        <v>2.5</v>
      </c>
      <c r="K76" s="45">
        <f t="shared" si="22"/>
        <v>0</v>
      </c>
      <c r="L76" s="45">
        <f t="shared" si="22"/>
        <v>0</v>
      </c>
      <c r="M76" s="45">
        <f t="shared" si="22"/>
        <v>0</v>
      </c>
      <c r="N76" s="45">
        <f t="shared" si="22"/>
        <v>0</v>
      </c>
      <c r="O76" s="45">
        <f t="shared" si="22"/>
        <v>0</v>
      </c>
      <c r="P76" s="45"/>
      <c r="Q76" s="45">
        <f t="shared" ref="Q76:AA76" si="23">SUM(Q69:Q75)</f>
        <v>0</v>
      </c>
      <c r="R76" s="45">
        <f t="shared" si="23"/>
        <v>0</v>
      </c>
      <c r="S76" s="45">
        <f t="shared" si="23"/>
        <v>0</v>
      </c>
      <c r="T76" s="45">
        <f t="shared" si="23"/>
        <v>0</v>
      </c>
      <c r="U76" s="45">
        <f t="shared" si="23"/>
        <v>0</v>
      </c>
      <c r="V76" s="45">
        <f t="shared" si="23"/>
        <v>0</v>
      </c>
      <c r="W76" s="45">
        <f t="shared" si="23"/>
        <v>0</v>
      </c>
      <c r="X76" s="45">
        <f t="shared" si="23"/>
        <v>0</v>
      </c>
      <c r="Y76" s="45">
        <f t="shared" si="23"/>
        <v>0</v>
      </c>
      <c r="Z76" s="45">
        <f t="shared" si="23"/>
        <v>0</v>
      </c>
      <c r="AA76" s="45">
        <f t="shared" si="23"/>
        <v>0</v>
      </c>
      <c r="AB76" s="45"/>
      <c r="AC76" s="51">
        <f t="shared" ref="AC76:AJ76" si="24">SUM(AC69:AC75)</f>
        <v>0</v>
      </c>
      <c r="AD76" s="45">
        <f t="shared" si="24"/>
        <v>0</v>
      </c>
      <c r="AE76" s="45">
        <f t="shared" si="24"/>
        <v>0</v>
      </c>
      <c r="AF76" s="52">
        <f t="shared" si="24"/>
        <v>0</v>
      </c>
      <c r="AG76" s="51">
        <f t="shared" si="24"/>
        <v>0</v>
      </c>
      <c r="AH76" s="45">
        <f t="shared" si="24"/>
        <v>0</v>
      </c>
      <c r="AI76" s="45">
        <f t="shared" si="24"/>
        <v>0</v>
      </c>
      <c r="AJ76" s="52">
        <f t="shared" si="24"/>
        <v>0</v>
      </c>
      <c r="AK76" s="45"/>
      <c r="AL76" s="45"/>
      <c r="AM76" s="45"/>
      <c r="AN76" s="45"/>
      <c r="AO76" s="45"/>
      <c r="AP76" s="45"/>
      <c r="AQ76" s="45"/>
    </row>
    <row r="77" ht="15.75" customHeight="1">
      <c r="A77" s="26"/>
      <c r="B77" s="72"/>
      <c r="C77" s="21"/>
      <c r="D77" s="22"/>
      <c r="E77" s="22"/>
      <c r="F77" s="56"/>
      <c r="G77" s="27"/>
      <c r="H77" s="27"/>
      <c r="I77" s="27"/>
      <c r="J77" s="27"/>
      <c r="K77" s="57"/>
      <c r="L77" s="58"/>
      <c r="M77" s="58"/>
      <c r="N77" s="58"/>
      <c r="O77" s="58"/>
      <c r="P77" s="58"/>
      <c r="Q77" s="57"/>
      <c r="R77" s="58"/>
      <c r="S77" s="58"/>
      <c r="T77" s="58"/>
      <c r="U77" s="58"/>
      <c r="V77" s="59"/>
      <c r="W77" s="58"/>
      <c r="X77" s="58"/>
      <c r="Y77" s="58"/>
      <c r="Z77" s="58"/>
      <c r="AA77" s="58"/>
      <c r="AB77" s="58"/>
      <c r="AC77" s="57"/>
      <c r="AD77" s="58"/>
      <c r="AE77" s="58"/>
      <c r="AF77" s="59"/>
      <c r="AG77" s="57"/>
      <c r="AH77" s="58"/>
      <c r="AI77" s="58"/>
      <c r="AJ77" s="59"/>
    </row>
    <row r="78" ht="15.75" customHeight="1">
      <c r="A78" s="60" t="s">
        <v>108</v>
      </c>
      <c r="B78" s="88"/>
      <c r="C78" s="62"/>
      <c r="D78" s="63"/>
      <c r="E78" s="63"/>
      <c r="F78" s="64"/>
      <c r="G78" s="23"/>
      <c r="H78" s="23"/>
      <c r="I78" s="23"/>
      <c r="J78" s="23"/>
      <c r="K78" s="65"/>
      <c r="L78" s="66"/>
      <c r="M78" s="66"/>
      <c r="N78" s="66"/>
      <c r="O78" s="66"/>
      <c r="P78" s="66"/>
      <c r="Q78" s="65"/>
      <c r="R78" s="66"/>
      <c r="S78" s="66"/>
      <c r="T78" s="66"/>
      <c r="U78" s="66"/>
      <c r="V78" s="67"/>
      <c r="W78" s="66"/>
      <c r="X78" s="66"/>
      <c r="Y78" s="66"/>
      <c r="Z78" s="66"/>
      <c r="AA78" s="66"/>
      <c r="AB78" s="66"/>
      <c r="AC78" s="65"/>
      <c r="AD78" s="66"/>
      <c r="AE78" s="66"/>
      <c r="AF78" s="67"/>
      <c r="AG78" s="65"/>
      <c r="AH78" s="66"/>
      <c r="AI78" s="66"/>
      <c r="AJ78" s="67"/>
    </row>
    <row r="79" ht="15.75" customHeight="1">
      <c r="A79" t="s">
        <v>50</v>
      </c>
      <c r="B79" s="89" t="s">
        <v>109</v>
      </c>
      <c r="C79" s="36">
        <v>2.5</v>
      </c>
      <c r="D79" s="34">
        <v>37.5</v>
      </c>
      <c r="E79" s="34">
        <v>15.0</v>
      </c>
      <c r="F79" s="34">
        <v>15.0</v>
      </c>
      <c r="G79" s="69">
        <v>15.0</v>
      </c>
      <c r="H79" s="70">
        <v>15.0</v>
      </c>
      <c r="I79" s="70">
        <v>37.5</v>
      </c>
      <c r="J79" s="71">
        <v>2.5</v>
      </c>
      <c r="K79" s="26">
        <v>0.5</v>
      </c>
      <c r="L79" s="26">
        <v>2.5</v>
      </c>
      <c r="M79" s="26">
        <v>15.0</v>
      </c>
      <c r="N79" s="26">
        <v>2.5</v>
      </c>
      <c r="O79" s="26">
        <v>2.5</v>
      </c>
      <c r="P79" s="26">
        <v>0.5</v>
      </c>
      <c r="Q79" s="27">
        <v>2.5</v>
      </c>
      <c r="R79" s="26">
        <v>15.0</v>
      </c>
      <c r="S79" s="26">
        <v>15.0</v>
      </c>
      <c r="T79" s="26">
        <v>15.0</v>
      </c>
      <c r="U79" s="26">
        <v>2.5</v>
      </c>
      <c r="V79" s="28">
        <v>15.0</v>
      </c>
      <c r="W79" s="26">
        <v>2.5</v>
      </c>
      <c r="X79" s="26">
        <v>2.5</v>
      </c>
      <c r="Y79" s="26">
        <v>15.0</v>
      </c>
      <c r="Z79" s="26">
        <v>15.0</v>
      </c>
      <c r="AA79" s="26">
        <v>2.5</v>
      </c>
      <c r="AB79" s="26">
        <v>37.5</v>
      </c>
      <c r="AC79" s="27">
        <v>15.0</v>
      </c>
      <c r="AD79" s="26">
        <v>37.5</v>
      </c>
      <c r="AE79" s="26">
        <v>37.5</v>
      </c>
      <c r="AF79" s="28">
        <v>37.5</v>
      </c>
      <c r="AG79" s="27">
        <v>2.5</v>
      </c>
      <c r="AH79" s="26">
        <v>2.5</v>
      </c>
      <c r="AI79" s="26">
        <v>15.0</v>
      </c>
      <c r="AJ79" s="28">
        <v>2.5</v>
      </c>
    </row>
    <row r="80" ht="15.75" customHeight="1">
      <c r="A80" t="s">
        <v>53</v>
      </c>
      <c r="B80" s="89" t="s">
        <v>110</v>
      </c>
      <c r="C80" s="36">
        <v>15.0</v>
      </c>
      <c r="D80" s="34">
        <v>15.0</v>
      </c>
      <c r="E80" s="34">
        <v>15.0</v>
      </c>
      <c r="F80" s="34">
        <v>0.5</v>
      </c>
      <c r="G80" s="39">
        <v>37.5</v>
      </c>
      <c r="H80" s="35">
        <v>15.0</v>
      </c>
      <c r="I80" s="35">
        <v>15.0</v>
      </c>
      <c r="J80" s="42">
        <v>62.5</v>
      </c>
      <c r="K80" s="26">
        <v>62.5</v>
      </c>
      <c r="L80" s="26">
        <v>62.5</v>
      </c>
      <c r="M80" s="26">
        <v>15.0</v>
      </c>
      <c r="N80" s="26">
        <v>2.5</v>
      </c>
      <c r="O80" s="26">
        <v>2.5</v>
      </c>
      <c r="P80" s="26">
        <v>2.5</v>
      </c>
      <c r="Q80" s="27">
        <v>37.5</v>
      </c>
      <c r="R80" s="26">
        <v>2.5</v>
      </c>
      <c r="S80" s="26">
        <v>2.5</v>
      </c>
      <c r="T80" s="26">
        <v>2.5</v>
      </c>
      <c r="U80" s="26">
        <v>2.5</v>
      </c>
      <c r="V80" s="28">
        <v>2.5</v>
      </c>
      <c r="W80" s="26">
        <v>15.0</v>
      </c>
      <c r="X80" s="26">
        <v>15.0</v>
      </c>
      <c r="Y80" s="26">
        <v>15.0</v>
      </c>
      <c r="Z80" s="26">
        <v>2.5</v>
      </c>
      <c r="AA80" s="26">
        <v>2.5</v>
      </c>
      <c r="AB80" s="26">
        <v>15.0</v>
      </c>
      <c r="AC80" s="27">
        <v>37.5</v>
      </c>
      <c r="AD80" s="26">
        <v>15.0</v>
      </c>
      <c r="AE80" s="26">
        <v>15.0</v>
      </c>
      <c r="AF80" s="28">
        <v>15.0</v>
      </c>
      <c r="AG80" s="27">
        <v>2.5</v>
      </c>
      <c r="AH80" s="26">
        <v>2.5</v>
      </c>
      <c r="AI80" s="26">
        <v>2.5</v>
      </c>
      <c r="AJ80" s="28">
        <v>15.0</v>
      </c>
    </row>
    <row r="81" ht="15.75" customHeight="1">
      <c r="A81" t="s">
        <v>111</v>
      </c>
      <c r="B81" s="89" t="s">
        <v>112</v>
      </c>
      <c r="C81" s="39">
        <v>0.5</v>
      </c>
      <c r="D81" s="35">
        <v>15.0</v>
      </c>
      <c r="E81" s="35">
        <v>37.5</v>
      </c>
      <c r="F81" s="35">
        <v>37.5</v>
      </c>
      <c r="G81" s="39">
        <v>2.5</v>
      </c>
      <c r="H81" s="35">
        <v>37.5</v>
      </c>
      <c r="I81" s="35">
        <v>15.0</v>
      </c>
      <c r="J81" s="42">
        <v>2.5</v>
      </c>
      <c r="K81" s="26">
        <v>37.5</v>
      </c>
      <c r="L81" s="26">
        <v>37.5</v>
      </c>
      <c r="M81" s="26">
        <v>62.5</v>
      </c>
      <c r="N81" s="26">
        <v>85.0</v>
      </c>
      <c r="O81" s="26">
        <v>85.0</v>
      </c>
      <c r="P81" s="26">
        <v>85.0</v>
      </c>
      <c r="Q81" s="27">
        <v>0.0</v>
      </c>
      <c r="R81" s="26">
        <v>2.5</v>
      </c>
      <c r="S81" s="26">
        <v>62.5</v>
      </c>
      <c r="T81" s="26">
        <v>15.0</v>
      </c>
      <c r="U81" s="26">
        <v>62.5</v>
      </c>
      <c r="V81" s="28">
        <v>15.0</v>
      </c>
      <c r="W81" s="26">
        <v>15.0</v>
      </c>
      <c r="X81" s="26">
        <v>37.5</v>
      </c>
      <c r="Y81" s="26">
        <v>37.5</v>
      </c>
      <c r="Z81" s="26">
        <v>85.0</v>
      </c>
      <c r="AA81" s="26">
        <v>62.5</v>
      </c>
      <c r="AB81" s="26">
        <v>37.5</v>
      </c>
      <c r="AC81" s="27">
        <v>0.5</v>
      </c>
      <c r="AD81" s="26">
        <v>37.5</v>
      </c>
      <c r="AE81" s="26">
        <v>37.5</v>
      </c>
      <c r="AF81" s="28">
        <v>15.0</v>
      </c>
      <c r="AG81" s="27">
        <v>62.5</v>
      </c>
      <c r="AH81" s="26">
        <v>37.5</v>
      </c>
      <c r="AI81" s="26">
        <v>62.5</v>
      </c>
      <c r="AJ81" s="28">
        <v>37.5</v>
      </c>
    </row>
    <row r="82" ht="15.75" customHeight="1">
      <c r="A82" t="s">
        <v>113</v>
      </c>
      <c r="B82" s="89"/>
      <c r="C82" s="39"/>
      <c r="D82" s="35"/>
      <c r="E82" s="35"/>
      <c r="F82" s="35"/>
      <c r="G82" s="39">
        <v>2.5</v>
      </c>
      <c r="H82" s="35">
        <v>15.0</v>
      </c>
      <c r="I82" s="35">
        <v>15.0</v>
      </c>
      <c r="J82" s="42">
        <v>2.5</v>
      </c>
      <c r="K82" s="26"/>
      <c r="L82" s="26"/>
      <c r="M82" s="26"/>
      <c r="N82" s="26"/>
      <c r="O82" s="26"/>
      <c r="P82" s="26"/>
      <c r="Q82" s="27"/>
      <c r="R82" s="26"/>
      <c r="S82" s="26"/>
      <c r="T82" s="26"/>
      <c r="U82" s="26"/>
      <c r="V82" s="28"/>
      <c r="W82" s="26"/>
      <c r="X82" s="26"/>
      <c r="Y82" s="26"/>
      <c r="Z82" s="26"/>
      <c r="AA82" s="26"/>
      <c r="AB82" s="26"/>
      <c r="AC82" s="27">
        <v>2.5</v>
      </c>
      <c r="AD82" s="26">
        <v>0.5</v>
      </c>
      <c r="AE82" s="26">
        <v>2.5</v>
      </c>
      <c r="AF82" s="28">
        <v>15.0</v>
      </c>
      <c r="AG82" s="27"/>
      <c r="AH82" s="26"/>
      <c r="AI82" s="26"/>
      <c r="AJ82" s="28"/>
    </row>
    <row r="83" ht="15.75" customHeight="1">
      <c r="A83" s="59" t="s">
        <v>114</v>
      </c>
      <c r="B83" s="90"/>
      <c r="C83" s="27"/>
      <c r="D83" s="26"/>
      <c r="E83" s="26"/>
      <c r="F83" s="26"/>
      <c r="G83" s="101">
        <v>0.5</v>
      </c>
      <c r="H83" s="58"/>
      <c r="I83" s="58"/>
      <c r="J83" s="59"/>
      <c r="K83" s="58"/>
      <c r="L83" s="58">
        <v>2.5</v>
      </c>
      <c r="M83" s="58">
        <v>0.5</v>
      </c>
      <c r="N83" s="58"/>
      <c r="O83" s="58"/>
      <c r="P83" s="58"/>
      <c r="Q83" s="57"/>
      <c r="R83" s="58"/>
      <c r="S83" s="58"/>
      <c r="T83" s="58"/>
      <c r="U83" s="58"/>
      <c r="V83" s="59"/>
      <c r="W83" s="58"/>
      <c r="X83" s="58"/>
      <c r="Y83" s="58"/>
      <c r="Z83" s="58"/>
      <c r="AA83" s="58"/>
      <c r="AB83" s="58"/>
      <c r="AC83" s="57"/>
      <c r="AD83" s="58">
        <v>2.5</v>
      </c>
      <c r="AE83" s="58">
        <v>2.5</v>
      </c>
      <c r="AF83" s="59"/>
      <c r="AG83" s="57"/>
      <c r="AH83" s="58"/>
      <c r="AI83" s="58"/>
      <c r="AJ83" s="59"/>
    </row>
    <row r="84" ht="15.75" customHeight="1">
      <c r="C84" s="70"/>
      <c r="D84" s="70"/>
      <c r="E84" s="70"/>
      <c r="F84" s="70"/>
    </row>
    <row r="85" ht="15.75" customHeight="1">
      <c r="C85" s="35"/>
      <c r="D85" s="35"/>
      <c r="E85" s="35"/>
      <c r="F85" s="35"/>
    </row>
    <row r="86" ht="15.75" customHeight="1">
      <c r="C86" s="35"/>
      <c r="D86" s="35"/>
      <c r="E86" s="35"/>
      <c r="F86" s="35"/>
    </row>
    <row r="87" ht="15.75" customHeight="1">
      <c r="C87" s="35"/>
      <c r="D87" s="35"/>
      <c r="E87" s="35"/>
      <c r="F87" s="35"/>
    </row>
    <row r="88" ht="15.75" customHeight="1">
      <c r="C88" s="35"/>
      <c r="D88" s="35"/>
      <c r="E88" s="35"/>
      <c r="F88" s="35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195</v>
      </c>
    </row>
    <row r="5">
      <c r="K5" t="s">
        <v>12</v>
      </c>
    </row>
    <row r="6">
      <c r="C6" s="4" t="s">
        <v>13</v>
      </c>
      <c r="D6" s="5"/>
      <c r="E6" s="5"/>
      <c r="F6" s="6"/>
      <c r="G6" s="8"/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56"/>
      <c r="G8" s="27"/>
      <c r="H8" s="27"/>
      <c r="I8" s="27"/>
      <c r="J8" s="27"/>
      <c r="K8" s="27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83"/>
      <c r="G9" s="27"/>
      <c r="H9" s="27"/>
      <c r="I9" s="27"/>
      <c r="J9" s="27"/>
      <c r="K9" s="27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AVERAGE(L25:O25)</f>
        <v>1.375</v>
      </c>
      <c r="AN9" s="26">
        <f>AVERAGE(R25:U25)</f>
        <v>14</v>
      </c>
      <c r="AO9" s="26">
        <f>AVERAGE(X25:AA25)</f>
        <v>6.375</v>
      </c>
      <c r="AP9" s="26">
        <f>AVERAGE(AC25:AF25)</f>
        <v>22.75</v>
      </c>
      <c r="AQ9" s="26">
        <f>AVERAGE(AG25:AJ25)</f>
        <v>5.25</v>
      </c>
    </row>
    <row r="10">
      <c r="A10" t="s">
        <v>30</v>
      </c>
      <c r="B10" s="72" t="s">
        <v>31</v>
      </c>
      <c r="C10" s="32"/>
      <c r="D10" s="33"/>
      <c r="E10" s="34">
        <v>15.0</v>
      </c>
      <c r="F10" s="68">
        <v>15.0</v>
      </c>
      <c r="G10" s="39">
        <v>15.0</v>
      </c>
      <c r="H10" s="39">
        <v>15.0</v>
      </c>
      <c r="I10" s="39" t="s">
        <v>120</v>
      </c>
      <c r="J10" s="27"/>
      <c r="K10" s="27"/>
      <c r="L10" s="26"/>
      <c r="M10" s="26"/>
      <c r="N10" s="26"/>
      <c r="O10" s="26">
        <v>0.5</v>
      </c>
      <c r="P10" s="26">
        <v>0.5</v>
      </c>
      <c r="Q10" s="27"/>
      <c r="R10" s="26"/>
      <c r="S10" s="26"/>
      <c r="T10" s="26"/>
      <c r="U10" s="26"/>
      <c r="V10" s="28"/>
      <c r="W10" s="26"/>
      <c r="X10" s="26"/>
      <c r="Y10" s="26"/>
      <c r="Z10" s="26">
        <v>0.5</v>
      </c>
      <c r="AA10" s="26">
        <v>2.5</v>
      </c>
      <c r="AB10" s="26"/>
      <c r="AC10" s="27"/>
      <c r="AD10" s="26">
        <v>2.5</v>
      </c>
      <c r="AE10" s="26">
        <v>0.5</v>
      </c>
      <c r="AF10" s="28">
        <v>0.5</v>
      </c>
      <c r="AG10" s="27">
        <v>0.5</v>
      </c>
      <c r="AH10" s="26">
        <v>2.5</v>
      </c>
      <c r="AI10" s="26"/>
      <c r="AJ10" s="28">
        <v>2.5</v>
      </c>
      <c r="AL10" s="30" t="s">
        <v>32</v>
      </c>
      <c r="AM10" s="26">
        <f>AVERAGE(L36:O36)</f>
        <v>1.375</v>
      </c>
      <c r="AN10" s="26">
        <f>AVERAGE(R36:U36)</f>
        <v>14.125</v>
      </c>
      <c r="AO10" s="26">
        <f>AVERAGE(X36:AA36)</f>
        <v>7.625</v>
      </c>
      <c r="AP10" s="26">
        <f>AVERAGE(AC36:AF36)</f>
        <v>27.25</v>
      </c>
      <c r="AQ10" s="26">
        <f>AVERAGE(AG36:AJ36)</f>
        <v>5.875</v>
      </c>
    </row>
    <row r="11">
      <c r="A11" t="s">
        <v>33</v>
      </c>
      <c r="B11" s="72" t="s">
        <v>34</v>
      </c>
      <c r="C11" s="32"/>
      <c r="D11" s="33"/>
      <c r="E11" s="33"/>
      <c r="F11" s="83"/>
      <c r="G11" s="27"/>
      <c r="H11" s="27"/>
      <c r="I11" s="27"/>
      <c r="J11" s="27"/>
      <c r="K11" s="27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AVERAGE(L45:O45)</f>
        <v>0</v>
      </c>
      <c r="AN11" s="26">
        <f>AVERAGE(R45:U45)</f>
        <v>0.25</v>
      </c>
      <c r="AO11" s="26">
        <f>AVERAGE(X45:AA45)</f>
        <v>0</v>
      </c>
      <c r="AP11" s="26">
        <f>AVERAGE(AC45:AF45)</f>
        <v>0.125</v>
      </c>
      <c r="AQ11" s="26">
        <f>AVERAGE(AG45:AJ45)</f>
        <v>1.5</v>
      </c>
    </row>
    <row r="12">
      <c r="A12" t="s">
        <v>36</v>
      </c>
      <c r="B12" s="72" t="s">
        <v>37</v>
      </c>
      <c r="C12" s="32"/>
      <c r="D12" s="33"/>
      <c r="E12" s="33"/>
      <c r="F12" s="83"/>
      <c r="G12" s="27"/>
      <c r="H12" s="27"/>
      <c r="I12" s="27"/>
      <c r="J12" s="27"/>
      <c r="K12" s="27"/>
      <c r="L12" s="26"/>
      <c r="M12" s="26"/>
      <c r="N12" s="26"/>
      <c r="O12" s="26"/>
      <c r="P12" s="26"/>
      <c r="Q12" s="27"/>
      <c r="R12" s="26"/>
      <c r="S12" s="26"/>
      <c r="T12" s="26"/>
      <c r="U12" s="26"/>
      <c r="V12" s="28"/>
      <c r="W12" s="26"/>
      <c r="X12" s="26"/>
      <c r="Y12" s="26">
        <v>15.0</v>
      </c>
      <c r="Z12" s="26"/>
      <c r="AA12" s="26"/>
      <c r="AB12" s="26"/>
      <c r="AC12" s="27"/>
      <c r="AD12" s="26">
        <v>2.5</v>
      </c>
      <c r="AE12" s="26"/>
      <c r="AF12" s="28">
        <v>2.5</v>
      </c>
      <c r="AG12" s="27">
        <v>0.5</v>
      </c>
      <c r="AH12" s="26"/>
      <c r="AI12" s="26"/>
      <c r="AJ12" s="28">
        <v>2.5</v>
      </c>
      <c r="AL12" s="30" t="s">
        <v>38</v>
      </c>
      <c r="AM12" s="26">
        <f>AVERAGE(L51:O51)</f>
        <v>0</v>
      </c>
      <c r="AN12" s="26">
        <f>AVERAGE(R51:U51)</f>
        <v>0</v>
      </c>
      <c r="AO12" s="26">
        <f>AVERAGE(X51:AA51)</f>
        <v>0.625</v>
      </c>
      <c r="AP12" s="26">
        <f>AVERAGE(AC51:AF51)</f>
        <v>0</v>
      </c>
      <c r="AQ12" s="26">
        <f>AVERAGE(AG51:AJ51)</f>
        <v>0</v>
      </c>
    </row>
    <row r="13">
      <c r="A13" t="s">
        <v>39</v>
      </c>
      <c r="B13" s="72" t="s">
        <v>40</v>
      </c>
      <c r="C13" s="32"/>
      <c r="D13" s="33"/>
      <c r="E13" s="33"/>
      <c r="F13" s="83"/>
      <c r="G13" s="27"/>
      <c r="H13" s="27"/>
      <c r="I13" s="27"/>
      <c r="J13" s="27"/>
      <c r="K13" s="27"/>
      <c r="L13" s="26"/>
      <c r="M13" s="26"/>
      <c r="N13" s="26"/>
      <c r="O13" s="26"/>
      <c r="P13" s="26"/>
      <c r="Q13" s="27"/>
      <c r="R13" s="26"/>
      <c r="S13" s="26"/>
      <c r="T13" s="26">
        <v>0.5</v>
      </c>
      <c r="U13" s="26">
        <v>2.5</v>
      </c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AVERAGE(L65:O65)</f>
        <v>5</v>
      </c>
      <c r="AN13" s="26">
        <f>AVERAGE(R65:U65)</f>
        <v>14.375</v>
      </c>
      <c r="AO13" s="26">
        <f>AVERAGE(X65:AA65)</f>
        <v>1.25</v>
      </c>
      <c r="AP13" s="26">
        <f>AVERAGE(AC65:AF65)</f>
        <v>13.125</v>
      </c>
      <c r="AQ13" s="26">
        <f>AVERAGE(AG65:AJ65)</f>
        <v>5.125</v>
      </c>
    </row>
    <row r="14">
      <c r="A14" t="s">
        <v>42</v>
      </c>
      <c r="B14" s="72" t="s">
        <v>43</v>
      </c>
      <c r="C14" s="37"/>
      <c r="D14" s="38"/>
      <c r="E14" s="38"/>
      <c r="F14" s="84"/>
      <c r="G14" s="27"/>
      <c r="H14" s="27"/>
      <c r="I14" s="27"/>
      <c r="J14" s="27"/>
      <c r="K14" s="27"/>
      <c r="L14" s="26"/>
      <c r="M14" s="26"/>
      <c r="N14" s="26"/>
      <c r="O14" s="26"/>
      <c r="P14" s="26"/>
      <c r="Q14" s="27"/>
      <c r="R14" s="26">
        <v>0.5</v>
      </c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>
        <v>15.0</v>
      </c>
      <c r="AD14" s="26"/>
      <c r="AE14" s="26"/>
      <c r="AF14" s="28"/>
      <c r="AG14" s="27"/>
      <c r="AH14" s="26"/>
      <c r="AI14" s="26"/>
      <c r="AJ14" s="28">
        <v>2.5</v>
      </c>
      <c r="AL14" s="30" t="s">
        <v>44</v>
      </c>
      <c r="AM14">
        <f>AVERAGE(L72:O72)</f>
        <v>22.5</v>
      </c>
      <c r="AN14">
        <f>AVERAGE(R72:U72)</f>
        <v>34.375</v>
      </c>
      <c r="AO14">
        <f>AVERAGE(X72:AA72)</f>
        <v>82.5</v>
      </c>
      <c r="AP14">
        <f>AVERAGE(AC72:AF72)</f>
        <v>64.375</v>
      </c>
      <c r="AQ14">
        <f>AVERAGE(AG72:AJ72)</f>
        <v>28.125</v>
      </c>
    </row>
    <row r="15">
      <c r="A15" t="s">
        <v>45</v>
      </c>
      <c r="B15" s="72" t="s">
        <v>46</v>
      </c>
      <c r="C15" s="32"/>
      <c r="D15" s="33"/>
      <c r="E15" s="33"/>
      <c r="F15" s="83"/>
      <c r="G15" s="27"/>
      <c r="H15" s="27"/>
      <c r="I15" s="27"/>
      <c r="J15" s="27"/>
      <c r="K15" s="27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30.25</v>
      </c>
      <c r="AN15" s="41">
        <f t="shared" si="1"/>
        <v>77.125</v>
      </c>
      <c r="AO15" s="41">
        <f t="shared" si="1"/>
        <v>98.375</v>
      </c>
      <c r="AP15" s="41">
        <f t="shared" si="1"/>
        <v>127.625</v>
      </c>
      <c r="AQ15" s="41">
        <f t="shared" si="1"/>
        <v>45.875</v>
      </c>
    </row>
    <row r="16">
      <c r="A16" t="s">
        <v>48</v>
      </c>
      <c r="B16" s="72" t="s">
        <v>49</v>
      </c>
      <c r="C16" s="37"/>
      <c r="D16" s="38"/>
      <c r="E16" s="38"/>
      <c r="F16" s="84"/>
      <c r="G16" s="27"/>
      <c r="H16" s="27"/>
      <c r="I16" s="27"/>
      <c r="J16" s="27"/>
      <c r="K16" s="27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AVERAGE(L75:O75)</f>
        <v>5.125</v>
      </c>
      <c r="AN16" s="26">
        <f t="shared" ref="AN16:AN18" si="3">AVERAGE(R75:U75)</f>
        <v>5.125</v>
      </c>
      <c r="AO16" s="26">
        <f t="shared" ref="AO16:AO18" si="4">AVERAGE(X75:AA75)</f>
        <v>26.25</v>
      </c>
      <c r="AP16" s="26">
        <f t="shared" ref="AP16:AP18" si="5">AVERAGE(AC75:AF75)</f>
        <v>17</v>
      </c>
      <c r="AQ16" s="26">
        <f t="shared" ref="AQ16:AQ18" si="6">AVERAGE(AG75:AJ75)</f>
        <v>5.625</v>
      </c>
    </row>
    <row r="17">
      <c r="A17" t="s">
        <v>51</v>
      </c>
      <c r="B17" s="72" t="s">
        <v>52</v>
      </c>
      <c r="C17" s="32"/>
      <c r="D17" s="33"/>
      <c r="E17" s="33"/>
      <c r="F17" s="83"/>
      <c r="G17" s="27"/>
      <c r="H17" s="27"/>
      <c r="I17" s="27"/>
      <c r="J17" s="27"/>
      <c r="K17" s="27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23.75</v>
      </c>
      <c r="AN17" s="26">
        <f t="shared" si="3"/>
        <v>8.75</v>
      </c>
      <c r="AO17" s="26">
        <f t="shared" si="4"/>
        <v>8.75</v>
      </c>
      <c r="AP17" s="26">
        <f t="shared" si="5"/>
        <v>5.125</v>
      </c>
      <c r="AQ17" s="26">
        <f t="shared" si="6"/>
        <v>1</v>
      </c>
    </row>
    <row r="18">
      <c r="A18" t="s">
        <v>54</v>
      </c>
      <c r="B18" s="72" t="s">
        <v>55</v>
      </c>
      <c r="C18" s="32"/>
      <c r="D18" s="33"/>
      <c r="E18" s="33"/>
      <c r="F18" s="83"/>
      <c r="G18" s="27"/>
      <c r="H18" s="27"/>
      <c r="I18" s="27"/>
      <c r="J18" s="27"/>
      <c r="K18" s="27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61.875</v>
      </c>
      <c r="AN18" s="26">
        <f t="shared" si="3"/>
        <v>50</v>
      </c>
      <c r="AO18" s="26">
        <f t="shared" si="4"/>
        <v>38.125</v>
      </c>
      <c r="AP18" s="26">
        <f t="shared" si="5"/>
        <v>47.5</v>
      </c>
      <c r="AQ18" s="26">
        <f t="shared" si="6"/>
        <v>50</v>
      </c>
    </row>
    <row r="19">
      <c r="A19" t="s">
        <v>57</v>
      </c>
      <c r="B19" s="72" t="s">
        <v>58</v>
      </c>
      <c r="C19" s="32"/>
      <c r="D19" s="33"/>
      <c r="E19" s="33"/>
      <c r="F19" s="83"/>
      <c r="G19" s="27"/>
      <c r="H19" s="27"/>
      <c r="I19" s="27"/>
      <c r="J19" s="27"/>
      <c r="K19" s="27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134</v>
      </c>
      <c r="B20" s="72" t="s">
        <v>135</v>
      </c>
      <c r="C20" s="32"/>
      <c r="D20" s="33"/>
      <c r="E20" s="33"/>
      <c r="F20" s="83"/>
      <c r="G20" s="27"/>
      <c r="H20" s="27"/>
      <c r="I20" s="27"/>
      <c r="J20" s="27"/>
      <c r="K20" s="27"/>
      <c r="L20" s="26"/>
      <c r="M20" s="26"/>
      <c r="N20" s="26"/>
      <c r="O20" s="26"/>
      <c r="P20" s="26"/>
      <c r="Q20" s="27"/>
      <c r="R20" s="26"/>
      <c r="S20" s="26"/>
      <c r="T20" s="26"/>
      <c r="U20" s="26"/>
      <c r="V20" s="28"/>
      <c r="W20" s="26"/>
      <c r="X20" s="26"/>
      <c r="Y20" s="26"/>
      <c r="Z20" s="26"/>
      <c r="AA20" s="26"/>
      <c r="AB20" s="26"/>
      <c r="AC20" s="27"/>
      <c r="AD20" s="26"/>
      <c r="AE20" s="26"/>
      <c r="AF20" s="28"/>
      <c r="AG20" s="27"/>
      <c r="AH20" s="26"/>
      <c r="AI20" s="26"/>
      <c r="AJ20" s="28"/>
    </row>
    <row r="21" ht="15.75" customHeight="1">
      <c r="A21" t="s">
        <v>59</v>
      </c>
      <c r="B21" s="72" t="s">
        <v>60</v>
      </c>
      <c r="C21" s="32"/>
      <c r="D21" s="33"/>
      <c r="E21" s="33"/>
      <c r="F21" s="83"/>
      <c r="G21" s="39">
        <v>2.5</v>
      </c>
      <c r="H21" s="39">
        <v>2.5</v>
      </c>
      <c r="I21" s="39" t="s">
        <v>120</v>
      </c>
      <c r="J21" s="39">
        <v>2.5</v>
      </c>
      <c r="K21" s="27">
        <v>0.5</v>
      </c>
      <c r="L21" s="26">
        <v>2.5</v>
      </c>
      <c r="M21" s="26"/>
      <c r="N21" s="26"/>
      <c r="O21" s="26">
        <v>2.5</v>
      </c>
      <c r="P21" s="26">
        <v>0.5</v>
      </c>
      <c r="Q21" s="27">
        <v>0.5</v>
      </c>
      <c r="R21" s="26">
        <v>37.5</v>
      </c>
      <c r="S21" s="26"/>
      <c r="T21" s="26"/>
      <c r="U21" s="26">
        <v>15.0</v>
      </c>
      <c r="V21" s="28"/>
      <c r="W21" s="26"/>
      <c r="X21" s="26"/>
      <c r="Y21" s="26">
        <v>2.5</v>
      </c>
      <c r="Z21" s="26">
        <v>2.5</v>
      </c>
      <c r="AA21" s="26">
        <v>2.5</v>
      </c>
      <c r="AB21" s="26">
        <v>15.0</v>
      </c>
      <c r="AC21" s="27"/>
      <c r="AD21" s="26">
        <v>37.5</v>
      </c>
      <c r="AE21" s="26">
        <v>15.0</v>
      </c>
      <c r="AF21" s="28">
        <v>15.0</v>
      </c>
      <c r="AG21" s="27">
        <v>2.5</v>
      </c>
      <c r="AH21" s="26">
        <v>2.5</v>
      </c>
      <c r="AI21" s="26">
        <v>2.5</v>
      </c>
      <c r="AJ21" s="28">
        <v>2.5</v>
      </c>
    </row>
    <row r="22" ht="15.75" customHeight="1">
      <c r="A22" t="s">
        <v>196</v>
      </c>
      <c r="B22" s="72" t="s">
        <v>197</v>
      </c>
      <c r="C22" s="32"/>
      <c r="D22" s="33"/>
      <c r="E22" s="33"/>
      <c r="F22" s="83"/>
      <c r="G22" s="27"/>
      <c r="H22" s="27"/>
      <c r="I22" s="27"/>
      <c r="J22" s="27"/>
      <c r="K22" s="27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83"/>
      <c r="G23" s="27"/>
      <c r="H23" s="27"/>
      <c r="I23" s="27"/>
      <c r="J23" s="27"/>
      <c r="K23" s="27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B24" s="72"/>
      <c r="G24" s="27"/>
      <c r="H24" s="27"/>
      <c r="I24" s="27"/>
      <c r="J24" s="27"/>
      <c r="K24" s="27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43" t="s">
        <v>63</v>
      </c>
      <c r="B25" s="75"/>
      <c r="C25" s="76">
        <f t="shared" ref="C25:F25" si="7">SUM(C8:C23)</f>
        <v>0</v>
      </c>
      <c r="D25" s="77">
        <f t="shared" si="7"/>
        <v>0</v>
      </c>
      <c r="E25" s="77">
        <f t="shared" si="7"/>
        <v>15</v>
      </c>
      <c r="F25" s="105">
        <f t="shared" si="7"/>
        <v>15</v>
      </c>
      <c r="G25" s="106"/>
      <c r="H25" s="106"/>
      <c r="I25" s="106"/>
      <c r="J25" s="106"/>
      <c r="K25" s="51"/>
      <c r="L25" s="45">
        <f t="shared" ref="L25:O25" si="8">SUM(L8:L24)</f>
        <v>2.5</v>
      </c>
      <c r="M25" s="45">
        <f t="shared" si="8"/>
        <v>0</v>
      </c>
      <c r="N25" s="45">
        <f t="shared" si="8"/>
        <v>0</v>
      </c>
      <c r="O25" s="45">
        <f t="shared" si="8"/>
        <v>3</v>
      </c>
      <c r="P25" s="45"/>
      <c r="Q25" s="51"/>
      <c r="R25" s="45">
        <f t="shared" ref="R25:U25" si="9">SUM(R8:R24)</f>
        <v>38</v>
      </c>
      <c r="S25" s="45">
        <f t="shared" si="9"/>
        <v>0</v>
      </c>
      <c r="T25" s="45">
        <f t="shared" si="9"/>
        <v>0.5</v>
      </c>
      <c r="U25" s="45">
        <f t="shared" si="9"/>
        <v>17.5</v>
      </c>
      <c r="V25" s="52"/>
      <c r="W25" s="45"/>
      <c r="X25" s="45">
        <f t="shared" ref="X25:AA25" si="10">SUM(X8:X24)</f>
        <v>0</v>
      </c>
      <c r="Y25" s="45">
        <f t="shared" si="10"/>
        <v>17.5</v>
      </c>
      <c r="Z25" s="45">
        <f t="shared" si="10"/>
        <v>3</v>
      </c>
      <c r="AA25" s="45">
        <f t="shared" si="10"/>
        <v>5</v>
      </c>
      <c r="AB25" s="45"/>
      <c r="AC25" s="51">
        <f t="shared" ref="AC25:AJ25" si="11">SUM(AC8:AC24)</f>
        <v>15</v>
      </c>
      <c r="AD25" s="45">
        <f t="shared" si="11"/>
        <v>42.5</v>
      </c>
      <c r="AE25" s="45">
        <f t="shared" si="11"/>
        <v>15.5</v>
      </c>
      <c r="AF25" s="52">
        <f t="shared" si="11"/>
        <v>18</v>
      </c>
      <c r="AG25" s="51">
        <f t="shared" si="11"/>
        <v>3.5</v>
      </c>
      <c r="AH25" s="45">
        <f t="shared" si="11"/>
        <v>5</v>
      </c>
      <c r="AI25" s="45">
        <f t="shared" si="11"/>
        <v>2.5</v>
      </c>
      <c r="AJ25" s="52">
        <f t="shared" si="11"/>
        <v>10</v>
      </c>
      <c r="AK25" s="45"/>
      <c r="AL25" s="45"/>
      <c r="AM25" s="45"/>
      <c r="AN25" s="45"/>
      <c r="AO25" s="45"/>
      <c r="AP25" s="45"/>
      <c r="AQ25" s="45"/>
    </row>
    <row r="26" ht="15.75" customHeight="1">
      <c r="B26" s="72"/>
      <c r="C26" s="32"/>
      <c r="D26" s="33"/>
      <c r="E26" s="33"/>
      <c r="F26" s="83"/>
      <c r="G26" s="27"/>
      <c r="H26" s="27"/>
      <c r="I26" s="27"/>
      <c r="J26" s="27"/>
      <c r="K26" s="27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s="30" t="s">
        <v>32</v>
      </c>
      <c r="B27" s="73"/>
      <c r="C27" s="32"/>
      <c r="D27" s="33"/>
      <c r="E27" s="33"/>
      <c r="F27" s="83"/>
      <c r="G27" s="27"/>
      <c r="H27" s="27"/>
      <c r="I27" s="27"/>
      <c r="J27" s="27"/>
      <c r="K27" s="27">
        <v>0.5</v>
      </c>
      <c r="L27" s="26"/>
      <c r="M27" s="26"/>
      <c r="N27" s="26"/>
      <c r="O27" s="26"/>
      <c r="P27" s="26">
        <v>0.5</v>
      </c>
      <c r="Q27" s="27"/>
      <c r="R27" s="26"/>
      <c r="S27" s="26"/>
      <c r="T27" s="26"/>
      <c r="U27" s="26"/>
      <c r="V27" s="28"/>
      <c r="W27" s="26"/>
      <c r="X27" s="26"/>
      <c r="Y27" s="26"/>
      <c r="Z27" s="26">
        <v>2.5</v>
      </c>
      <c r="AA27" s="26">
        <v>2.5</v>
      </c>
      <c r="AB27" s="26">
        <v>0.5</v>
      </c>
      <c r="AC27" s="27">
        <v>0.5</v>
      </c>
      <c r="AD27" s="26"/>
      <c r="AE27" s="26">
        <v>2.5</v>
      </c>
      <c r="AF27" s="28">
        <v>15.0</v>
      </c>
      <c r="AG27" s="27"/>
      <c r="AH27" s="26"/>
      <c r="AI27" s="26"/>
      <c r="AJ27" s="28"/>
    </row>
    <row r="28" ht="15.75" customHeight="1">
      <c r="A28" t="s">
        <v>64</v>
      </c>
      <c r="B28" s="72" t="s">
        <v>65</v>
      </c>
      <c r="C28" s="32"/>
      <c r="D28" s="33"/>
      <c r="E28" s="33"/>
      <c r="F28" s="83"/>
      <c r="G28" s="27"/>
      <c r="H28" s="27"/>
      <c r="I28" s="27"/>
      <c r="J28" s="27"/>
      <c r="K28" s="27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66</v>
      </c>
      <c r="B29" s="72" t="s">
        <v>67</v>
      </c>
      <c r="C29" s="32"/>
      <c r="D29" s="33"/>
      <c r="E29" s="33"/>
      <c r="F29" s="83"/>
      <c r="G29" s="27"/>
      <c r="H29" s="27"/>
      <c r="I29" s="27"/>
      <c r="J29" s="27"/>
      <c r="K29" s="27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70</v>
      </c>
      <c r="B30" s="72" t="s">
        <v>71</v>
      </c>
      <c r="C30" s="32"/>
      <c r="D30" s="33"/>
      <c r="E30" s="33"/>
      <c r="F30" s="83"/>
      <c r="G30" s="27"/>
      <c r="H30" s="27"/>
      <c r="I30" s="27"/>
      <c r="J30" s="27"/>
      <c r="K30" s="27"/>
      <c r="L30" s="26"/>
      <c r="M30" s="26"/>
      <c r="N30" s="26"/>
      <c r="O30" s="26"/>
      <c r="P30" s="26"/>
      <c r="Q30" s="27"/>
      <c r="R30" s="26"/>
      <c r="S30" s="26"/>
      <c r="T30" s="26"/>
      <c r="U30" s="26">
        <v>0.5</v>
      </c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188</v>
      </c>
      <c r="B31" s="72" t="s">
        <v>189</v>
      </c>
      <c r="C31" s="32"/>
      <c r="D31" s="33"/>
      <c r="E31" s="33"/>
      <c r="F31" s="83"/>
      <c r="G31" s="27"/>
      <c r="H31" s="27"/>
      <c r="I31" s="27"/>
      <c r="J31" s="27"/>
      <c r="K31" s="27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t="s">
        <v>134</v>
      </c>
      <c r="B32" s="72" t="s">
        <v>135</v>
      </c>
      <c r="C32" s="32"/>
      <c r="D32" s="33"/>
      <c r="E32" s="33"/>
      <c r="F32" s="83"/>
      <c r="G32" s="27"/>
      <c r="H32" s="27"/>
      <c r="I32" s="27"/>
      <c r="J32" s="27"/>
      <c r="K32" s="27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t="s">
        <v>198</v>
      </c>
      <c r="B33" s="72" t="s">
        <v>199</v>
      </c>
      <c r="G33" s="27"/>
      <c r="H33" s="27"/>
      <c r="I33" s="27"/>
      <c r="J33" s="27"/>
      <c r="K33" s="27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t="s">
        <v>173</v>
      </c>
      <c r="B34" s="72" t="s">
        <v>69</v>
      </c>
      <c r="G34" s="27"/>
      <c r="H34" s="27"/>
      <c r="I34" s="27"/>
      <c r="J34" s="27"/>
      <c r="K34" s="27"/>
      <c r="L34" s="26"/>
      <c r="M34" s="26"/>
      <c r="N34" s="26"/>
      <c r="O34" s="26"/>
      <c r="P34" s="26"/>
      <c r="Q34" s="27"/>
      <c r="R34" s="26"/>
      <c r="S34" s="26"/>
      <c r="T34" s="26"/>
      <c r="U34" s="26"/>
      <c r="V34" s="28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>
        <v>2.5</v>
      </c>
      <c r="AI34" s="26"/>
      <c r="AJ34" s="28"/>
    </row>
    <row r="35" ht="15.75" customHeight="1">
      <c r="A35" s="54" t="s">
        <v>147</v>
      </c>
      <c r="B35" s="72"/>
      <c r="D35" s="53">
        <v>2.5</v>
      </c>
      <c r="E35" s="53">
        <v>0.5</v>
      </c>
      <c r="G35" s="27"/>
      <c r="H35" s="27"/>
      <c r="I35" s="27"/>
      <c r="J35" s="27"/>
      <c r="K35" s="27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43" t="s">
        <v>73</v>
      </c>
      <c r="B36" s="75"/>
      <c r="C36" s="77">
        <f t="shared" ref="C36:AJ36" si="12">SUM(C25:C35)</f>
        <v>0</v>
      </c>
      <c r="D36" s="77">
        <f t="shared" si="12"/>
        <v>2.5</v>
      </c>
      <c r="E36" s="77">
        <f t="shared" si="12"/>
        <v>15.5</v>
      </c>
      <c r="F36" s="77">
        <f t="shared" si="12"/>
        <v>15</v>
      </c>
      <c r="G36" s="77">
        <f t="shared" si="12"/>
        <v>0</v>
      </c>
      <c r="H36" s="77">
        <f t="shared" si="12"/>
        <v>0</v>
      </c>
      <c r="I36" s="77">
        <f t="shared" si="12"/>
        <v>0</v>
      </c>
      <c r="J36" s="77">
        <f t="shared" si="12"/>
        <v>0</v>
      </c>
      <c r="K36" s="77">
        <f t="shared" si="12"/>
        <v>0.5</v>
      </c>
      <c r="L36" s="77">
        <f t="shared" si="12"/>
        <v>2.5</v>
      </c>
      <c r="M36" s="77">
        <f t="shared" si="12"/>
        <v>0</v>
      </c>
      <c r="N36" s="77">
        <f t="shared" si="12"/>
        <v>0</v>
      </c>
      <c r="O36" s="77">
        <f t="shared" si="12"/>
        <v>3</v>
      </c>
      <c r="P36" s="77">
        <f t="shared" si="12"/>
        <v>0.5</v>
      </c>
      <c r="Q36" s="77">
        <f t="shared" si="12"/>
        <v>0</v>
      </c>
      <c r="R36" s="77">
        <f t="shared" si="12"/>
        <v>38</v>
      </c>
      <c r="S36" s="77">
        <f t="shared" si="12"/>
        <v>0</v>
      </c>
      <c r="T36" s="77">
        <f t="shared" si="12"/>
        <v>0.5</v>
      </c>
      <c r="U36" s="77">
        <f t="shared" si="12"/>
        <v>18</v>
      </c>
      <c r="V36" s="77">
        <f t="shared" si="12"/>
        <v>0</v>
      </c>
      <c r="W36" s="77">
        <f t="shared" si="12"/>
        <v>0</v>
      </c>
      <c r="X36" s="77">
        <f t="shared" si="12"/>
        <v>0</v>
      </c>
      <c r="Y36" s="77">
        <f t="shared" si="12"/>
        <v>17.5</v>
      </c>
      <c r="Z36" s="77">
        <f t="shared" si="12"/>
        <v>5.5</v>
      </c>
      <c r="AA36" s="77">
        <f t="shared" si="12"/>
        <v>7.5</v>
      </c>
      <c r="AB36" s="77">
        <f t="shared" si="12"/>
        <v>0.5</v>
      </c>
      <c r="AC36" s="77">
        <f t="shared" si="12"/>
        <v>15.5</v>
      </c>
      <c r="AD36" s="77">
        <f t="shared" si="12"/>
        <v>42.5</v>
      </c>
      <c r="AE36" s="77">
        <f t="shared" si="12"/>
        <v>18</v>
      </c>
      <c r="AF36" s="77">
        <f t="shared" si="12"/>
        <v>33</v>
      </c>
      <c r="AG36" s="77">
        <f t="shared" si="12"/>
        <v>3.5</v>
      </c>
      <c r="AH36" s="77">
        <f t="shared" si="12"/>
        <v>7.5</v>
      </c>
      <c r="AI36" s="77">
        <f t="shared" si="12"/>
        <v>2.5</v>
      </c>
      <c r="AJ36" s="77">
        <f t="shared" si="12"/>
        <v>10</v>
      </c>
      <c r="AK36" s="45"/>
      <c r="AL36" s="45"/>
      <c r="AM36" s="45"/>
      <c r="AN36" s="45"/>
      <c r="AO36" s="45"/>
      <c r="AP36" s="45"/>
      <c r="AQ36" s="45"/>
    </row>
    <row r="37" ht="15.75" customHeight="1">
      <c r="B37" s="72"/>
      <c r="C37" s="21"/>
      <c r="D37" s="22"/>
      <c r="E37" s="22"/>
      <c r="F37" s="56"/>
      <c r="G37" s="27"/>
      <c r="H37" s="27"/>
      <c r="I37" s="27"/>
      <c r="J37" s="27"/>
      <c r="K37" s="27"/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s="30" t="s">
        <v>35</v>
      </c>
      <c r="B38" s="73"/>
      <c r="C38" s="32"/>
      <c r="D38" s="33"/>
      <c r="E38" s="33"/>
      <c r="F38" s="83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/>
      <c r="AF38" s="28"/>
      <c r="AG38" s="27"/>
      <c r="AH38" s="26"/>
      <c r="AI38" s="26"/>
      <c r="AJ38" s="28"/>
    </row>
    <row r="39" ht="15.75" customHeight="1">
      <c r="A39" t="s">
        <v>74</v>
      </c>
      <c r="B39" s="72" t="s">
        <v>75</v>
      </c>
      <c r="C39" s="37"/>
      <c r="D39" s="38"/>
      <c r="E39" s="38"/>
      <c r="F39" s="68">
        <v>2.5</v>
      </c>
      <c r="G39" s="39" t="s">
        <v>120</v>
      </c>
      <c r="H39" s="27"/>
      <c r="I39" s="27"/>
      <c r="J39" s="39" t="s">
        <v>120</v>
      </c>
      <c r="K39" s="27">
        <v>0.5</v>
      </c>
      <c r="L39" s="26"/>
      <c r="M39" s="26"/>
      <c r="N39" s="26"/>
      <c r="O39" s="26"/>
      <c r="P39" s="26"/>
      <c r="Q39" s="27"/>
      <c r="R39" s="26"/>
      <c r="S39" s="26"/>
      <c r="T39" s="26"/>
      <c r="U39" s="26">
        <v>0.5</v>
      </c>
      <c r="V39" s="28"/>
      <c r="W39" s="26"/>
      <c r="X39" s="26"/>
      <c r="Y39" s="26"/>
      <c r="Z39" s="26"/>
      <c r="AA39" s="26"/>
      <c r="AB39" s="26">
        <v>0.5</v>
      </c>
      <c r="AC39" s="27"/>
      <c r="AD39" s="26"/>
      <c r="AE39" s="26"/>
      <c r="AF39" s="28">
        <v>0.5</v>
      </c>
      <c r="AG39" s="27"/>
      <c r="AH39" s="26">
        <v>0.5</v>
      </c>
      <c r="AI39" s="26">
        <v>0.5</v>
      </c>
      <c r="AJ39" s="28"/>
    </row>
    <row r="40" ht="15.75" customHeight="1">
      <c r="A40" t="s">
        <v>76</v>
      </c>
      <c r="B40" s="72" t="s">
        <v>77</v>
      </c>
      <c r="C40" s="32"/>
      <c r="D40" s="33"/>
      <c r="E40" s="33"/>
      <c r="F40" s="83"/>
      <c r="G40" s="27"/>
      <c r="H40" s="27"/>
      <c r="I40" s="27"/>
      <c r="J40" s="27"/>
      <c r="K40" s="27"/>
      <c r="L40" s="26"/>
      <c r="M40" s="26"/>
      <c r="N40" s="26"/>
      <c r="O40" s="26"/>
      <c r="P40" s="26"/>
      <c r="Q40" s="27"/>
      <c r="R40" s="26"/>
      <c r="S40" s="26"/>
      <c r="T40" s="26"/>
      <c r="U40" s="26">
        <v>0.5</v>
      </c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>
        <v>2.5</v>
      </c>
      <c r="AI40" s="26"/>
      <c r="AJ40" s="28"/>
    </row>
    <row r="41" ht="15.75" customHeight="1">
      <c r="A41" t="s">
        <v>78</v>
      </c>
      <c r="B41" s="72" t="s">
        <v>79</v>
      </c>
      <c r="C41" s="32"/>
      <c r="D41" s="33"/>
      <c r="E41" s="33"/>
      <c r="F41" s="83"/>
      <c r="G41" s="39" t="s">
        <v>120</v>
      </c>
      <c r="H41" s="39" t="s">
        <v>120</v>
      </c>
      <c r="I41" s="39" t="s">
        <v>120</v>
      </c>
      <c r="J41" s="27"/>
      <c r="K41" s="27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80</v>
      </c>
      <c r="B42" s="72" t="s">
        <v>81</v>
      </c>
      <c r="C42" s="32"/>
      <c r="D42" s="33"/>
      <c r="E42" s="33"/>
      <c r="F42" s="83"/>
      <c r="G42" s="27"/>
      <c r="H42" s="27"/>
      <c r="I42" s="27"/>
      <c r="J42" s="27"/>
      <c r="K42" s="27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t="s">
        <v>82</v>
      </c>
      <c r="B43" s="72" t="s">
        <v>83</v>
      </c>
      <c r="C43" s="32"/>
      <c r="D43" s="33"/>
      <c r="E43" s="33"/>
      <c r="F43" s="83"/>
      <c r="G43" s="27"/>
      <c r="H43" s="27"/>
      <c r="I43" s="27"/>
      <c r="J43" s="27"/>
      <c r="K43" s="27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>
        <v>2.5</v>
      </c>
    </row>
    <row r="44" ht="15.75" customHeight="1">
      <c r="A44" s="53" t="s">
        <v>121</v>
      </c>
      <c r="B44" s="72"/>
      <c r="C44" s="32"/>
      <c r="D44" s="33"/>
      <c r="E44" s="33"/>
      <c r="F44" s="83"/>
      <c r="G44" s="27"/>
      <c r="H44" s="27"/>
      <c r="I44" s="27"/>
      <c r="J44" s="39">
        <v>15.0</v>
      </c>
      <c r="K44" s="27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43" t="s">
        <v>85</v>
      </c>
      <c r="B45" s="75"/>
      <c r="C45" s="76">
        <f t="shared" ref="C45:F45" si="13">SUM(C37:C44)</f>
        <v>0</v>
      </c>
      <c r="D45" s="77">
        <f t="shared" si="13"/>
        <v>0</v>
      </c>
      <c r="E45" s="77">
        <f t="shared" si="13"/>
        <v>0</v>
      </c>
      <c r="F45" s="105">
        <f t="shared" si="13"/>
        <v>2.5</v>
      </c>
      <c r="G45" s="106"/>
      <c r="H45" s="106"/>
      <c r="I45" s="106"/>
      <c r="J45" s="106"/>
      <c r="K45" s="51"/>
      <c r="L45" s="45">
        <f t="shared" ref="L45:O45" si="14">SUM(L37:L44)</f>
        <v>0</v>
      </c>
      <c r="M45" s="45">
        <f t="shared" si="14"/>
        <v>0</v>
      </c>
      <c r="N45" s="45">
        <f t="shared" si="14"/>
        <v>0</v>
      </c>
      <c r="O45" s="45">
        <f t="shared" si="14"/>
        <v>0</v>
      </c>
      <c r="P45" s="45"/>
      <c r="Q45" s="51"/>
      <c r="R45" s="45">
        <f t="shared" ref="R45:U45" si="15">SUM(R37:R44)</f>
        <v>0</v>
      </c>
      <c r="S45" s="45">
        <f t="shared" si="15"/>
        <v>0</v>
      </c>
      <c r="T45" s="45">
        <f t="shared" si="15"/>
        <v>0</v>
      </c>
      <c r="U45" s="45">
        <f t="shared" si="15"/>
        <v>1</v>
      </c>
      <c r="V45" s="52"/>
      <c r="W45" s="45"/>
      <c r="X45" s="45">
        <f t="shared" ref="X45:AA45" si="16">SUM(X37:X44)</f>
        <v>0</v>
      </c>
      <c r="Y45" s="45">
        <f t="shared" si="16"/>
        <v>0</v>
      </c>
      <c r="Z45" s="45">
        <f t="shared" si="16"/>
        <v>0</v>
      </c>
      <c r="AA45" s="45">
        <f t="shared" si="16"/>
        <v>0</v>
      </c>
      <c r="AB45" s="45"/>
      <c r="AC45" s="51">
        <f t="shared" ref="AC45:AJ45" si="17">SUM(AC37:AC44)</f>
        <v>0</v>
      </c>
      <c r="AD45" s="45">
        <f t="shared" si="17"/>
        <v>0</v>
      </c>
      <c r="AE45" s="45">
        <f t="shared" si="17"/>
        <v>0</v>
      </c>
      <c r="AF45" s="52">
        <f t="shared" si="17"/>
        <v>0.5</v>
      </c>
      <c r="AG45" s="51">
        <f t="shared" si="17"/>
        <v>0</v>
      </c>
      <c r="AH45" s="45">
        <f t="shared" si="17"/>
        <v>3</v>
      </c>
      <c r="AI45" s="45">
        <f t="shared" si="17"/>
        <v>0.5</v>
      </c>
      <c r="AJ45" s="52">
        <f t="shared" si="17"/>
        <v>2.5</v>
      </c>
      <c r="AK45" s="45"/>
      <c r="AL45" s="45"/>
      <c r="AM45" s="45"/>
      <c r="AN45" s="45"/>
      <c r="AO45" s="45"/>
      <c r="AP45" s="45"/>
      <c r="AQ45" s="45"/>
    </row>
    <row r="46" ht="15.75" customHeight="1">
      <c r="B46" s="72"/>
      <c r="C46" s="32"/>
      <c r="D46" s="33"/>
      <c r="E46" s="33"/>
      <c r="F46" s="83"/>
      <c r="G46" s="27"/>
      <c r="H46" s="27"/>
      <c r="I46" s="27"/>
      <c r="J46" s="27"/>
      <c r="K46" s="27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30" t="s">
        <v>38</v>
      </c>
      <c r="B47" s="73"/>
      <c r="C47" s="32"/>
      <c r="D47" s="33"/>
      <c r="E47" s="33"/>
      <c r="F47" s="83"/>
      <c r="G47" s="27"/>
      <c r="H47" s="27"/>
      <c r="I47" s="27"/>
      <c r="J47" s="27"/>
      <c r="K47" s="27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>
        <v>2.5</v>
      </c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26" t="s">
        <v>86</v>
      </c>
      <c r="B48" s="72" t="s">
        <v>87</v>
      </c>
      <c r="C48" s="55"/>
      <c r="F48" s="86"/>
      <c r="G48" s="27"/>
      <c r="H48" s="27"/>
      <c r="I48" s="27"/>
      <c r="J48" s="27"/>
      <c r="K48" s="27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 t="s">
        <v>159</v>
      </c>
      <c r="B49" s="72"/>
      <c r="G49" s="27"/>
      <c r="H49" s="27"/>
      <c r="I49" s="27"/>
      <c r="J49" s="27"/>
      <c r="K49" s="27"/>
      <c r="L49" s="26"/>
      <c r="M49" s="26"/>
      <c r="N49" s="26"/>
      <c r="O49" s="26"/>
      <c r="P49" s="26">
        <v>0.5</v>
      </c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35" t="s">
        <v>131</v>
      </c>
      <c r="B50" s="72"/>
      <c r="C50" s="32"/>
      <c r="D50" s="33"/>
      <c r="E50" s="34">
        <v>2.5</v>
      </c>
      <c r="F50" s="68">
        <v>2.5</v>
      </c>
      <c r="G50" s="27"/>
      <c r="H50" s="27"/>
      <c r="I50" s="27"/>
      <c r="J50" s="27"/>
      <c r="K50" s="27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43" t="s">
        <v>127</v>
      </c>
      <c r="B51" s="75"/>
      <c r="C51" s="98">
        <f t="shared" ref="C51:AJ51" si="18">SUM(C46:C50)</f>
        <v>0</v>
      </c>
      <c r="D51" s="98">
        <f t="shared" si="18"/>
        <v>0</v>
      </c>
      <c r="E51" s="98">
        <f t="shared" si="18"/>
        <v>2.5</v>
      </c>
      <c r="F51" s="98">
        <f t="shared" si="18"/>
        <v>2.5</v>
      </c>
      <c r="G51" s="98">
        <f t="shared" si="18"/>
        <v>0</v>
      </c>
      <c r="H51" s="98">
        <f t="shared" si="18"/>
        <v>0</v>
      </c>
      <c r="I51" s="98">
        <f t="shared" si="18"/>
        <v>0</v>
      </c>
      <c r="J51" s="98">
        <f t="shared" si="18"/>
        <v>0</v>
      </c>
      <c r="K51" s="98">
        <f t="shared" si="18"/>
        <v>0</v>
      </c>
      <c r="L51" s="98">
        <f t="shared" si="18"/>
        <v>0</v>
      </c>
      <c r="M51" s="98">
        <f t="shared" si="18"/>
        <v>0</v>
      </c>
      <c r="N51" s="98">
        <f t="shared" si="18"/>
        <v>0</v>
      </c>
      <c r="O51" s="98">
        <f t="shared" si="18"/>
        <v>0</v>
      </c>
      <c r="P51" s="98">
        <f t="shared" si="18"/>
        <v>0.5</v>
      </c>
      <c r="Q51" s="98">
        <f t="shared" si="18"/>
        <v>0</v>
      </c>
      <c r="R51" s="98">
        <f t="shared" si="18"/>
        <v>0</v>
      </c>
      <c r="S51" s="98">
        <f t="shared" si="18"/>
        <v>0</v>
      </c>
      <c r="T51" s="98">
        <f t="shared" si="18"/>
        <v>0</v>
      </c>
      <c r="U51" s="98">
        <f t="shared" si="18"/>
        <v>0</v>
      </c>
      <c r="V51" s="98">
        <f t="shared" si="18"/>
        <v>0</v>
      </c>
      <c r="W51" s="98">
        <f t="shared" si="18"/>
        <v>0</v>
      </c>
      <c r="X51" s="98">
        <f t="shared" si="18"/>
        <v>0</v>
      </c>
      <c r="Y51" s="98">
        <f t="shared" si="18"/>
        <v>0</v>
      </c>
      <c r="Z51" s="98">
        <f t="shared" si="18"/>
        <v>0</v>
      </c>
      <c r="AA51" s="98">
        <f t="shared" si="18"/>
        <v>2.5</v>
      </c>
      <c r="AB51" s="98">
        <f t="shared" si="18"/>
        <v>0</v>
      </c>
      <c r="AC51" s="98">
        <f t="shared" si="18"/>
        <v>0</v>
      </c>
      <c r="AD51" s="98">
        <f t="shared" si="18"/>
        <v>0</v>
      </c>
      <c r="AE51" s="98">
        <f t="shared" si="18"/>
        <v>0</v>
      </c>
      <c r="AF51" s="98">
        <f t="shared" si="18"/>
        <v>0</v>
      </c>
      <c r="AG51" s="98">
        <f t="shared" si="18"/>
        <v>0</v>
      </c>
      <c r="AH51" s="98">
        <f t="shared" si="18"/>
        <v>0</v>
      </c>
      <c r="AI51" s="98">
        <f t="shared" si="18"/>
        <v>0</v>
      </c>
      <c r="AJ51" s="98">
        <f t="shared" si="18"/>
        <v>0</v>
      </c>
      <c r="AK51" s="45"/>
      <c r="AL51" s="45"/>
      <c r="AM51" s="45"/>
      <c r="AN51" s="45"/>
      <c r="AO51" s="45"/>
      <c r="AP51" s="45"/>
      <c r="AQ51" s="45"/>
    </row>
    <row r="52" ht="15.75" customHeight="1">
      <c r="A52" s="30"/>
      <c r="B52" s="73"/>
      <c r="C52" s="37"/>
      <c r="D52" s="38"/>
      <c r="E52" s="38"/>
      <c r="F52" s="84"/>
      <c r="G52" s="27"/>
      <c r="H52" s="27"/>
      <c r="I52" s="27"/>
      <c r="J52" s="27"/>
      <c r="K52" s="27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30" t="s">
        <v>41</v>
      </c>
      <c r="B53" s="73"/>
      <c r="C53" s="37"/>
      <c r="D53" s="38"/>
      <c r="E53" s="38"/>
      <c r="F53" s="84"/>
      <c r="G53" s="27"/>
      <c r="H53" s="27"/>
      <c r="I53" s="27"/>
      <c r="J53" s="27"/>
      <c r="K53" s="27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26" t="s">
        <v>90</v>
      </c>
      <c r="B54" s="72" t="s">
        <v>91</v>
      </c>
      <c r="C54" s="32"/>
      <c r="D54" s="33"/>
      <c r="E54" s="33"/>
      <c r="F54" s="68">
        <v>85.0</v>
      </c>
      <c r="G54" s="39">
        <v>15.0</v>
      </c>
      <c r="H54" s="27"/>
      <c r="I54" s="27"/>
      <c r="J54" s="27"/>
      <c r="K54" s="27"/>
      <c r="L54" s="26"/>
      <c r="M54" s="26"/>
      <c r="N54" s="26"/>
      <c r="O54" s="26">
        <v>15.0</v>
      </c>
      <c r="P54" s="26">
        <v>15.0</v>
      </c>
      <c r="Q54" s="27"/>
      <c r="R54" s="26"/>
      <c r="S54" s="26"/>
      <c r="T54" s="26">
        <v>15.0</v>
      </c>
      <c r="U54" s="26">
        <v>37.5</v>
      </c>
      <c r="V54" s="28"/>
      <c r="W54" s="26"/>
      <c r="X54" s="26"/>
      <c r="Y54" s="26"/>
      <c r="Z54" s="26"/>
      <c r="AA54" s="26">
        <v>2.5</v>
      </c>
      <c r="AB54" s="26">
        <v>15.0</v>
      </c>
      <c r="AC54" s="27"/>
      <c r="AD54" s="26"/>
      <c r="AE54" s="26"/>
      <c r="AF54" s="28">
        <v>37.5</v>
      </c>
      <c r="AG54" s="27"/>
      <c r="AH54" s="26"/>
      <c r="AI54" s="26">
        <v>15.0</v>
      </c>
      <c r="AJ54" s="28">
        <v>0.5</v>
      </c>
    </row>
    <row r="55" ht="15.75" customHeight="1">
      <c r="A55" s="26" t="s">
        <v>92</v>
      </c>
      <c r="B55" s="72" t="s">
        <v>93</v>
      </c>
      <c r="C55" s="32"/>
      <c r="D55" s="33"/>
      <c r="E55" s="33"/>
      <c r="F55" s="83"/>
      <c r="G55" s="27"/>
      <c r="H55" s="27"/>
      <c r="I55" s="27"/>
      <c r="J55" s="27"/>
      <c r="K55" s="27"/>
      <c r="L55" s="26">
        <v>2.5</v>
      </c>
      <c r="M55" s="26"/>
      <c r="N55" s="26"/>
      <c r="O55" s="26"/>
      <c r="P55" s="26"/>
      <c r="Q55" s="27"/>
      <c r="R55" s="26">
        <v>2.5</v>
      </c>
      <c r="S55" s="26"/>
      <c r="T55" s="26"/>
      <c r="U55" s="26"/>
      <c r="V55" s="28">
        <v>15.0</v>
      </c>
      <c r="W55" s="26"/>
      <c r="X55" s="26">
        <v>2.5</v>
      </c>
      <c r="Y55" s="26"/>
      <c r="Z55" s="26"/>
      <c r="AA55" s="26"/>
      <c r="AB55" s="26"/>
      <c r="AC55" s="27">
        <v>15.0</v>
      </c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94</v>
      </c>
      <c r="B56" s="72" t="s">
        <v>95</v>
      </c>
      <c r="C56" s="37"/>
      <c r="D56" s="38"/>
      <c r="E56" s="38"/>
      <c r="F56" s="84"/>
      <c r="G56" s="27"/>
      <c r="H56" s="27"/>
      <c r="I56" s="27"/>
      <c r="J56" s="27"/>
      <c r="K56" s="27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96</v>
      </c>
      <c r="B57" s="72" t="s">
        <v>97</v>
      </c>
      <c r="C57" s="32"/>
      <c r="D57" s="33"/>
      <c r="E57" s="33"/>
      <c r="F57" s="83"/>
      <c r="G57" s="27"/>
      <c r="H57" s="27"/>
      <c r="I57" s="27"/>
      <c r="J57" s="27"/>
      <c r="K57" s="27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98</v>
      </c>
      <c r="B58" s="72" t="s">
        <v>99</v>
      </c>
      <c r="C58" s="55"/>
      <c r="F58" s="86"/>
      <c r="G58" s="27"/>
      <c r="H58" s="27"/>
      <c r="I58" s="27"/>
      <c r="J58" s="27"/>
      <c r="K58" s="27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179</v>
      </c>
      <c r="B59" s="72" t="s">
        <v>180</v>
      </c>
      <c r="C59" s="55"/>
      <c r="F59" s="86"/>
      <c r="G59" s="27"/>
      <c r="H59" s="27"/>
      <c r="I59" s="27"/>
      <c r="J59" s="27"/>
      <c r="K59" s="27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191</v>
      </c>
      <c r="B60" s="72" t="s">
        <v>165</v>
      </c>
      <c r="G60" s="27"/>
      <c r="H60" s="27"/>
      <c r="I60" s="27"/>
      <c r="J60" s="27"/>
      <c r="K60" s="27"/>
      <c r="L60" s="26">
        <v>2.5</v>
      </c>
      <c r="M60" s="26"/>
      <c r="N60" s="26"/>
      <c r="O60" s="26"/>
      <c r="P60" s="26"/>
      <c r="Q60" s="27">
        <v>0.5</v>
      </c>
      <c r="R60" s="26">
        <v>2.5</v>
      </c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>
        <v>2.5</v>
      </c>
    </row>
    <row r="61" ht="15.75" customHeight="1">
      <c r="A61" t="s">
        <v>192</v>
      </c>
      <c r="B61" s="72" t="s">
        <v>193</v>
      </c>
      <c r="G61" s="27"/>
      <c r="H61" s="27"/>
      <c r="I61" s="27"/>
      <c r="J61" s="27"/>
      <c r="K61" s="27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t="s">
        <v>130</v>
      </c>
      <c r="B62" s="72" t="s">
        <v>101</v>
      </c>
      <c r="G62" s="27"/>
      <c r="H62" s="27"/>
      <c r="I62" s="27"/>
      <c r="J62" s="27"/>
      <c r="K62" s="27"/>
      <c r="L62" s="26"/>
      <c r="M62" s="26"/>
      <c r="N62" s="26"/>
      <c r="O62" s="26"/>
      <c r="P62" s="26"/>
      <c r="Q62" s="27"/>
      <c r="R62" s="26"/>
      <c r="S62" s="26"/>
      <c r="T62" s="26"/>
      <c r="U62" s="26"/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>
        <v>2.5</v>
      </c>
    </row>
    <row r="63" ht="15.75" customHeight="1">
      <c r="A63" s="35" t="s">
        <v>175</v>
      </c>
      <c r="B63" s="100" t="s">
        <v>200</v>
      </c>
      <c r="C63" s="53">
        <v>62.5</v>
      </c>
      <c r="G63" s="27"/>
      <c r="H63" s="27"/>
      <c r="I63" s="27"/>
      <c r="J63" s="27"/>
      <c r="K63" s="27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/>
      <c r="B64" s="72"/>
      <c r="G64" s="27"/>
      <c r="H64" s="27"/>
      <c r="I64" s="27"/>
      <c r="J64" s="27"/>
      <c r="K64" s="27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43" t="s">
        <v>102</v>
      </c>
      <c r="B65" s="75"/>
      <c r="C65" s="97">
        <f t="shared" ref="C65:F65" si="19">SUM(C50:C57)</f>
        <v>0</v>
      </c>
      <c r="D65" s="98">
        <f t="shared" si="19"/>
        <v>0</v>
      </c>
      <c r="E65" s="98">
        <f t="shared" si="19"/>
        <v>5</v>
      </c>
      <c r="F65" s="107">
        <f t="shared" si="19"/>
        <v>90</v>
      </c>
      <c r="G65" s="106"/>
      <c r="H65" s="106"/>
      <c r="I65" s="106"/>
      <c r="J65" s="106"/>
      <c r="K65" s="51"/>
      <c r="L65" s="45">
        <f t="shared" ref="L65:O65" si="20">SUM(L52:L64)</f>
        <v>5</v>
      </c>
      <c r="M65" s="45">
        <f t="shared" si="20"/>
        <v>0</v>
      </c>
      <c r="N65" s="45">
        <f t="shared" si="20"/>
        <v>0</v>
      </c>
      <c r="O65" s="45">
        <f t="shared" si="20"/>
        <v>15</v>
      </c>
      <c r="P65" s="45"/>
      <c r="Q65" s="51"/>
      <c r="R65" s="45">
        <f t="shared" ref="R65:U65" si="21">SUM(R52:R64)</f>
        <v>5</v>
      </c>
      <c r="S65" s="45">
        <f t="shared" si="21"/>
        <v>0</v>
      </c>
      <c r="T65" s="45">
        <f t="shared" si="21"/>
        <v>15</v>
      </c>
      <c r="U65" s="45">
        <f t="shared" si="21"/>
        <v>37.5</v>
      </c>
      <c r="V65" s="52"/>
      <c r="W65" s="45"/>
      <c r="X65" s="45">
        <f t="shared" ref="X65:AA65" si="22">SUM(X52:X64)</f>
        <v>2.5</v>
      </c>
      <c r="Y65" s="45">
        <f t="shared" si="22"/>
        <v>0</v>
      </c>
      <c r="Z65" s="45">
        <f t="shared" si="22"/>
        <v>0</v>
      </c>
      <c r="AA65" s="45">
        <f t="shared" si="22"/>
        <v>2.5</v>
      </c>
      <c r="AB65" s="45"/>
      <c r="AC65" s="51">
        <f t="shared" ref="AC65:AJ65" si="23">SUM(AC52:AC64)</f>
        <v>15</v>
      </c>
      <c r="AD65" s="45">
        <f t="shared" si="23"/>
        <v>0</v>
      </c>
      <c r="AE65" s="45">
        <f t="shared" si="23"/>
        <v>0</v>
      </c>
      <c r="AF65" s="52">
        <f t="shared" si="23"/>
        <v>37.5</v>
      </c>
      <c r="AG65" s="51">
        <f t="shared" si="23"/>
        <v>0</v>
      </c>
      <c r="AH65" s="45">
        <f t="shared" si="23"/>
        <v>0</v>
      </c>
      <c r="AI65" s="45">
        <f t="shared" si="23"/>
        <v>15</v>
      </c>
      <c r="AJ65" s="52">
        <f t="shared" si="23"/>
        <v>5.5</v>
      </c>
      <c r="AK65" s="45"/>
      <c r="AL65" s="45"/>
      <c r="AM65" s="45"/>
      <c r="AN65" s="45"/>
      <c r="AO65" s="45"/>
      <c r="AP65" s="45"/>
      <c r="AQ65" s="45"/>
    </row>
    <row r="66" ht="15.75" customHeight="1">
      <c r="A66" s="26"/>
      <c r="B66" s="72"/>
      <c r="C66" s="32"/>
      <c r="D66" s="33"/>
      <c r="E66" s="33"/>
      <c r="F66" s="83"/>
      <c r="G66" s="27"/>
      <c r="H66" s="27"/>
      <c r="I66" s="27"/>
      <c r="J66" s="27"/>
      <c r="K66" s="27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/>
      <c r="B67" s="72"/>
      <c r="C67" s="32"/>
      <c r="D67" s="33"/>
      <c r="E67" s="33"/>
      <c r="F67" s="83"/>
      <c r="G67" s="27"/>
      <c r="H67" s="27"/>
      <c r="I67" s="27"/>
      <c r="J67" s="27"/>
      <c r="K67" s="27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30" t="s">
        <v>44</v>
      </c>
      <c r="B68" s="72"/>
      <c r="C68" s="32"/>
      <c r="D68" s="33"/>
      <c r="E68" s="33"/>
      <c r="F68" s="83"/>
      <c r="G68" s="27"/>
      <c r="H68" s="27"/>
      <c r="I68" s="27"/>
      <c r="J68" s="27"/>
      <c r="K68" s="27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/>
      <c r="AH68" s="26"/>
      <c r="AI68" s="26"/>
      <c r="AJ68" s="28"/>
    </row>
    <row r="69" ht="15.75" customHeight="1">
      <c r="A69" s="26" t="s">
        <v>103</v>
      </c>
      <c r="B69" s="72" t="s">
        <v>104</v>
      </c>
      <c r="C69" s="36">
        <v>37.5</v>
      </c>
      <c r="D69" s="34">
        <v>97.5</v>
      </c>
      <c r="E69" s="34">
        <v>62.5</v>
      </c>
      <c r="F69" s="83"/>
      <c r="G69" s="39">
        <v>2.5</v>
      </c>
      <c r="H69" s="39">
        <v>85.0</v>
      </c>
      <c r="I69" s="39">
        <v>97.5</v>
      </c>
      <c r="J69" s="39">
        <v>97.5</v>
      </c>
      <c r="K69" s="27">
        <v>15.0</v>
      </c>
      <c r="L69" s="26">
        <v>37.5</v>
      </c>
      <c r="M69" s="26">
        <v>37.5</v>
      </c>
      <c r="N69" s="26">
        <v>15.0</v>
      </c>
      <c r="O69" s="26"/>
      <c r="P69" s="26">
        <v>2.5</v>
      </c>
      <c r="Q69" s="27">
        <v>62.5</v>
      </c>
      <c r="R69" s="26">
        <v>37.5</v>
      </c>
      <c r="S69" s="26">
        <v>62.5</v>
      </c>
      <c r="T69" s="26"/>
      <c r="U69" s="26">
        <v>37.5</v>
      </c>
      <c r="V69" s="28">
        <v>97.5</v>
      </c>
      <c r="W69" s="26">
        <v>97.5</v>
      </c>
      <c r="X69" s="26">
        <v>97.5</v>
      </c>
      <c r="Y69" s="26">
        <v>97.5</v>
      </c>
      <c r="Z69" s="26">
        <v>97.5</v>
      </c>
      <c r="AA69" s="26">
        <v>37.5</v>
      </c>
      <c r="AB69" s="26">
        <v>37.5</v>
      </c>
      <c r="AC69" s="27">
        <v>97.5</v>
      </c>
      <c r="AD69" s="26">
        <v>97.5</v>
      </c>
      <c r="AE69" s="26">
        <v>62.5</v>
      </c>
      <c r="AF69" s="28"/>
      <c r="AG69" s="27"/>
      <c r="AH69" s="26">
        <v>15.0</v>
      </c>
      <c r="AI69" s="26"/>
      <c r="AJ69" s="28">
        <v>97.5</v>
      </c>
    </row>
    <row r="70" ht="15.75" customHeight="1">
      <c r="A70" s="26" t="s">
        <v>105</v>
      </c>
      <c r="B70" s="72" t="s">
        <v>106</v>
      </c>
      <c r="C70" s="32"/>
      <c r="D70" s="33"/>
      <c r="E70" s="33"/>
      <c r="F70" s="83"/>
      <c r="G70" s="27"/>
      <c r="H70" s="27"/>
      <c r="I70" s="27"/>
      <c r="J70" s="27"/>
      <c r="K70" s="27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26"/>
      <c r="B71" s="72"/>
      <c r="C71" s="37"/>
      <c r="D71" s="38"/>
      <c r="E71" s="38"/>
      <c r="F71" s="84"/>
      <c r="G71" s="27"/>
      <c r="H71" s="27"/>
      <c r="I71" s="27"/>
      <c r="J71" s="27"/>
      <c r="K71" s="27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7"/>
      <c r="AH71" s="26"/>
      <c r="AI71" s="26"/>
      <c r="AJ71" s="28"/>
    </row>
    <row r="72" ht="15.75" customHeight="1">
      <c r="A72" s="43" t="s">
        <v>107</v>
      </c>
      <c r="B72" s="75"/>
      <c r="C72" s="76">
        <f t="shared" ref="C72:F72" si="24">SUM(C66:C71)</f>
        <v>37.5</v>
      </c>
      <c r="D72" s="77">
        <f t="shared" si="24"/>
        <v>97.5</v>
      </c>
      <c r="E72" s="77">
        <f t="shared" si="24"/>
        <v>62.5</v>
      </c>
      <c r="F72" s="105">
        <f t="shared" si="24"/>
        <v>0</v>
      </c>
      <c r="G72" s="106"/>
      <c r="H72" s="106"/>
      <c r="I72" s="106"/>
      <c r="J72" s="106"/>
      <c r="K72" s="51"/>
      <c r="L72" s="45">
        <f t="shared" ref="L72:O72" si="25">SUM(L66:L71)</f>
        <v>37.5</v>
      </c>
      <c r="M72" s="45">
        <f t="shared" si="25"/>
        <v>37.5</v>
      </c>
      <c r="N72" s="45">
        <f t="shared" si="25"/>
        <v>15</v>
      </c>
      <c r="O72" s="45">
        <f t="shared" si="25"/>
        <v>0</v>
      </c>
      <c r="P72" s="45"/>
      <c r="Q72" s="51"/>
      <c r="R72" s="45">
        <f t="shared" ref="R72:U72" si="26">SUM(R66:R71)</f>
        <v>37.5</v>
      </c>
      <c r="S72" s="45">
        <f t="shared" si="26"/>
        <v>62.5</v>
      </c>
      <c r="T72" s="45">
        <f t="shared" si="26"/>
        <v>0</v>
      </c>
      <c r="U72" s="45">
        <f t="shared" si="26"/>
        <v>37.5</v>
      </c>
      <c r="V72" s="52"/>
      <c r="W72" s="45"/>
      <c r="X72" s="45">
        <f t="shared" ref="X72:AA72" si="27">SUM(X66:X71)</f>
        <v>97.5</v>
      </c>
      <c r="Y72" s="45">
        <f t="shared" si="27"/>
        <v>97.5</v>
      </c>
      <c r="Z72" s="45">
        <f t="shared" si="27"/>
        <v>97.5</v>
      </c>
      <c r="AA72" s="45">
        <f t="shared" si="27"/>
        <v>37.5</v>
      </c>
      <c r="AB72" s="45"/>
      <c r="AC72" s="51">
        <f t="shared" ref="AC72:AJ72" si="28">SUM(AC66:AC71)</f>
        <v>97.5</v>
      </c>
      <c r="AD72" s="45">
        <f t="shared" si="28"/>
        <v>97.5</v>
      </c>
      <c r="AE72" s="45">
        <f t="shared" si="28"/>
        <v>62.5</v>
      </c>
      <c r="AF72" s="52">
        <f t="shared" si="28"/>
        <v>0</v>
      </c>
      <c r="AG72" s="51">
        <f t="shared" si="28"/>
        <v>0</v>
      </c>
      <c r="AH72" s="45">
        <f t="shared" si="28"/>
        <v>15</v>
      </c>
      <c r="AI72" s="45">
        <f t="shared" si="28"/>
        <v>0</v>
      </c>
      <c r="AJ72" s="52">
        <f t="shared" si="28"/>
        <v>97.5</v>
      </c>
      <c r="AK72" s="45"/>
      <c r="AL72" s="45"/>
      <c r="AM72" s="45"/>
      <c r="AN72" s="45"/>
      <c r="AO72" s="45"/>
      <c r="AP72" s="45"/>
      <c r="AQ72" s="45"/>
    </row>
    <row r="73" ht="15.75" customHeight="1">
      <c r="A73" s="26"/>
      <c r="B73" s="72"/>
      <c r="C73" s="21"/>
      <c r="D73" s="22"/>
      <c r="E73" s="22"/>
      <c r="F73" s="56"/>
      <c r="G73" s="27"/>
      <c r="H73" s="27"/>
      <c r="I73" s="27"/>
      <c r="J73" s="27"/>
      <c r="K73" s="57"/>
      <c r="L73" s="58"/>
      <c r="M73" s="58"/>
      <c r="N73" s="58"/>
      <c r="O73" s="58"/>
      <c r="P73" s="58"/>
      <c r="Q73" s="57"/>
      <c r="R73" s="58"/>
      <c r="S73" s="58"/>
      <c r="T73" s="58"/>
      <c r="U73" s="58"/>
      <c r="V73" s="59"/>
      <c r="W73" s="58"/>
      <c r="X73" s="58"/>
      <c r="Y73" s="58"/>
      <c r="Z73" s="58"/>
      <c r="AA73" s="58"/>
      <c r="AB73" s="58"/>
      <c r="AC73" s="57"/>
      <c r="AD73" s="58"/>
      <c r="AE73" s="58"/>
      <c r="AF73" s="59"/>
      <c r="AG73" s="57"/>
      <c r="AH73" s="58"/>
      <c r="AI73" s="58"/>
      <c r="AJ73" s="59"/>
    </row>
    <row r="74" ht="15.75" customHeight="1">
      <c r="A74" s="60" t="s">
        <v>108</v>
      </c>
      <c r="B74" s="88"/>
      <c r="C74" s="62"/>
      <c r="D74" s="63"/>
      <c r="E74" s="63"/>
      <c r="F74" s="64"/>
      <c r="G74" s="65"/>
      <c r="H74" s="65"/>
      <c r="I74" s="65"/>
      <c r="J74" s="65"/>
      <c r="K74" s="65"/>
      <c r="L74" s="66"/>
      <c r="M74" s="66"/>
      <c r="N74" s="66"/>
      <c r="O74" s="66"/>
      <c r="P74" s="66"/>
      <c r="Q74" s="65"/>
      <c r="R74" s="66"/>
      <c r="S74" s="66"/>
      <c r="T74" s="66"/>
      <c r="U74" s="66"/>
      <c r="V74" s="67"/>
      <c r="W74" s="66"/>
      <c r="X74" s="66"/>
      <c r="Y74" s="66"/>
      <c r="Z74" s="66"/>
      <c r="AA74" s="66"/>
      <c r="AB74" s="66"/>
      <c r="AC74" s="65"/>
      <c r="AD74" s="66"/>
      <c r="AE74" s="66"/>
      <c r="AF74" s="67"/>
      <c r="AG74" s="65"/>
      <c r="AH74" s="66"/>
      <c r="AI74" s="66"/>
      <c r="AJ74" s="67"/>
    </row>
    <row r="75" ht="15.75" customHeight="1">
      <c r="A75" t="s">
        <v>50</v>
      </c>
      <c r="B75" s="89" t="s">
        <v>109</v>
      </c>
      <c r="C75" s="108">
        <v>0.5</v>
      </c>
      <c r="D75" s="109">
        <v>15.0</v>
      </c>
      <c r="E75" s="109">
        <v>2.5</v>
      </c>
      <c r="F75" s="110">
        <v>0.5</v>
      </c>
      <c r="G75" s="39">
        <v>2.5</v>
      </c>
      <c r="H75" s="39">
        <v>15.0</v>
      </c>
      <c r="I75" s="39">
        <v>15.0</v>
      </c>
      <c r="J75" s="39">
        <v>15.0</v>
      </c>
      <c r="K75" s="27">
        <v>2.5</v>
      </c>
      <c r="L75" s="26">
        <v>0.5</v>
      </c>
      <c r="M75" s="26">
        <v>2.5</v>
      </c>
      <c r="N75" s="26">
        <v>15.0</v>
      </c>
      <c r="O75" s="26">
        <v>2.5</v>
      </c>
      <c r="P75" s="26">
        <v>2.5</v>
      </c>
      <c r="Q75" s="27">
        <v>2.5</v>
      </c>
      <c r="R75" s="26">
        <v>0.5</v>
      </c>
      <c r="S75" s="26">
        <v>2.5</v>
      </c>
      <c r="T75" s="26">
        <v>2.5</v>
      </c>
      <c r="U75" s="26">
        <v>15.0</v>
      </c>
      <c r="V75" s="28">
        <v>0.5</v>
      </c>
      <c r="W75" s="26">
        <v>2.5</v>
      </c>
      <c r="X75" s="26">
        <v>15.0</v>
      </c>
      <c r="Y75" s="26">
        <v>15.0</v>
      </c>
      <c r="Z75" s="26">
        <v>37.5</v>
      </c>
      <c r="AA75" s="26">
        <v>37.5</v>
      </c>
      <c r="AB75" s="26">
        <v>37.5</v>
      </c>
      <c r="AC75" s="27">
        <v>0.5</v>
      </c>
      <c r="AD75" s="26">
        <v>15.0</v>
      </c>
      <c r="AE75" s="26">
        <v>15.0</v>
      </c>
      <c r="AF75" s="28">
        <v>37.5</v>
      </c>
      <c r="AG75" s="27">
        <v>15.0</v>
      </c>
      <c r="AH75" s="26">
        <v>2.5</v>
      </c>
      <c r="AI75" s="26">
        <v>2.5</v>
      </c>
      <c r="AJ75" s="28">
        <v>2.5</v>
      </c>
    </row>
    <row r="76" ht="15.75" customHeight="1">
      <c r="A76" t="s">
        <v>53</v>
      </c>
      <c r="B76" s="89" t="s">
        <v>110</v>
      </c>
      <c r="C76" s="36">
        <v>37.5</v>
      </c>
      <c r="D76" s="34">
        <v>15.0</v>
      </c>
      <c r="E76" s="34">
        <v>15.0</v>
      </c>
      <c r="F76" s="68">
        <v>0.5</v>
      </c>
      <c r="G76" s="39">
        <v>15.0</v>
      </c>
      <c r="H76" s="39">
        <v>15.0</v>
      </c>
      <c r="I76" s="39">
        <v>15.0</v>
      </c>
      <c r="J76" s="39">
        <v>15.0</v>
      </c>
      <c r="K76" s="27">
        <v>62.5</v>
      </c>
      <c r="L76" s="26">
        <v>62.5</v>
      </c>
      <c r="M76" s="26">
        <v>2.5</v>
      </c>
      <c r="N76" s="26">
        <v>15.0</v>
      </c>
      <c r="O76" s="26">
        <v>15.0</v>
      </c>
      <c r="P76" s="26">
        <v>2.5</v>
      </c>
      <c r="Q76" s="27">
        <v>2.5</v>
      </c>
      <c r="R76" s="26">
        <v>15.0</v>
      </c>
      <c r="S76" s="26">
        <v>2.5</v>
      </c>
      <c r="T76" s="26">
        <v>2.5</v>
      </c>
      <c r="U76" s="26">
        <v>15.0</v>
      </c>
      <c r="V76" s="28">
        <v>0.5</v>
      </c>
      <c r="W76" s="26">
        <v>2.5</v>
      </c>
      <c r="X76" s="26">
        <v>2.5</v>
      </c>
      <c r="Y76" s="26">
        <v>2.5</v>
      </c>
      <c r="Z76" s="26">
        <v>15.0</v>
      </c>
      <c r="AA76" s="26">
        <v>15.0</v>
      </c>
      <c r="AB76" s="26">
        <v>15.0</v>
      </c>
      <c r="AC76" s="27">
        <v>2.5</v>
      </c>
      <c r="AD76" s="26">
        <v>0.5</v>
      </c>
      <c r="AE76" s="26">
        <v>2.5</v>
      </c>
      <c r="AF76" s="28">
        <v>15.0</v>
      </c>
      <c r="AG76" s="27">
        <v>2.5</v>
      </c>
      <c r="AH76" s="26">
        <v>0.5</v>
      </c>
      <c r="AI76" s="26">
        <v>0.5</v>
      </c>
      <c r="AJ76" s="28">
        <v>0.5</v>
      </c>
    </row>
    <row r="77" ht="15.75" customHeight="1">
      <c r="A77" t="s">
        <v>111</v>
      </c>
      <c r="B77" s="89" t="s">
        <v>112</v>
      </c>
      <c r="C77" s="39">
        <v>37.5</v>
      </c>
      <c r="D77" s="35">
        <v>85.0</v>
      </c>
      <c r="E77" s="35">
        <v>37.5</v>
      </c>
      <c r="F77" s="42">
        <v>15.0</v>
      </c>
      <c r="G77" s="39">
        <v>62.5</v>
      </c>
      <c r="H77" s="39">
        <v>62.5</v>
      </c>
      <c r="I77" s="39">
        <v>62.5</v>
      </c>
      <c r="J77" s="39">
        <v>15.0</v>
      </c>
      <c r="K77" s="27">
        <v>37.5</v>
      </c>
      <c r="L77" s="26">
        <v>37.5</v>
      </c>
      <c r="M77" s="26">
        <v>85.0</v>
      </c>
      <c r="N77" s="26">
        <v>62.5</v>
      </c>
      <c r="O77" s="26">
        <v>62.5</v>
      </c>
      <c r="P77" s="26">
        <v>85.0</v>
      </c>
      <c r="Q77" s="27">
        <v>62.5</v>
      </c>
      <c r="R77" s="26">
        <v>15.0</v>
      </c>
      <c r="S77" s="26">
        <v>85.0</v>
      </c>
      <c r="T77" s="26">
        <v>85.0</v>
      </c>
      <c r="U77" s="26">
        <v>15.0</v>
      </c>
      <c r="V77" s="28">
        <v>85.0</v>
      </c>
      <c r="W77" s="26">
        <v>62.5</v>
      </c>
      <c r="X77" s="26">
        <v>62.5</v>
      </c>
      <c r="Y77" s="26">
        <v>37.5</v>
      </c>
      <c r="Z77" s="26">
        <v>37.5</v>
      </c>
      <c r="AA77" s="26">
        <v>15.0</v>
      </c>
      <c r="AB77" s="26">
        <v>15.0</v>
      </c>
      <c r="AC77" s="27">
        <v>62.5</v>
      </c>
      <c r="AD77" s="26">
        <v>62.5</v>
      </c>
      <c r="AE77" s="26">
        <v>62.5</v>
      </c>
      <c r="AF77" s="28">
        <v>2.5</v>
      </c>
      <c r="AG77" s="27">
        <v>15.0</v>
      </c>
      <c r="AH77" s="26">
        <v>62.5</v>
      </c>
      <c r="AI77" s="26">
        <v>85.0</v>
      </c>
      <c r="AJ77" s="28">
        <v>37.5</v>
      </c>
    </row>
    <row r="78" ht="15.75" customHeight="1">
      <c r="A78" t="s">
        <v>113</v>
      </c>
      <c r="B78" s="89"/>
      <c r="C78" s="39"/>
      <c r="D78" s="35"/>
      <c r="E78" s="35"/>
      <c r="F78" s="42"/>
      <c r="G78" s="39">
        <v>2.5</v>
      </c>
      <c r="H78" s="39">
        <v>2.5</v>
      </c>
      <c r="I78" s="39">
        <v>2.5</v>
      </c>
      <c r="J78" s="39">
        <v>37.5</v>
      </c>
      <c r="K78" s="27"/>
      <c r="L78" s="26"/>
      <c r="M78" s="26"/>
      <c r="N78" s="26"/>
      <c r="O78" s="26"/>
      <c r="P78" s="26"/>
      <c r="Q78" s="27"/>
      <c r="R78" s="26"/>
      <c r="S78" s="26"/>
      <c r="T78" s="26"/>
      <c r="U78" s="26"/>
      <c r="V78" s="28"/>
      <c r="W78" s="26"/>
      <c r="X78" s="26"/>
      <c r="Y78" s="26"/>
      <c r="Z78" s="26"/>
      <c r="AA78" s="26"/>
      <c r="AB78" s="26"/>
      <c r="AC78" s="27">
        <v>15.0</v>
      </c>
      <c r="AD78" s="26">
        <v>2.5</v>
      </c>
      <c r="AE78" s="26">
        <v>2.5</v>
      </c>
      <c r="AF78" s="28">
        <v>2.5</v>
      </c>
      <c r="AG78" s="27"/>
      <c r="AH78" s="26"/>
      <c r="AI78" s="26"/>
      <c r="AJ78" s="28"/>
    </row>
    <row r="79" ht="15.75" customHeight="1">
      <c r="A79" s="59" t="s">
        <v>114</v>
      </c>
      <c r="B79" s="90"/>
      <c r="C79" s="103"/>
      <c r="D79" s="104"/>
      <c r="E79" s="104"/>
      <c r="F79" s="111"/>
      <c r="G79" s="57"/>
      <c r="H79" s="57"/>
      <c r="I79" s="57"/>
      <c r="J79" s="57"/>
      <c r="K79" s="57"/>
      <c r="L79" s="58">
        <v>0.5</v>
      </c>
      <c r="M79" s="58">
        <v>0.5</v>
      </c>
      <c r="N79" s="58"/>
      <c r="O79" s="58"/>
      <c r="P79" s="58"/>
      <c r="Q79" s="57"/>
      <c r="R79" s="58"/>
      <c r="S79" s="58"/>
      <c r="T79" s="58"/>
      <c r="U79" s="58"/>
      <c r="V79" s="59"/>
      <c r="W79" s="58"/>
      <c r="X79" s="58"/>
      <c r="Y79" s="58"/>
      <c r="Z79" s="58"/>
      <c r="AA79" s="58"/>
      <c r="AB79" s="58"/>
      <c r="AC79" s="57"/>
      <c r="AD79" s="58"/>
      <c r="AE79" s="58"/>
      <c r="AF79" s="59"/>
      <c r="AG79" s="57"/>
      <c r="AH79" s="58"/>
      <c r="AI79" s="58"/>
      <c r="AJ79" s="59"/>
    </row>
    <row r="80" ht="15.75" customHeight="1"/>
    <row r="81" ht="15.75" customHeight="1">
      <c r="C81" s="26"/>
      <c r="D81" s="26"/>
      <c r="E81" s="26"/>
      <c r="F81" s="26"/>
    </row>
    <row r="82" ht="15.75" customHeight="1">
      <c r="C82" s="35"/>
      <c r="D82" s="35"/>
      <c r="E82" s="35"/>
      <c r="F82" s="35"/>
    </row>
    <row r="83" ht="15.75" customHeight="1">
      <c r="C83" s="35"/>
      <c r="D83" s="35"/>
      <c r="E83" s="35"/>
      <c r="F83" s="35"/>
    </row>
    <row r="84" ht="15.75" customHeight="1">
      <c r="C84" s="26"/>
      <c r="D84" s="26"/>
      <c r="E84" s="26"/>
      <c r="F84" s="26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201</v>
      </c>
    </row>
    <row r="5">
      <c r="K5" t="s">
        <v>12</v>
      </c>
    </row>
    <row r="6">
      <c r="C6" s="4" t="s">
        <v>13</v>
      </c>
      <c r="D6" s="5"/>
      <c r="E6" s="5"/>
      <c r="F6" s="6"/>
      <c r="G6" s="8"/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56"/>
      <c r="G8" s="27"/>
      <c r="H8" s="27"/>
      <c r="I8" s="27"/>
      <c r="J8" s="27"/>
      <c r="K8" s="27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83"/>
      <c r="G9" s="27"/>
      <c r="H9" s="27"/>
      <c r="I9" s="27"/>
      <c r="J9" s="27"/>
      <c r="K9" s="27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AVERAGE(L24:O24)</f>
        <v>2.125</v>
      </c>
      <c r="AN9" s="26">
        <f>AVERAGE(R24:U24)</f>
        <v>14.5</v>
      </c>
      <c r="AO9" s="26">
        <f>AVERAGE(X24:AA24)</f>
        <v>15.75</v>
      </c>
      <c r="AP9" s="26">
        <f>AVERAGE(AC24:AF24)</f>
        <v>8.75</v>
      </c>
      <c r="AQ9" s="26">
        <f>AVERAGE(AG24:AJ24)</f>
        <v>6.75</v>
      </c>
    </row>
    <row r="10">
      <c r="A10" t="s">
        <v>30</v>
      </c>
      <c r="B10" s="72" t="s">
        <v>31</v>
      </c>
      <c r="C10" s="36">
        <v>2.5</v>
      </c>
      <c r="D10" s="34">
        <v>0.5</v>
      </c>
      <c r="E10" s="34">
        <v>37.5</v>
      </c>
      <c r="F10" s="68">
        <v>15.0</v>
      </c>
      <c r="G10" s="39">
        <v>62.5</v>
      </c>
      <c r="H10" s="39">
        <v>2.5</v>
      </c>
      <c r="I10" s="39">
        <v>2.5</v>
      </c>
      <c r="J10" s="27"/>
      <c r="K10" s="27"/>
      <c r="L10" s="26"/>
      <c r="M10" s="26"/>
      <c r="N10" s="26"/>
      <c r="O10" s="26"/>
      <c r="P10" s="26"/>
      <c r="Q10" s="27"/>
      <c r="R10" s="26"/>
      <c r="S10" s="26"/>
      <c r="T10" s="26"/>
      <c r="U10" s="26"/>
      <c r="V10" s="28"/>
      <c r="W10" s="26"/>
      <c r="X10" s="26"/>
      <c r="Y10" s="26"/>
      <c r="Z10" s="26"/>
      <c r="AA10" s="26">
        <v>15.0</v>
      </c>
      <c r="AB10" s="26">
        <v>2.5</v>
      </c>
      <c r="AC10" s="27"/>
      <c r="AD10" s="26"/>
      <c r="AE10" s="26">
        <v>0.5</v>
      </c>
      <c r="AF10" s="28">
        <v>0.5</v>
      </c>
      <c r="AG10" s="27">
        <v>0.5</v>
      </c>
      <c r="AH10" s="26">
        <v>0.5</v>
      </c>
      <c r="AI10" s="26">
        <v>0.5</v>
      </c>
      <c r="AJ10" s="28"/>
      <c r="AL10" s="30" t="s">
        <v>32</v>
      </c>
      <c r="AM10" s="26">
        <f>AVERAGE(L34:O34)</f>
        <v>0.375</v>
      </c>
      <c r="AN10" s="26">
        <f>AVERAGE(R34:U34)</f>
        <v>0.25</v>
      </c>
      <c r="AO10" s="26">
        <f>AVERAGE(X34:AA34)</f>
        <v>1.25</v>
      </c>
      <c r="AP10" s="26">
        <f>AVERAGE(AC34:AF34)</f>
        <v>23.125</v>
      </c>
      <c r="AQ10" s="26">
        <f>AVERAGE(AG34:AJ34)</f>
        <v>0.125</v>
      </c>
    </row>
    <row r="11">
      <c r="A11" t="s">
        <v>33</v>
      </c>
      <c r="B11" s="72" t="s">
        <v>34</v>
      </c>
      <c r="C11" s="32"/>
      <c r="D11" s="33"/>
      <c r="E11" s="33"/>
      <c r="F11" s="83"/>
      <c r="G11" s="27"/>
      <c r="H11" s="27"/>
      <c r="I11" s="27"/>
      <c r="J11" s="27"/>
      <c r="K11" s="27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/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AVERAGE(L45:O45)</f>
        <v>0.5</v>
      </c>
      <c r="AN11" s="26">
        <f>AVERAGE(R45:U45)</f>
        <v>0.875</v>
      </c>
      <c r="AO11" s="26">
        <f>AVERAGE(X45:AA45)</f>
        <v>0.25</v>
      </c>
      <c r="AP11" s="26">
        <f>AVERAGE(AC45:AF45)</f>
        <v>0.875</v>
      </c>
      <c r="AQ11" s="26">
        <f>AVERAGE(AG45:AJ45)</f>
        <v>0.875</v>
      </c>
    </row>
    <row r="12">
      <c r="A12" t="s">
        <v>36</v>
      </c>
      <c r="B12" s="72" t="s">
        <v>37</v>
      </c>
      <c r="C12" s="32"/>
      <c r="D12" s="33"/>
      <c r="E12" s="33"/>
      <c r="F12" s="83"/>
      <c r="G12" s="39">
        <v>2.5</v>
      </c>
      <c r="H12" s="39">
        <v>0.5</v>
      </c>
      <c r="I12" s="27"/>
      <c r="J12" s="27"/>
      <c r="K12" s="27"/>
      <c r="L12" s="26">
        <v>0.5</v>
      </c>
      <c r="M12" s="26"/>
      <c r="N12" s="26"/>
      <c r="O12" s="26"/>
      <c r="P12" s="26"/>
      <c r="Q12" s="27"/>
      <c r="R12" s="26">
        <v>0.5</v>
      </c>
      <c r="S12" s="26"/>
      <c r="T12" s="26"/>
      <c r="U12" s="26"/>
      <c r="V12" s="28">
        <v>2.5</v>
      </c>
      <c r="W12" s="26"/>
      <c r="X12" s="26"/>
      <c r="Y12" s="26">
        <v>0.5</v>
      </c>
      <c r="Z12" s="26"/>
      <c r="AA12" s="26"/>
      <c r="AB12" s="26">
        <v>15.0</v>
      </c>
      <c r="AC12" s="27">
        <v>0.5</v>
      </c>
      <c r="AD12" s="26"/>
      <c r="AE12" s="26"/>
      <c r="AF12" s="28"/>
      <c r="AG12" s="27">
        <v>0.5</v>
      </c>
      <c r="AH12" s="26"/>
      <c r="AI12" s="26"/>
      <c r="AJ12" s="28"/>
      <c r="AL12" s="30" t="s">
        <v>38</v>
      </c>
      <c r="AM12" s="26">
        <f>AVERAGE(L53:O53)</f>
        <v>0.375</v>
      </c>
      <c r="AN12" s="26">
        <f>AVERAGE(R53:U53)</f>
        <v>0.625</v>
      </c>
      <c r="AO12" s="26">
        <f>AVERAGE(X53:AA53)</f>
        <v>0</v>
      </c>
      <c r="AP12" s="26">
        <f>AVERAGE(AC53:AF53)</f>
        <v>0</v>
      </c>
      <c r="AQ12" s="26">
        <f>AVERAGE(AG53:AJ53)</f>
        <v>0</v>
      </c>
    </row>
    <row r="13">
      <c r="A13" t="s">
        <v>39</v>
      </c>
      <c r="B13" s="72" t="s">
        <v>40</v>
      </c>
      <c r="C13" s="32"/>
      <c r="D13" s="33"/>
      <c r="E13" s="33"/>
      <c r="F13" s="83"/>
      <c r="G13" s="27"/>
      <c r="H13" s="27"/>
      <c r="I13" s="27"/>
      <c r="J13" s="27"/>
      <c r="K13" s="27"/>
      <c r="L13" s="26"/>
      <c r="M13" s="26"/>
      <c r="N13" s="26"/>
      <c r="O13" s="26"/>
      <c r="P13" s="26"/>
      <c r="Q13" s="27"/>
      <c r="R13" s="26">
        <v>2.5</v>
      </c>
      <c r="S13" s="26"/>
      <c r="T13" s="26"/>
      <c r="U13" s="26">
        <v>2.5</v>
      </c>
      <c r="V13" s="28">
        <v>2.5</v>
      </c>
      <c r="W13" s="26"/>
      <c r="X13" s="26"/>
      <c r="Y13" s="26"/>
      <c r="Z13" s="26"/>
      <c r="AA13" s="26"/>
      <c r="AB13" s="26"/>
      <c r="AC13" s="27"/>
      <c r="AD13" s="26"/>
      <c r="AE13" s="26">
        <v>0.5</v>
      </c>
      <c r="AF13" s="28"/>
      <c r="AG13" s="27"/>
      <c r="AH13" s="26"/>
      <c r="AI13" s="26"/>
      <c r="AJ13" s="28">
        <v>2.5</v>
      </c>
      <c r="AL13" s="30" t="s">
        <v>41</v>
      </c>
      <c r="AM13" s="26">
        <f>AVERAGE(L68:O68)</f>
        <v>0</v>
      </c>
      <c r="AN13" s="26">
        <f>AVERAGE(R68:U68)</f>
        <v>0</v>
      </c>
      <c r="AO13" s="26">
        <f>AVERAGE(X68:AA68)</f>
        <v>0.625</v>
      </c>
      <c r="AP13" s="26">
        <f>AVERAGE(AC68:AF68)</f>
        <v>0.875</v>
      </c>
      <c r="AQ13" s="26">
        <f>AVERAGE(AG68:AJ68)</f>
        <v>1.375</v>
      </c>
    </row>
    <row r="14">
      <c r="A14" t="s">
        <v>42</v>
      </c>
      <c r="B14" s="72" t="s">
        <v>43</v>
      </c>
      <c r="C14" s="37"/>
      <c r="D14" s="38"/>
      <c r="E14" s="38"/>
      <c r="F14" s="84"/>
      <c r="G14" s="27"/>
      <c r="H14" s="27"/>
      <c r="I14" s="27"/>
      <c r="J14" s="27"/>
      <c r="K14" s="27"/>
      <c r="L14" s="26"/>
      <c r="M14" s="26"/>
      <c r="N14" s="26"/>
      <c r="O14" s="26"/>
      <c r="P14" s="26">
        <v>2.5</v>
      </c>
      <c r="Q14" s="27"/>
      <c r="R14" s="26"/>
      <c r="S14" s="26"/>
      <c r="T14" s="26"/>
      <c r="U14" s="26"/>
      <c r="V14" s="28">
        <v>2.5</v>
      </c>
      <c r="W14" s="26"/>
      <c r="X14" s="26"/>
      <c r="Y14" s="26"/>
      <c r="Z14" s="26"/>
      <c r="AA14" s="26"/>
      <c r="AB14" s="26">
        <v>0.5</v>
      </c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AVERAGE(L76:O76)</f>
        <v>0</v>
      </c>
      <c r="AN14">
        <f>AVERAGE(R76:U76)</f>
        <v>0</v>
      </c>
      <c r="AO14">
        <f>AVERAGE(X76:AA76)</f>
        <v>0</v>
      </c>
      <c r="AP14">
        <f>AVERAGE(AC76:AF76)</f>
        <v>0</v>
      </c>
      <c r="AQ14">
        <f>AVERAGE(AG76:AJ76)</f>
        <v>0</v>
      </c>
    </row>
    <row r="15">
      <c r="A15" t="s">
        <v>45</v>
      </c>
      <c r="B15" s="72" t="s">
        <v>46</v>
      </c>
      <c r="C15" s="32"/>
      <c r="D15" s="33"/>
      <c r="E15" s="33"/>
      <c r="F15" s="83"/>
      <c r="G15" s="27"/>
      <c r="H15" s="27"/>
      <c r="I15" s="27"/>
      <c r="J15" s="27"/>
      <c r="K15" s="27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3.375</v>
      </c>
      <c r="AN15" s="41">
        <f t="shared" si="1"/>
        <v>16.25</v>
      </c>
      <c r="AO15" s="41">
        <f t="shared" si="1"/>
        <v>17.875</v>
      </c>
      <c r="AP15" s="41">
        <f t="shared" si="1"/>
        <v>33.625</v>
      </c>
      <c r="AQ15" s="41">
        <f t="shared" si="1"/>
        <v>9.125</v>
      </c>
    </row>
    <row r="16">
      <c r="A16" t="s">
        <v>48</v>
      </c>
      <c r="B16" s="72" t="s">
        <v>49</v>
      </c>
      <c r="C16" s="37"/>
      <c r="D16" s="38"/>
      <c r="E16" s="38"/>
      <c r="F16" s="84"/>
      <c r="G16" s="27"/>
      <c r="H16" s="27"/>
      <c r="I16" s="27"/>
      <c r="J16" s="27"/>
      <c r="K16" s="27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/>
      <c r="Y16" s="26"/>
      <c r="Z16" s="26"/>
      <c r="AA16" s="26"/>
      <c r="AB16" s="26"/>
      <c r="AC16" s="27"/>
      <c r="AD16" s="26"/>
      <c r="AE16" s="26"/>
      <c r="AF16" s="28"/>
      <c r="AG16" s="27"/>
      <c r="AH16" s="26"/>
      <c r="AI16" s="26"/>
      <c r="AJ16" s="28"/>
      <c r="AL16" s="30" t="s">
        <v>50</v>
      </c>
      <c r="AM16" s="26">
        <f t="shared" ref="AM16:AM18" si="2">AVERAGE(L79:O79)</f>
        <v>11.875</v>
      </c>
      <c r="AN16" s="26">
        <f t="shared" ref="AN16:AN18" si="3">AVERAGE(R79:U79)</f>
        <v>31.875</v>
      </c>
      <c r="AO16" s="26">
        <f t="shared" ref="AO16:AO18" si="4">AVERAGE(X79:AA79)</f>
        <v>26.25</v>
      </c>
      <c r="AP16" s="26">
        <f t="shared" ref="AP16:AP18" si="5">AVERAGE(AC79:AF79)</f>
        <v>26.25</v>
      </c>
      <c r="AQ16" s="26">
        <f t="shared" ref="AQ16:AQ18" si="6">AVERAGE(AG79:AJ79)</f>
        <v>20.625</v>
      </c>
    </row>
    <row r="17">
      <c r="A17" t="s">
        <v>51</v>
      </c>
      <c r="B17" s="72" t="s">
        <v>52</v>
      </c>
      <c r="C17" s="32"/>
      <c r="D17" s="33"/>
      <c r="E17" s="33"/>
      <c r="F17" s="83"/>
      <c r="G17" s="27"/>
      <c r="H17" s="27"/>
      <c r="I17" s="27"/>
      <c r="J17" s="27"/>
      <c r="K17" s="27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32.5</v>
      </c>
      <c r="AN17" s="26">
        <f t="shared" si="3"/>
        <v>20.625</v>
      </c>
      <c r="AO17" s="26">
        <f t="shared" si="4"/>
        <v>23.125</v>
      </c>
      <c r="AP17" s="26">
        <f t="shared" si="5"/>
        <v>23.125</v>
      </c>
      <c r="AQ17" s="26">
        <f t="shared" si="6"/>
        <v>4.625</v>
      </c>
    </row>
    <row r="18">
      <c r="A18" t="s">
        <v>54</v>
      </c>
      <c r="B18" s="72" t="s">
        <v>55</v>
      </c>
      <c r="C18" s="32"/>
      <c r="D18" s="33"/>
      <c r="E18" s="33"/>
      <c r="F18" s="83"/>
      <c r="G18" s="27"/>
      <c r="H18" s="27"/>
      <c r="I18" s="27"/>
      <c r="J18" s="27"/>
      <c r="K18" s="27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>
        <v>2.5</v>
      </c>
      <c r="W18" s="26"/>
      <c r="X18" s="26"/>
      <c r="Y18" s="26"/>
      <c r="Z18" s="26"/>
      <c r="AA18" s="26"/>
      <c r="AB18" s="26"/>
      <c r="AC18" s="27">
        <v>15.0</v>
      </c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50</v>
      </c>
      <c r="AN18" s="26">
        <f t="shared" si="3"/>
        <v>38.75</v>
      </c>
      <c r="AO18" s="26">
        <f t="shared" si="4"/>
        <v>22.625</v>
      </c>
      <c r="AP18" s="26">
        <f t="shared" si="5"/>
        <v>23.125</v>
      </c>
      <c r="AQ18" s="26">
        <f t="shared" si="6"/>
        <v>55.625</v>
      </c>
    </row>
    <row r="19">
      <c r="A19" t="s">
        <v>57</v>
      </c>
      <c r="B19" s="72" t="s">
        <v>58</v>
      </c>
      <c r="C19" s="32"/>
      <c r="D19" s="33"/>
      <c r="E19" s="33"/>
      <c r="F19" s="83"/>
      <c r="G19" s="27"/>
      <c r="H19" s="27"/>
      <c r="I19" s="27"/>
      <c r="J19" s="27"/>
      <c r="K19" s="27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134</v>
      </c>
      <c r="B20" s="72" t="s">
        <v>135</v>
      </c>
      <c r="C20" s="32"/>
      <c r="D20" s="33"/>
      <c r="E20" s="33"/>
      <c r="F20" s="83"/>
      <c r="G20" s="27"/>
      <c r="H20" s="27"/>
      <c r="I20" s="27"/>
      <c r="J20" s="27"/>
      <c r="K20" s="27"/>
      <c r="L20" s="26"/>
      <c r="M20" s="26"/>
      <c r="N20" s="26"/>
      <c r="O20" s="26"/>
      <c r="P20" s="26"/>
      <c r="Q20" s="27"/>
      <c r="R20" s="26"/>
      <c r="S20" s="26"/>
      <c r="T20" s="26"/>
      <c r="U20" s="26"/>
      <c r="V20" s="28"/>
      <c r="W20" s="26"/>
      <c r="X20" s="26"/>
      <c r="Y20" s="26"/>
      <c r="Z20" s="26"/>
      <c r="AA20" s="26"/>
      <c r="AB20" s="26"/>
      <c r="AC20" s="27"/>
      <c r="AD20" s="26"/>
      <c r="AE20" s="26"/>
      <c r="AF20" s="28"/>
      <c r="AG20" s="27"/>
      <c r="AH20" s="26"/>
      <c r="AI20" s="26"/>
      <c r="AJ20" s="28"/>
    </row>
    <row r="21" ht="15.75" customHeight="1">
      <c r="A21" t="s">
        <v>59</v>
      </c>
      <c r="B21" s="72" t="s">
        <v>60</v>
      </c>
      <c r="C21" s="32"/>
      <c r="D21" s="33"/>
      <c r="E21" s="33"/>
      <c r="F21" s="83"/>
      <c r="G21" s="27"/>
      <c r="H21" s="39">
        <v>2.5</v>
      </c>
      <c r="I21" s="39">
        <v>0.5</v>
      </c>
      <c r="J21" s="39">
        <v>2.5</v>
      </c>
      <c r="K21" s="27"/>
      <c r="L21" s="26">
        <v>2.5</v>
      </c>
      <c r="M21" s="26">
        <v>2.5</v>
      </c>
      <c r="N21" s="26">
        <v>0.5</v>
      </c>
      <c r="O21" s="26">
        <v>2.5</v>
      </c>
      <c r="P21" s="26"/>
      <c r="Q21" s="27"/>
      <c r="R21" s="26">
        <v>37.5</v>
      </c>
      <c r="S21" s="26"/>
      <c r="T21" s="26"/>
      <c r="U21" s="26">
        <v>15.0</v>
      </c>
      <c r="V21" s="28"/>
      <c r="W21" s="26">
        <v>2.5</v>
      </c>
      <c r="X21" s="26">
        <v>15.0</v>
      </c>
      <c r="Y21" s="26">
        <v>15.0</v>
      </c>
      <c r="Z21" s="26">
        <v>2.5</v>
      </c>
      <c r="AA21" s="26">
        <v>15.0</v>
      </c>
      <c r="AB21" s="26"/>
      <c r="AC21" s="27"/>
      <c r="AD21" s="26">
        <v>15.0</v>
      </c>
      <c r="AE21" s="26">
        <v>2.5</v>
      </c>
      <c r="AF21" s="28">
        <v>0.5</v>
      </c>
      <c r="AG21" s="27">
        <v>2.5</v>
      </c>
      <c r="AH21" s="26">
        <v>15.0</v>
      </c>
      <c r="AI21" s="26">
        <v>2.5</v>
      </c>
      <c r="AJ21" s="28">
        <v>2.5</v>
      </c>
    </row>
    <row r="22" ht="15.75" customHeight="1">
      <c r="B22" s="72"/>
      <c r="C22" s="32"/>
      <c r="D22" s="33"/>
      <c r="E22" s="33"/>
      <c r="F22" s="83"/>
      <c r="G22" s="27"/>
      <c r="H22" s="27"/>
      <c r="I22" s="27"/>
      <c r="J22" s="27"/>
      <c r="K22" s="27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83"/>
      <c r="G23" s="27"/>
      <c r="H23" s="27"/>
      <c r="I23" s="27"/>
      <c r="J23" s="27"/>
      <c r="K23" s="27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A24" s="43" t="s">
        <v>63</v>
      </c>
      <c r="B24" s="75"/>
      <c r="C24" s="76">
        <f t="shared" ref="C24:F24" si="7">SUM(C8:C23)</f>
        <v>2.5</v>
      </c>
      <c r="D24" s="77">
        <f t="shared" si="7"/>
        <v>0.5</v>
      </c>
      <c r="E24" s="77">
        <f t="shared" si="7"/>
        <v>37.5</v>
      </c>
      <c r="F24" s="105">
        <f t="shared" si="7"/>
        <v>15</v>
      </c>
      <c r="G24" s="106"/>
      <c r="H24" s="106"/>
      <c r="I24" s="106"/>
      <c r="J24" s="106"/>
      <c r="K24" s="51"/>
      <c r="L24" s="45">
        <f t="shared" ref="L24:O24" si="8">SUM(L8:L23)</f>
        <v>3</v>
      </c>
      <c r="M24" s="45">
        <f t="shared" si="8"/>
        <v>2.5</v>
      </c>
      <c r="N24" s="45">
        <f t="shared" si="8"/>
        <v>0.5</v>
      </c>
      <c r="O24" s="45">
        <f t="shared" si="8"/>
        <v>2.5</v>
      </c>
      <c r="P24" s="45"/>
      <c r="Q24" s="51"/>
      <c r="R24" s="45">
        <f t="shared" ref="R24:U24" si="9">SUM(R8:R23)</f>
        <v>40.5</v>
      </c>
      <c r="S24" s="45">
        <f t="shared" si="9"/>
        <v>0</v>
      </c>
      <c r="T24" s="45">
        <f t="shared" si="9"/>
        <v>0</v>
      </c>
      <c r="U24" s="45">
        <f t="shared" si="9"/>
        <v>17.5</v>
      </c>
      <c r="V24" s="52"/>
      <c r="W24" s="45"/>
      <c r="X24" s="45">
        <f t="shared" ref="X24:AA24" si="10">SUM(X8:X23)</f>
        <v>15</v>
      </c>
      <c r="Y24" s="45">
        <f t="shared" si="10"/>
        <v>15.5</v>
      </c>
      <c r="Z24" s="45">
        <f t="shared" si="10"/>
        <v>2.5</v>
      </c>
      <c r="AA24" s="45">
        <f t="shared" si="10"/>
        <v>30</v>
      </c>
      <c r="AB24" s="45"/>
      <c r="AC24" s="51">
        <f t="shared" ref="AC24:AJ24" si="11">SUM(AC8:AC23)</f>
        <v>15.5</v>
      </c>
      <c r="AD24" s="45">
        <f t="shared" si="11"/>
        <v>15</v>
      </c>
      <c r="AE24" s="45">
        <f t="shared" si="11"/>
        <v>3.5</v>
      </c>
      <c r="AF24" s="52">
        <f t="shared" si="11"/>
        <v>1</v>
      </c>
      <c r="AG24" s="51">
        <f t="shared" si="11"/>
        <v>3.5</v>
      </c>
      <c r="AH24" s="45">
        <f t="shared" si="11"/>
        <v>15.5</v>
      </c>
      <c r="AI24" s="45">
        <f t="shared" si="11"/>
        <v>3</v>
      </c>
      <c r="AJ24" s="52">
        <f t="shared" si="11"/>
        <v>5</v>
      </c>
      <c r="AK24" s="45"/>
      <c r="AL24" s="45"/>
      <c r="AM24" s="45"/>
      <c r="AN24" s="45"/>
      <c r="AO24" s="45"/>
      <c r="AP24" s="45"/>
      <c r="AQ24" s="45"/>
    </row>
    <row r="25" ht="15.75" customHeight="1">
      <c r="B25" s="72"/>
      <c r="C25" s="21"/>
      <c r="D25" s="22"/>
      <c r="E25" s="22"/>
      <c r="F25" s="56"/>
      <c r="G25" s="27"/>
      <c r="H25" s="27"/>
      <c r="I25" s="27"/>
      <c r="J25" s="27"/>
      <c r="K25" s="27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8"/>
      <c r="W25" s="26"/>
      <c r="X25" s="26"/>
      <c r="Y25" s="26"/>
      <c r="Z25" s="26"/>
      <c r="AA25" s="26"/>
      <c r="AB25" s="26"/>
      <c r="AC25" s="27"/>
      <c r="AD25" s="26"/>
      <c r="AE25" s="26"/>
      <c r="AF25" s="28"/>
      <c r="AG25" s="27"/>
      <c r="AH25" s="26"/>
      <c r="AI25" s="26"/>
      <c r="AJ25" s="28"/>
    </row>
    <row r="26" ht="15.75" customHeight="1">
      <c r="A26" s="30" t="s">
        <v>32</v>
      </c>
      <c r="B26" s="73"/>
      <c r="C26" s="32"/>
      <c r="D26" s="33"/>
      <c r="E26" s="33"/>
      <c r="F26" s="83"/>
      <c r="G26" s="27"/>
      <c r="H26" s="27"/>
      <c r="I26" s="27"/>
      <c r="J26" s="27"/>
      <c r="K26" s="27"/>
      <c r="L26" s="26"/>
      <c r="M26" s="26">
        <v>0.5</v>
      </c>
      <c r="N26" s="26">
        <v>0.5</v>
      </c>
      <c r="O26" s="26">
        <v>0.5</v>
      </c>
      <c r="P26" s="26">
        <v>2.5</v>
      </c>
      <c r="Q26" s="27"/>
      <c r="R26" s="26"/>
      <c r="S26" s="26"/>
      <c r="T26" s="26"/>
      <c r="U26" s="26"/>
      <c r="V26" s="28"/>
      <c r="W26" s="26"/>
      <c r="X26" s="26">
        <v>2.5</v>
      </c>
      <c r="Y26" s="26"/>
      <c r="Z26" s="26"/>
      <c r="AA26" s="26">
        <v>2.5</v>
      </c>
      <c r="AB26" s="26">
        <v>2.5</v>
      </c>
      <c r="AC26" s="27">
        <v>37.5</v>
      </c>
      <c r="AD26" s="26">
        <v>2.5</v>
      </c>
      <c r="AE26" s="26">
        <v>15.0</v>
      </c>
      <c r="AF26" s="28">
        <v>37.5</v>
      </c>
      <c r="AG26" s="27"/>
      <c r="AH26" s="26"/>
      <c r="AI26" s="26"/>
      <c r="AJ26" s="28"/>
    </row>
    <row r="27" ht="15.75" customHeight="1">
      <c r="A27" t="s">
        <v>64</v>
      </c>
      <c r="B27" s="72" t="s">
        <v>65</v>
      </c>
      <c r="C27" s="32"/>
      <c r="D27" s="33"/>
      <c r="E27" s="33"/>
      <c r="F27" s="83"/>
      <c r="G27" s="27"/>
      <c r="H27" s="27"/>
      <c r="I27" s="27"/>
      <c r="J27" s="27"/>
      <c r="K27" s="27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/>
      <c r="AC27" s="27"/>
      <c r="AD27" s="26"/>
      <c r="AE27" s="26"/>
      <c r="AF27" s="28"/>
      <c r="AG27" s="27"/>
      <c r="AH27" s="26"/>
      <c r="AI27" s="26"/>
      <c r="AJ27" s="28"/>
    </row>
    <row r="28" ht="15.75" customHeight="1">
      <c r="A28" t="s">
        <v>66</v>
      </c>
      <c r="B28" s="72" t="s">
        <v>67</v>
      </c>
      <c r="C28" s="32"/>
      <c r="D28" s="33"/>
      <c r="E28" s="33"/>
      <c r="F28" s="83"/>
      <c r="G28" s="27"/>
      <c r="H28" s="27"/>
      <c r="I28" s="27"/>
      <c r="J28" s="39">
        <v>0.5</v>
      </c>
      <c r="K28" s="27"/>
      <c r="L28" s="26"/>
      <c r="M28" s="26"/>
      <c r="N28" s="26"/>
      <c r="O28" s="26"/>
      <c r="P28" s="26"/>
      <c r="Q28" s="27"/>
      <c r="R28" s="26"/>
      <c r="S28" s="26"/>
      <c r="T28" s="26"/>
      <c r="U28" s="26"/>
      <c r="V28" s="28"/>
      <c r="W28" s="26"/>
      <c r="X28" s="26"/>
      <c r="Y28" s="26"/>
      <c r="Z28" s="26"/>
      <c r="AA28" s="26"/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173</v>
      </c>
      <c r="B29" s="72" t="s">
        <v>69</v>
      </c>
      <c r="C29" s="32"/>
      <c r="D29" s="33"/>
      <c r="E29" s="33"/>
      <c r="F29" s="83"/>
      <c r="G29" s="27"/>
      <c r="H29" s="27"/>
      <c r="I29" s="27"/>
      <c r="J29" s="27"/>
      <c r="K29" s="27"/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70</v>
      </c>
      <c r="B30" s="72" t="s">
        <v>71</v>
      </c>
      <c r="C30" s="32"/>
      <c r="D30" s="33"/>
      <c r="E30" s="33"/>
      <c r="F30" s="83"/>
      <c r="G30" s="27"/>
      <c r="H30" s="27"/>
      <c r="I30" s="27"/>
      <c r="J30" s="27"/>
      <c r="K30" s="27"/>
      <c r="L30" s="26"/>
      <c r="M30" s="26"/>
      <c r="N30" s="26"/>
      <c r="O30" s="26"/>
      <c r="P30" s="26"/>
      <c r="Q30" s="27"/>
      <c r="R30" s="26">
        <v>0.5</v>
      </c>
      <c r="S30" s="26"/>
      <c r="T30" s="26"/>
      <c r="U30" s="26">
        <v>0.5</v>
      </c>
      <c r="V30" s="28">
        <v>2.5</v>
      </c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134</v>
      </c>
      <c r="B31" s="72" t="s">
        <v>202</v>
      </c>
      <c r="C31" s="32"/>
      <c r="D31" s="33"/>
      <c r="E31" s="33"/>
      <c r="F31" s="83"/>
      <c r="G31" s="27"/>
      <c r="H31" s="27"/>
      <c r="I31" s="27"/>
      <c r="J31" s="39">
        <v>2.5</v>
      </c>
      <c r="K31" s="27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>
        <v>0.5</v>
      </c>
    </row>
    <row r="32" ht="15.75" customHeight="1">
      <c r="A32" s="54" t="s">
        <v>119</v>
      </c>
      <c r="B32" s="72"/>
      <c r="C32" s="32"/>
      <c r="D32" s="33"/>
      <c r="E32" s="33"/>
      <c r="F32" s="83"/>
      <c r="G32" s="27"/>
      <c r="H32" s="39">
        <v>0.5</v>
      </c>
      <c r="I32" s="27"/>
      <c r="J32" s="27"/>
      <c r="K32" s="27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4" t="s">
        <v>72</v>
      </c>
      <c r="B33" s="72"/>
      <c r="C33" s="36">
        <v>37.5</v>
      </c>
      <c r="D33" s="34">
        <v>2.5</v>
      </c>
      <c r="E33" s="34">
        <v>15.0</v>
      </c>
      <c r="F33" s="68">
        <v>2.5</v>
      </c>
      <c r="G33" s="27"/>
      <c r="H33" s="39"/>
      <c r="I33" s="27"/>
      <c r="J33" s="27"/>
      <c r="K33" s="27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43" t="s">
        <v>73</v>
      </c>
      <c r="B34" s="75"/>
      <c r="C34" s="76">
        <f t="shared" ref="C34:F34" si="12">SUM(C25:C33)</f>
        <v>37.5</v>
      </c>
      <c r="D34" s="77">
        <f t="shared" si="12"/>
        <v>2.5</v>
      </c>
      <c r="E34" s="77">
        <f t="shared" si="12"/>
        <v>15</v>
      </c>
      <c r="F34" s="105">
        <f t="shared" si="12"/>
        <v>2.5</v>
      </c>
      <c r="G34" s="106"/>
      <c r="H34" s="106"/>
      <c r="I34" s="106"/>
      <c r="J34" s="106"/>
      <c r="K34" s="51"/>
      <c r="L34" s="45">
        <f t="shared" ref="L34:O34" si="13">SUM(L25:L32)</f>
        <v>0</v>
      </c>
      <c r="M34" s="45">
        <f t="shared" si="13"/>
        <v>0.5</v>
      </c>
      <c r="N34" s="45">
        <f t="shared" si="13"/>
        <v>0.5</v>
      </c>
      <c r="O34" s="45">
        <f t="shared" si="13"/>
        <v>0.5</v>
      </c>
      <c r="P34" s="45"/>
      <c r="Q34" s="51"/>
      <c r="R34" s="45">
        <f t="shared" ref="R34:U34" si="14">SUM(R25:R32)</f>
        <v>0.5</v>
      </c>
      <c r="S34" s="45">
        <f t="shared" si="14"/>
        <v>0</v>
      </c>
      <c r="T34" s="45">
        <f t="shared" si="14"/>
        <v>0</v>
      </c>
      <c r="U34" s="45">
        <f t="shared" si="14"/>
        <v>0.5</v>
      </c>
      <c r="V34" s="52"/>
      <c r="W34" s="45"/>
      <c r="X34" s="45">
        <f t="shared" ref="X34:AA34" si="15">SUM(X25:X32)</f>
        <v>2.5</v>
      </c>
      <c r="Y34" s="45">
        <f t="shared" si="15"/>
        <v>0</v>
      </c>
      <c r="Z34" s="45">
        <f t="shared" si="15"/>
        <v>0</v>
      </c>
      <c r="AA34" s="45">
        <f t="shared" si="15"/>
        <v>2.5</v>
      </c>
      <c r="AB34" s="45"/>
      <c r="AC34" s="51">
        <f t="shared" ref="AC34:AJ34" si="16">SUM(AC25:AC32)</f>
        <v>37.5</v>
      </c>
      <c r="AD34" s="45">
        <f t="shared" si="16"/>
        <v>2.5</v>
      </c>
      <c r="AE34" s="45">
        <f t="shared" si="16"/>
        <v>15</v>
      </c>
      <c r="AF34" s="52">
        <f t="shared" si="16"/>
        <v>37.5</v>
      </c>
      <c r="AG34" s="51">
        <f t="shared" si="16"/>
        <v>0</v>
      </c>
      <c r="AH34" s="45">
        <f t="shared" si="16"/>
        <v>0</v>
      </c>
      <c r="AI34" s="45">
        <f t="shared" si="16"/>
        <v>0</v>
      </c>
      <c r="AJ34" s="52">
        <f t="shared" si="16"/>
        <v>0.5</v>
      </c>
      <c r="AK34" s="45"/>
      <c r="AL34" s="45"/>
      <c r="AM34" s="45"/>
      <c r="AN34" s="45"/>
      <c r="AO34" s="45"/>
      <c r="AP34" s="45"/>
      <c r="AQ34" s="45"/>
    </row>
    <row r="35" ht="15.75" customHeight="1">
      <c r="B35" s="72"/>
      <c r="C35" s="21"/>
      <c r="D35" s="22"/>
      <c r="E35" s="22"/>
      <c r="F35" s="56"/>
      <c r="G35" s="27"/>
      <c r="H35" s="27"/>
      <c r="I35" s="27"/>
      <c r="J35" s="27"/>
      <c r="K35" s="27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8"/>
      <c r="W35" s="26"/>
      <c r="X35" s="26"/>
      <c r="Y35" s="26"/>
      <c r="Z35" s="26"/>
      <c r="AA35" s="26"/>
      <c r="AB35" s="26"/>
      <c r="AC35" s="27"/>
      <c r="AD35" s="26"/>
      <c r="AE35" s="26"/>
      <c r="AF35" s="28"/>
      <c r="AG35" s="27"/>
      <c r="AH35" s="26"/>
      <c r="AI35" s="26"/>
      <c r="AJ35" s="28"/>
    </row>
    <row r="36" ht="15.75" customHeight="1">
      <c r="A36" s="30" t="s">
        <v>35</v>
      </c>
      <c r="B36" s="73"/>
      <c r="C36" s="32"/>
      <c r="D36" s="33"/>
      <c r="E36" s="33"/>
      <c r="F36" s="83"/>
      <c r="G36" s="27"/>
      <c r="H36" s="27"/>
      <c r="I36" s="27"/>
      <c r="J36" s="27"/>
      <c r="K36" s="27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t="s">
        <v>74</v>
      </c>
      <c r="B37" s="72" t="s">
        <v>75</v>
      </c>
      <c r="C37" s="37"/>
      <c r="D37" s="38"/>
      <c r="E37" s="38"/>
      <c r="F37" s="84"/>
      <c r="G37" s="39">
        <v>2.5</v>
      </c>
      <c r="H37" s="39">
        <v>2.5</v>
      </c>
      <c r="I37" s="27"/>
      <c r="J37" s="39">
        <v>0.5</v>
      </c>
      <c r="K37" s="27"/>
      <c r="L37" s="26"/>
      <c r="M37" s="26"/>
      <c r="N37" s="26"/>
      <c r="O37" s="26">
        <v>0.5</v>
      </c>
      <c r="P37" s="26">
        <v>0.5</v>
      </c>
      <c r="Q37" s="27"/>
      <c r="R37" s="26">
        <v>0.5</v>
      </c>
      <c r="S37" s="26"/>
      <c r="T37" s="26">
        <v>0.5</v>
      </c>
      <c r="U37" s="26"/>
      <c r="V37" s="28">
        <v>2.5</v>
      </c>
      <c r="W37" s="26"/>
      <c r="X37" s="26"/>
      <c r="Y37" s="26"/>
      <c r="Z37" s="26"/>
      <c r="AA37" s="26">
        <v>0.5</v>
      </c>
      <c r="AB37" s="26"/>
      <c r="AC37" s="27"/>
      <c r="AD37" s="26"/>
      <c r="AE37" s="26"/>
      <c r="AF37" s="28">
        <v>0.5</v>
      </c>
      <c r="AG37" s="27">
        <v>0.5</v>
      </c>
      <c r="AH37" s="26"/>
      <c r="AI37" s="26"/>
      <c r="AJ37" s="28">
        <v>0.5</v>
      </c>
    </row>
    <row r="38" ht="15.75" customHeight="1">
      <c r="A38" t="s">
        <v>76</v>
      </c>
      <c r="B38" s="72" t="s">
        <v>77</v>
      </c>
      <c r="C38" s="36">
        <v>0.5</v>
      </c>
      <c r="D38" s="33"/>
      <c r="E38" s="33"/>
      <c r="F38" s="83"/>
      <c r="G38" s="27"/>
      <c r="H38" s="27"/>
      <c r="I38" s="27"/>
      <c r="J38" s="27"/>
      <c r="K38" s="27"/>
      <c r="L38" s="26">
        <v>0.5</v>
      </c>
      <c r="M38" s="26">
        <v>0.5</v>
      </c>
      <c r="N38" s="26"/>
      <c r="O38" s="26"/>
      <c r="P38" s="26"/>
      <c r="Q38" s="27"/>
      <c r="R38" s="26"/>
      <c r="S38" s="26"/>
      <c r="T38" s="26"/>
      <c r="U38" s="26"/>
      <c r="V38" s="28"/>
      <c r="W38" s="26"/>
      <c r="X38" s="26"/>
      <c r="Y38" s="26"/>
      <c r="Z38" s="26"/>
      <c r="AA38" s="26"/>
      <c r="AB38" s="26"/>
      <c r="AC38" s="27"/>
      <c r="AD38" s="26"/>
      <c r="AE38" s="26">
        <v>0.5</v>
      </c>
      <c r="AF38" s="28"/>
      <c r="AG38" s="27">
        <v>0.5</v>
      </c>
      <c r="AH38" s="26">
        <v>0.5</v>
      </c>
      <c r="AI38" s="26"/>
      <c r="AJ38" s="28">
        <v>0.5</v>
      </c>
    </row>
    <row r="39" ht="15.75" customHeight="1">
      <c r="A39" t="s">
        <v>78</v>
      </c>
      <c r="B39" s="72" t="s">
        <v>79</v>
      </c>
      <c r="C39" s="32"/>
      <c r="D39" s="33"/>
      <c r="E39" s="33"/>
      <c r="F39" s="83"/>
      <c r="G39" s="27"/>
      <c r="H39" s="27"/>
      <c r="I39" s="27"/>
      <c r="J39" s="27"/>
      <c r="K39" s="27"/>
      <c r="L39" s="26">
        <v>0.5</v>
      </c>
      <c r="M39" s="26"/>
      <c r="N39" s="26"/>
      <c r="O39" s="26"/>
      <c r="P39" s="26"/>
      <c r="Q39" s="27"/>
      <c r="R39" s="26">
        <v>2.5</v>
      </c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/>
      <c r="AD39" s="26"/>
      <c r="AE39" s="26"/>
      <c r="AF39" s="28"/>
      <c r="AG39" s="27"/>
      <c r="AH39" s="26"/>
      <c r="AI39" s="26"/>
      <c r="AJ39" s="28">
        <v>0.5</v>
      </c>
    </row>
    <row r="40" ht="15.75" customHeight="1">
      <c r="A40" t="s">
        <v>80</v>
      </c>
      <c r="B40" s="72" t="s">
        <v>81</v>
      </c>
      <c r="C40" s="32"/>
      <c r="D40" s="33"/>
      <c r="E40" s="33"/>
      <c r="F40" s="83"/>
      <c r="G40" s="27"/>
      <c r="H40" s="27"/>
      <c r="I40" s="27"/>
      <c r="J40" s="27"/>
      <c r="K40" s="27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/>
      <c r="AH40" s="26"/>
      <c r="AI40" s="26"/>
      <c r="AJ40" s="28"/>
    </row>
    <row r="41" ht="15.75" customHeight="1">
      <c r="A41" t="s">
        <v>82</v>
      </c>
      <c r="B41" s="72" t="s">
        <v>83</v>
      </c>
      <c r="C41" s="32"/>
      <c r="D41" s="33"/>
      <c r="E41" s="33"/>
      <c r="F41" s="83"/>
      <c r="G41" s="27"/>
      <c r="H41" s="27"/>
      <c r="I41" s="27"/>
      <c r="J41" s="27"/>
      <c r="K41" s="27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>
        <v>2.5</v>
      </c>
      <c r="W41" s="26"/>
      <c r="X41" s="26"/>
      <c r="Y41" s="26"/>
      <c r="Z41" s="26"/>
      <c r="AA41" s="26">
        <v>0.5</v>
      </c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203</v>
      </c>
      <c r="B42" s="72" t="s">
        <v>122</v>
      </c>
      <c r="C42" s="32"/>
      <c r="D42" s="33"/>
      <c r="E42" s="33"/>
      <c r="F42" s="83"/>
      <c r="G42" s="27"/>
      <c r="H42" s="27"/>
      <c r="I42" s="27"/>
      <c r="J42" s="39"/>
      <c r="K42" s="27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>
        <v>2.5</v>
      </c>
      <c r="AC42" s="27"/>
      <c r="AD42" s="26"/>
      <c r="AE42" s="26"/>
      <c r="AF42" s="28">
        <v>2.5</v>
      </c>
      <c r="AG42" s="27"/>
      <c r="AH42" s="26"/>
      <c r="AI42" s="26"/>
      <c r="AJ42" s="28"/>
    </row>
    <row r="43" ht="15.75" customHeight="1">
      <c r="A43" t="s">
        <v>204</v>
      </c>
      <c r="B43" s="72" t="s">
        <v>205</v>
      </c>
      <c r="G43" s="27"/>
      <c r="H43" s="27"/>
      <c r="I43" s="27"/>
      <c r="J43" s="27"/>
      <c r="K43" s="27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>
        <v>0.5</v>
      </c>
    </row>
    <row r="44" ht="15.75" customHeight="1">
      <c r="A44" s="54" t="s">
        <v>206</v>
      </c>
      <c r="B44" s="72"/>
      <c r="G44" s="27"/>
      <c r="H44" s="27"/>
      <c r="I44" s="27"/>
      <c r="J44" s="39">
        <v>2.5</v>
      </c>
      <c r="K44" s="27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/>
      <c r="AG44" s="27"/>
      <c r="AH44" s="26"/>
      <c r="AI44" s="26"/>
      <c r="AJ44" s="28"/>
    </row>
    <row r="45" ht="15.75" customHeight="1">
      <c r="A45" s="43" t="s">
        <v>148</v>
      </c>
      <c r="B45" s="75"/>
      <c r="C45" s="76">
        <f>SUM(C35:C44)</f>
        <v>0.5</v>
      </c>
      <c r="D45" s="77">
        <f t="shared" ref="D45:F45" si="17">SUM(D35:D42)</f>
        <v>0</v>
      </c>
      <c r="E45" s="77">
        <f t="shared" si="17"/>
        <v>0</v>
      </c>
      <c r="F45" s="105">
        <f t="shared" si="17"/>
        <v>0</v>
      </c>
      <c r="G45" s="106"/>
      <c r="H45" s="106"/>
      <c r="I45" s="106"/>
      <c r="J45" s="106"/>
      <c r="K45" s="51"/>
      <c r="L45" s="45">
        <f t="shared" ref="L45:O45" si="18">SUM(L35:L44)</f>
        <v>1</v>
      </c>
      <c r="M45" s="45">
        <f t="shared" si="18"/>
        <v>0.5</v>
      </c>
      <c r="N45" s="45">
        <f t="shared" si="18"/>
        <v>0</v>
      </c>
      <c r="O45" s="45">
        <f t="shared" si="18"/>
        <v>0.5</v>
      </c>
      <c r="P45" s="45"/>
      <c r="Q45" s="51"/>
      <c r="R45" s="45">
        <f t="shared" ref="R45:U45" si="19">SUM(R35:R44)</f>
        <v>3</v>
      </c>
      <c r="S45" s="45">
        <f t="shared" si="19"/>
        <v>0</v>
      </c>
      <c r="T45" s="45">
        <f t="shared" si="19"/>
        <v>0.5</v>
      </c>
      <c r="U45" s="45">
        <f t="shared" si="19"/>
        <v>0</v>
      </c>
      <c r="V45" s="52"/>
      <c r="W45" s="45"/>
      <c r="X45" s="45">
        <f t="shared" ref="X45:AA45" si="20">SUM(X35:X44)</f>
        <v>0</v>
      </c>
      <c r="Y45" s="45">
        <f t="shared" si="20"/>
        <v>0</v>
      </c>
      <c r="Z45" s="45">
        <f t="shared" si="20"/>
        <v>0</v>
      </c>
      <c r="AA45" s="45">
        <f t="shared" si="20"/>
        <v>1</v>
      </c>
      <c r="AB45" s="45"/>
      <c r="AC45" s="51">
        <f t="shared" ref="AC45:AJ45" si="21">SUM(AC35:AC44)</f>
        <v>0</v>
      </c>
      <c r="AD45" s="45">
        <f t="shared" si="21"/>
        <v>0</v>
      </c>
      <c r="AE45" s="45">
        <f t="shared" si="21"/>
        <v>0.5</v>
      </c>
      <c r="AF45" s="52">
        <f t="shared" si="21"/>
        <v>3</v>
      </c>
      <c r="AG45" s="51">
        <f t="shared" si="21"/>
        <v>1</v>
      </c>
      <c r="AH45" s="45">
        <f t="shared" si="21"/>
        <v>0.5</v>
      </c>
      <c r="AI45" s="45">
        <f t="shared" si="21"/>
        <v>0</v>
      </c>
      <c r="AJ45" s="52">
        <f t="shared" si="21"/>
        <v>2</v>
      </c>
      <c r="AK45" s="45"/>
      <c r="AL45" s="45"/>
      <c r="AM45" s="45"/>
      <c r="AN45" s="45"/>
      <c r="AO45" s="45"/>
      <c r="AP45" s="45"/>
      <c r="AQ45" s="45"/>
    </row>
    <row r="46" ht="15.75" customHeight="1">
      <c r="B46" s="72"/>
      <c r="C46" s="21"/>
      <c r="D46" s="22"/>
      <c r="E46" s="22"/>
      <c r="F46" s="56"/>
      <c r="G46" s="27"/>
      <c r="H46" s="27"/>
      <c r="I46" s="27"/>
      <c r="J46" s="27"/>
      <c r="K46" s="27"/>
      <c r="L46" s="26"/>
      <c r="M46" s="26"/>
      <c r="N46" s="26"/>
      <c r="O46" s="26"/>
      <c r="P46" s="26"/>
      <c r="Q46" s="27"/>
      <c r="R46" s="26"/>
      <c r="S46" s="26"/>
      <c r="T46" s="26"/>
      <c r="U46" s="26"/>
      <c r="V46" s="28"/>
      <c r="W46" s="26"/>
      <c r="X46" s="26"/>
      <c r="Y46" s="26"/>
      <c r="Z46" s="26"/>
      <c r="AA46" s="26"/>
      <c r="AB46" s="26"/>
      <c r="AC46" s="27"/>
      <c r="AD46" s="26"/>
      <c r="AE46" s="26"/>
      <c r="AF46" s="28"/>
      <c r="AG46" s="27"/>
      <c r="AH46" s="26"/>
      <c r="AI46" s="26"/>
      <c r="AJ46" s="28"/>
    </row>
    <row r="47" ht="15.75" customHeight="1">
      <c r="A47" s="30" t="s">
        <v>38</v>
      </c>
      <c r="B47" s="73"/>
      <c r="C47" s="32"/>
      <c r="D47" s="33"/>
      <c r="E47" s="33"/>
      <c r="F47" s="83"/>
      <c r="G47" s="27"/>
      <c r="H47" s="27"/>
      <c r="I47" s="27"/>
      <c r="J47" s="27"/>
      <c r="K47" s="27"/>
      <c r="L47" s="26">
        <v>0.5</v>
      </c>
      <c r="M47" s="26"/>
      <c r="N47" s="26">
        <v>0.5</v>
      </c>
      <c r="O47" s="26">
        <v>0.5</v>
      </c>
      <c r="P47" s="26"/>
      <c r="Q47" s="27"/>
      <c r="R47" s="26"/>
      <c r="S47" s="26"/>
      <c r="T47" s="26"/>
      <c r="U47" s="26"/>
      <c r="V47" s="28"/>
      <c r="W47" s="26">
        <v>0.5</v>
      </c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26" t="s">
        <v>86</v>
      </c>
      <c r="B48" s="72" t="s">
        <v>87</v>
      </c>
      <c r="C48" s="32"/>
      <c r="D48" s="33"/>
      <c r="E48" s="33"/>
      <c r="F48" s="83"/>
      <c r="G48" s="27"/>
      <c r="H48" s="27"/>
      <c r="I48" s="27"/>
      <c r="J48" s="27"/>
      <c r="K48" s="27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/>
      <c r="X48" s="26"/>
      <c r="Y48" s="26"/>
      <c r="Z48" s="26"/>
      <c r="AA48" s="26"/>
      <c r="AB48" s="26"/>
      <c r="AC48" s="27"/>
      <c r="AD48" s="26"/>
      <c r="AE48" s="26"/>
      <c r="AF48" s="28"/>
      <c r="AG48" s="27"/>
      <c r="AH48" s="26"/>
      <c r="AI48" s="26"/>
      <c r="AJ48" s="28"/>
    </row>
    <row r="49" ht="15.75" customHeight="1">
      <c r="A49" s="26" t="s">
        <v>121</v>
      </c>
      <c r="B49" s="72" t="s">
        <v>174</v>
      </c>
      <c r="C49" s="32"/>
      <c r="D49" s="33"/>
      <c r="E49" s="33"/>
      <c r="F49" s="83"/>
      <c r="G49" s="27"/>
      <c r="H49" s="27"/>
      <c r="I49" s="27"/>
      <c r="J49" s="27"/>
      <c r="K49" s="27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26" t="s">
        <v>149</v>
      </c>
      <c r="B50" s="72" t="s">
        <v>150</v>
      </c>
      <c r="C50" s="32"/>
      <c r="D50" s="33"/>
      <c r="E50" s="33"/>
      <c r="F50" s="83"/>
      <c r="G50" s="27"/>
      <c r="H50" s="27"/>
      <c r="I50" s="27"/>
      <c r="J50" s="27"/>
      <c r="K50" s="27"/>
      <c r="L50" s="26"/>
      <c r="M50" s="26"/>
      <c r="N50" s="26"/>
      <c r="O50" s="26"/>
      <c r="P50" s="26"/>
      <c r="Q50" s="27"/>
      <c r="R50" s="26"/>
      <c r="S50" s="26"/>
      <c r="T50" s="26"/>
      <c r="U50" s="26">
        <v>2.5</v>
      </c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87" t="s">
        <v>158</v>
      </c>
      <c r="B51" s="72"/>
      <c r="C51" s="55"/>
      <c r="F51" s="86"/>
      <c r="G51" s="39">
        <v>2.5</v>
      </c>
      <c r="H51" s="39">
        <v>0.5</v>
      </c>
      <c r="I51" s="27"/>
      <c r="J51" s="27"/>
      <c r="K51" s="27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87" t="s">
        <v>207</v>
      </c>
      <c r="B52" s="72"/>
      <c r="C52" s="112">
        <v>0.5</v>
      </c>
      <c r="E52" s="53">
        <v>0.5</v>
      </c>
      <c r="F52" s="74">
        <v>2.5</v>
      </c>
      <c r="G52" s="39"/>
      <c r="H52" s="39"/>
      <c r="I52" s="27"/>
      <c r="J52" s="27"/>
      <c r="K52" s="27"/>
      <c r="L52" s="26"/>
      <c r="M52" s="26"/>
      <c r="N52" s="26"/>
      <c r="O52" s="26"/>
      <c r="P52" s="26"/>
      <c r="Q52" s="27"/>
      <c r="R52" s="26"/>
      <c r="S52" s="26"/>
      <c r="T52" s="26"/>
      <c r="U52" s="26"/>
      <c r="V52" s="28"/>
      <c r="W52" s="26"/>
      <c r="X52" s="26"/>
      <c r="Y52" s="26"/>
      <c r="Z52" s="26"/>
      <c r="AA52" s="26"/>
      <c r="AB52" s="26"/>
      <c r="AC52" s="27"/>
      <c r="AD52" s="26"/>
      <c r="AE52" s="26"/>
      <c r="AF52" s="28"/>
      <c r="AG52" s="27"/>
      <c r="AH52" s="26"/>
      <c r="AI52" s="26"/>
      <c r="AJ52" s="28"/>
    </row>
    <row r="53" ht="15.75" customHeight="1">
      <c r="A53" s="43" t="s">
        <v>73</v>
      </c>
      <c r="B53" s="75"/>
      <c r="C53" s="97">
        <f t="shared" ref="C53:F53" si="22">SUM(C46:C50)</f>
        <v>0</v>
      </c>
      <c r="D53" s="98">
        <f t="shared" si="22"/>
        <v>0</v>
      </c>
      <c r="E53" s="98">
        <f t="shared" si="22"/>
        <v>0</v>
      </c>
      <c r="F53" s="107">
        <f t="shared" si="22"/>
        <v>0</v>
      </c>
      <c r="G53" s="106"/>
      <c r="H53" s="106"/>
      <c r="I53" s="106"/>
      <c r="J53" s="106"/>
      <c r="K53" s="51"/>
      <c r="L53" s="45">
        <f t="shared" ref="L53:O53" si="23">SUM(L46:L51)</f>
        <v>0.5</v>
      </c>
      <c r="M53" s="45">
        <f t="shared" si="23"/>
        <v>0</v>
      </c>
      <c r="N53" s="45">
        <f t="shared" si="23"/>
        <v>0.5</v>
      </c>
      <c r="O53" s="45">
        <f t="shared" si="23"/>
        <v>0.5</v>
      </c>
      <c r="P53" s="45"/>
      <c r="Q53" s="51"/>
      <c r="R53" s="45">
        <f t="shared" ref="R53:U53" si="24">SUM(R46:R51)</f>
        <v>0</v>
      </c>
      <c r="S53" s="45">
        <f t="shared" si="24"/>
        <v>0</v>
      </c>
      <c r="T53" s="45">
        <f t="shared" si="24"/>
        <v>0</v>
      </c>
      <c r="U53" s="45">
        <f t="shared" si="24"/>
        <v>2.5</v>
      </c>
      <c r="V53" s="52"/>
      <c r="W53" s="45"/>
      <c r="X53" s="45">
        <f t="shared" ref="X53:AA53" si="25">SUM(X46:X51)</f>
        <v>0</v>
      </c>
      <c r="Y53" s="45">
        <f t="shared" si="25"/>
        <v>0</v>
      </c>
      <c r="Z53" s="45">
        <f t="shared" si="25"/>
        <v>0</v>
      </c>
      <c r="AA53" s="45">
        <f t="shared" si="25"/>
        <v>0</v>
      </c>
      <c r="AB53" s="45"/>
      <c r="AC53" s="51">
        <f t="shared" ref="AC53:AJ53" si="26">SUM(AC46:AC51)</f>
        <v>0</v>
      </c>
      <c r="AD53" s="45">
        <f t="shared" si="26"/>
        <v>0</v>
      </c>
      <c r="AE53" s="45">
        <f t="shared" si="26"/>
        <v>0</v>
      </c>
      <c r="AF53" s="52">
        <f t="shared" si="26"/>
        <v>0</v>
      </c>
      <c r="AG53" s="51">
        <f t="shared" si="26"/>
        <v>0</v>
      </c>
      <c r="AH53" s="45">
        <f t="shared" si="26"/>
        <v>0</v>
      </c>
      <c r="AI53" s="45">
        <f t="shared" si="26"/>
        <v>0</v>
      </c>
      <c r="AJ53" s="52">
        <f t="shared" si="26"/>
        <v>0</v>
      </c>
      <c r="AK53" s="45"/>
      <c r="AL53" s="45"/>
      <c r="AM53" s="45"/>
      <c r="AN53" s="45"/>
      <c r="AO53" s="45"/>
      <c r="AP53" s="45"/>
      <c r="AQ53" s="45"/>
    </row>
    <row r="54" ht="15.75" customHeight="1">
      <c r="A54" s="30"/>
      <c r="B54" s="73"/>
      <c r="C54" s="37"/>
      <c r="D54" s="38"/>
      <c r="E54" s="38"/>
      <c r="F54" s="84"/>
      <c r="G54" s="27"/>
      <c r="H54" s="27"/>
      <c r="I54" s="27"/>
      <c r="J54" s="27"/>
      <c r="K54" s="27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30" t="s">
        <v>41</v>
      </c>
      <c r="B55" s="73"/>
      <c r="C55" s="37"/>
      <c r="D55" s="38"/>
      <c r="E55" s="38"/>
      <c r="F55" s="84"/>
      <c r="G55" s="27"/>
      <c r="H55" s="27"/>
      <c r="I55" s="27"/>
      <c r="J55" s="27"/>
      <c r="K55" s="27"/>
      <c r="L55" s="26"/>
      <c r="M55" s="26"/>
      <c r="N55" s="26"/>
      <c r="O55" s="26"/>
      <c r="P55" s="26"/>
      <c r="Q55" s="27"/>
      <c r="R55" s="26"/>
      <c r="S55" s="26"/>
      <c r="T55" s="26"/>
      <c r="U55" s="26"/>
      <c r="V55" s="28"/>
      <c r="W55" s="26"/>
      <c r="X55" s="26"/>
      <c r="Y55" s="26"/>
      <c r="Z55" s="26"/>
      <c r="AA55" s="26"/>
      <c r="AB55" s="26"/>
      <c r="AC55" s="27"/>
      <c r="AD55" s="26"/>
      <c r="AE55" s="26"/>
      <c r="AF55" s="28"/>
      <c r="AG55" s="27"/>
      <c r="AH55" s="26"/>
      <c r="AI55" s="26"/>
      <c r="AJ55" s="28"/>
    </row>
    <row r="56" ht="15.75" customHeight="1">
      <c r="A56" s="26" t="s">
        <v>90</v>
      </c>
      <c r="B56" s="72" t="s">
        <v>91</v>
      </c>
      <c r="C56" s="36">
        <v>15.0</v>
      </c>
      <c r="D56" s="33"/>
      <c r="E56" s="33"/>
      <c r="F56" s="83"/>
      <c r="G56" s="27"/>
      <c r="H56" s="27"/>
      <c r="I56" s="27"/>
      <c r="J56" s="27"/>
      <c r="K56" s="27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>
        <v>0.5</v>
      </c>
      <c r="AD56" s="26"/>
      <c r="AE56" s="26">
        <v>0.5</v>
      </c>
      <c r="AF56" s="28"/>
      <c r="AG56" s="27"/>
      <c r="AH56" s="26"/>
      <c r="AI56" s="26"/>
      <c r="AJ56" s="28">
        <v>0.5</v>
      </c>
    </row>
    <row r="57" ht="15.75" customHeight="1">
      <c r="A57" s="26" t="s">
        <v>92</v>
      </c>
      <c r="B57" s="72" t="s">
        <v>93</v>
      </c>
      <c r="C57" s="32"/>
      <c r="D57" s="33"/>
      <c r="E57" s="33"/>
      <c r="F57" s="83"/>
      <c r="G57" s="27"/>
      <c r="H57" s="27"/>
      <c r="I57" s="27"/>
      <c r="J57" s="27"/>
      <c r="K57" s="27"/>
      <c r="L57" s="26"/>
      <c r="M57" s="26"/>
      <c r="N57" s="26"/>
      <c r="O57" s="26"/>
      <c r="P57" s="26">
        <v>2.5</v>
      </c>
      <c r="Q57" s="27"/>
      <c r="R57" s="26"/>
      <c r="S57" s="26"/>
      <c r="T57" s="26"/>
      <c r="U57" s="26"/>
      <c r="V57" s="28">
        <v>15.0</v>
      </c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94</v>
      </c>
      <c r="B58" s="72" t="s">
        <v>95</v>
      </c>
      <c r="C58" s="37"/>
      <c r="D58" s="38"/>
      <c r="E58" s="38"/>
      <c r="F58" s="84"/>
      <c r="G58" s="27"/>
      <c r="H58" s="27"/>
      <c r="I58" s="27"/>
      <c r="J58" s="27"/>
      <c r="K58" s="27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96</v>
      </c>
      <c r="B59" s="72" t="s">
        <v>97</v>
      </c>
      <c r="C59" s="32"/>
      <c r="D59" s="33"/>
      <c r="E59" s="33"/>
      <c r="F59" s="83"/>
      <c r="G59" s="27"/>
      <c r="H59" s="27"/>
      <c r="I59" s="27"/>
      <c r="J59" s="27"/>
      <c r="K59" s="27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98</v>
      </c>
      <c r="B60" s="72" t="s">
        <v>99</v>
      </c>
      <c r="C60" s="55"/>
      <c r="F60" s="86"/>
      <c r="G60" s="27"/>
      <c r="H60" s="27"/>
      <c r="I60" s="27"/>
      <c r="J60" s="27"/>
      <c r="K60" s="27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 t="s">
        <v>179</v>
      </c>
      <c r="B61" s="72" t="s">
        <v>180</v>
      </c>
      <c r="C61" s="55"/>
      <c r="F61" s="86"/>
      <c r="G61" s="27"/>
      <c r="H61" s="27"/>
      <c r="I61" s="27"/>
      <c r="J61" s="27"/>
      <c r="K61" s="27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/>
      <c r="AB61" s="26"/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s="26" t="s">
        <v>164</v>
      </c>
      <c r="B62" s="72" t="s">
        <v>165</v>
      </c>
      <c r="G62" s="27"/>
      <c r="H62" s="27"/>
      <c r="I62" s="27"/>
      <c r="J62" s="27"/>
      <c r="K62" s="27"/>
      <c r="L62" s="26"/>
      <c r="M62" s="26"/>
      <c r="N62" s="26"/>
      <c r="O62" s="26"/>
      <c r="P62" s="26">
        <v>0.5</v>
      </c>
      <c r="Q62" s="27"/>
      <c r="R62" s="26"/>
      <c r="S62" s="26"/>
      <c r="T62" s="26"/>
      <c r="U62" s="26"/>
      <c r="V62" s="28">
        <v>2.5</v>
      </c>
      <c r="W62" s="26"/>
      <c r="X62" s="26"/>
      <c r="Y62" s="26">
        <v>2.5</v>
      </c>
      <c r="Z62" s="26"/>
      <c r="AA62" s="26"/>
      <c r="AB62" s="26">
        <v>2.5</v>
      </c>
      <c r="AC62" s="27"/>
      <c r="AD62" s="26"/>
      <c r="AE62" s="26"/>
      <c r="AF62" s="28"/>
      <c r="AG62" s="27"/>
      <c r="AH62" s="26"/>
      <c r="AI62" s="26"/>
      <c r="AJ62" s="28">
        <v>2.5</v>
      </c>
    </row>
    <row r="63" ht="15.75" customHeight="1">
      <c r="A63" s="26" t="s">
        <v>208</v>
      </c>
      <c r="B63" s="72" t="s">
        <v>209</v>
      </c>
      <c r="G63" s="27"/>
      <c r="H63" s="27"/>
      <c r="I63" s="27"/>
      <c r="J63" s="27"/>
      <c r="K63" s="27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>
        <v>2.5</v>
      </c>
      <c r="AD63" s="26"/>
      <c r="AE63" s="26"/>
      <c r="AF63" s="28"/>
      <c r="AG63" s="27"/>
      <c r="AH63" s="26"/>
      <c r="AI63" s="26"/>
      <c r="AJ63" s="28"/>
    </row>
    <row r="64" ht="15.75" customHeight="1">
      <c r="A64" t="s">
        <v>192</v>
      </c>
      <c r="B64" s="72" t="s">
        <v>193</v>
      </c>
      <c r="G64" s="27"/>
      <c r="H64" s="27"/>
      <c r="I64" s="27"/>
      <c r="J64" s="27"/>
      <c r="K64" s="27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t="s">
        <v>130</v>
      </c>
      <c r="B65" s="72" t="s">
        <v>101</v>
      </c>
      <c r="G65" s="27"/>
      <c r="H65" s="27"/>
      <c r="I65" s="27"/>
      <c r="J65" s="27"/>
      <c r="K65" s="27"/>
      <c r="L65" s="26"/>
      <c r="M65" s="26"/>
      <c r="N65" s="26"/>
      <c r="O65" s="26"/>
      <c r="P65" s="26"/>
      <c r="Q65" s="27"/>
      <c r="R65" s="26"/>
      <c r="S65" s="26"/>
      <c r="T65" s="26"/>
      <c r="U65" s="26"/>
      <c r="V65" s="28"/>
      <c r="W65" s="26"/>
      <c r="X65" s="26"/>
      <c r="Y65" s="26"/>
      <c r="Z65" s="26"/>
      <c r="AA65" s="26"/>
      <c r="AB65" s="26"/>
      <c r="AC65" s="27"/>
      <c r="AD65" s="26"/>
      <c r="AE65" s="26"/>
      <c r="AF65" s="28"/>
      <c r="AG65" s="27">
        <v>2.5</v>
      </c>
      <c r="AH65" s="26"/>
      <c r="AI65" s="26"/>
      <c r="AJ65" s="28"/>
    </row>
    <row r="66" ht="15.75" customHeight="1">
      <c r="B66" s="72"/>
      <c r="G66" s="27"/>
      <c r="H66" s="27"/>
      <c r="I66" s="27"/>
      <c r="J66" s="27"/>
      <c r="K66" s="27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/>
      <c r="B67" s="72"/>
      <c r="G67" s="27"/>
      <c r="H67" s="27"/>
      <c r="I67" s="27"/>
      <c r="J67" s="27"/>
      <c r="K67" s="27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43" t="s">
        <v>102</v>
      </c>
      <c r="B68" s="75"/>
      <c r="C68" s="97">
        <f t="shared" ref="C68:F68" si="27">SUM(C53:C59)</f>
        <v>15</v>
      </c>
      <c r="D68" s="98">
        <f t="shared" si="27"/>
        <v>0</v>
      </c>
      <c r="E68" s="98">
        <f t="shared" si="27"/>
        <v>0</v>
      </c>
      <c r="F68" s="107">
        <f t="shared" si="27"/>
        <v>0</v>
      </c>
      <c r="G68" s="106"/>
      <c r="H68" s="106"/>
      <c r="I68" s="106"/>
      <c r="J68" s="106"/>
      <c r="K68" s="51"/>
      <c r="L68" s="45">
        <f t="shared" ref="L68:O68" si="28">SUM(L54:L67)</f>
        <v>0</v>
      </c>
      <c r="M68" s="45">
        <f t="shared" si="28"/>
        <v>0</v>
      </c>
      <c r="N68" s="45">
        <f t="shared" si="28"/>
        <v>0</v>
      </c>
      <c r="O68" s="45">
        <f t="shared" si="28"/>
        <v>0</v>
      </c>
      <c r="P68" s="45"/>
      <c r="Q68" s="51"/>
      <c r="R68" s="45">
        <f t="shared" ref="R68:U68" si="29">SUM(R54:R67)</f>
        <v>0</v>
      </c>
      <c r="S68" s="45">
        <f t="shared" si="29"/>
        <v>0</v>
      </c>
      <c r="T68" s="45">
        <f t="shared" si="29"/>
        <v>0</v>
      </c>
      <c r="U68" s="45">
        <f t="shared" si="29"/>
        <v>0</v>
      </c>
      <c r="V68" s="52"/>
      <c r="W68" s="45"/>
      <c r="X68" s="45">
        <f t="shared" ref="X68:AA68" si="30">SUM(X54:X67)</f>
        <v>0</v>
      </c>
      <c r="Y68" s="45">
        <f t="shared" si="30"/>
        <v>2.5</v>
      </c>
      <c r="Z68" s="45">
        <f t="shared" si="30"/>
        <v>0</v>
      </c>
      <c r="AA68" s="45">
        <f t="shared" si="30"/>
        <v>0</v>
      </c>
      <c r="AB68" s="45"/>
      <c r="AC68" s="51">
        <f t="shared" ref="AC68:AJ68" si="31">SUM(AC54:AC67)</f>
        <v>3</v>
      </c>
      <c r="AD68" s="45">
        <f t="shared" si="31"/>
        <v>0</v>
      </c>
      <c r="AE68" s="45">
        <f t="shared" si="31"/>
        <v>0.5</v>
      </c>
      <c r="AF68" s="52">
        <f t="shared" si="31"/>
        <v>0</v>
      </c>
      <c r="AG68" s="51">
        <f t="shared" si="31"/>
        <v>2.5</v>
      </c>
      <c r="AH68" s="45">
        <f t="shared" si="31"/>
        <v>0</v>
      </c>
      <c r="AI68" s="45">
        <f t="shared" si="31"/>
        <v>0</v>
      </c>
      <c r="AJ68" s="52">
        <f t="shared" si="31"/>
        <v>3</v>
      </c>
      <c r="AK68" s="45"/>
      <c r="AL68" s="45"/>
      <c r="AM68" s="45"/>
      <c r="AN68" s="45"/>
      <c r="AO68" s="45"/>
      <c r="AP68" s="45"/>
      <c r="AQ68" s="45"/>
    </row>
    <row r="69" ht="15.75" customHeight="1">
      <c r="A69" s="26"/>
      <c r="B69" s="72"/>
      <c r="C69" s="32"/>
      <c r="D69" s="33"/>
      <c r="E69" s="33"/>
      <c r="F69" s="83"/>
      <c r="G69" s="27"/>
      <c r="H69" s="27"/>
      <c r="I69" s="27"/>
      <c r="J69" s="27"/>
      <c r="K69" s="27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26"/>
      <c r="B70" s="72"/>
      <c r="C70" s="32"/>
      <c r="D70" s="33"/>
      <c r="E70" s="33"/>
      <c r="F70" s="83"/>
      <c r="G70" s="27"/>
      <c r="H70" s="27"/>
      <c r="I70" s="27"/>
      <c r="J70" s="27"/>
      <c r="K70" s="27"/>
      <c r="L70" s="26"/>
      <c r="M70" s="26"/>
      <c r="N70" s="26"/>
      <c r="O70" s="26"/>
      <c r="P70" s="26"/>
      <c r="Q70" s="27"/>
      <c r="R70" s="26"/>
      <c r="S70" s="26"/>
      <c r="T70" s="26"/>
      <c r="U70" s="26"/>
      <c r="V70" s="28"/>
      <c r="W70" s="26"/>
      <c r="X70" s="26"/>
      <c r="Y70" s="26"/>
      <c r="Z70" s="26"/>
      <c r="AA70" s="26"/>
      <c r="AB70" s="26"/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26"/>
      <c r="B71" s="72"/>
      <c r="C71" s="32"/>
      <c r="D71" s="33"/>
      <c r="E71" s="33"/>
      <c r="F71" s="83"/>
      <c r="G71" s="27"/>
      <c r="H71" s="27"/>
      <c r="I71" s="27"/>
      <c r="J71" s="27"/>
      <c r="K71" s="27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7"/>
      <c r="AH71" s="26"/>
      <c r="AI71" s="26"/>
      <c r="AJ71" s="28"/>
    </row>
    <row r="72" ht="15.75" customHeight="1">
      <c r="A72" s="30" t="s">
        <v>44</v>
      </c>
      <c r="B72" s="72"/>
      <c r="C72" s="32"/>
      <c r="D72" s="33"/>
      <c r="E72" s="33"/>
      <c r="F72" s="83"/>
      <c r="G72" s="27"/>
      <c r="H72" s="27"/>
      <c r="I72" s="27"/>
      <c r="J72" s="27"/>
      <c r="K72" s="27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/>
      <c r="AF72" s="28"/>
      <c r="AG72" s="27"/>
      <c r="AH72" s="26"/>
      <c r="AI72" s="26"/>
      <c r="AJ72" s="28"/>
    </row>
    <row r="73" ht="15.75" customHeight="1">
      <c r="A73" s="26" t="s">
        <v>103</v>
      </c>
      <c r="B73" s="72" t="s">
        <v>104</v>
      </c>
      <c r="C73" s="32"/>
      <c r="D73" s="33"/>
      <c r="E73" s="33"/>
      <c r="F73" s="83"/>
      <c r="G73" s="27"/>
      <c r="H73" s="27"/>
      <c r="I73" s="27"/>
      <c r="J73" s="27"/>
      <c r="K73" s="27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8"/>
      <c r="W73" s="26"/>
      <c r="X73" s="26"/>
      <c r="Y73" s="26"/>
      <c r="Z73" s="26"/>
      <c r="AA73" s="26"/>
      <c r="AB73" s="26"/>
      <c r="AC73" s="27"/>
      <c r="AD73" s="26"/>
      <c r="AE73" s="26"/>
      <c r="AF73" s="28"/>
      <c r="AG73" s="27"/>
      <c r="AH73" s="26"/>
      <c r="AI73" s="26"/>
      <c r="AJ73" s="28"/>
    </row>
    <row r="74" ht="15.75" customHeight="1">
      <c r="A74" s="26" t="s">
        <v>105</v>
      </c>
      <c r="B74" s="72" t="s">
        <v>106</v>
      </c>
      <c r="C74" s="37"/>
      <c r="D74" s="38"/>
      <c r="E74" s="38"/>
      <c r="F74" s="84"/>
      <c r="G74" s="27"/>
      <c r="H74" s="27"/>
      <c r="I74" s="27"/>
      <c r="J74" s="27"/>
      <c r="K74" s="27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8"/>
      <c r="W74" s="26"/>
      <c r="X74" s="26"/>
      <c r="Y74" s="26"/>
      <c r="Z74" s="26"/>
      <c r="AA74" s="26"/>
      <c r="AB74" s="26"/>
      <c r="AC74" s="27"/>
      <c r="AD74" s="26"/>
      <c r="AE74" s="26"/>
      <c r="AF74" s="28"/>
      <c r="AG74" s="27"/>
      <c r="AH74" s="26"/>
      <c r="AI74" s="26"/>
      <c r="AJ74" s="28"/>
    </row>
    <row r="75" ht="15.75" customHeight="1">
      <c r="A75" s="26"/>
      <c r="B75" s="72"/>
      <c r="C75" s="32"/>
      <c r="D75" s="33"/>
      <c r="E75" s="33"/>
      <c r="F75" s="83"/>
      <c r="G75" s="27"/>
      <c r="H75" s="27"/>
      <c r="I75" s="27"/>
      <c r="J75" s="27"/>
      <c r="K75" s="27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8"/>
      <c r="W75" s="26"/>
      <c r="X75" s="26"/>
      <c r="Y75" s="26"/>
      <c r="Z75" s="26"/>
      <c r="AA75" s="26"/>
      <c r="AB75" s="26"/>
      <c r="AC75" s="27"/>
      <c r="AD75" s="26"/>
      <c r="AE75" s="26"/>
      <c r="AF75" s="28"/>
      <c r="AG75" s="27"/>
      <c r="AH75" s="26"/>
      <c r="AI75" s="26"/>
      <c r="AJ75" s="28"/>
    </row>
    <row r="76" ht="15.75" customHeight="1">
      <c r="A76" s="43" t="s">
        <v>107</v>
      </c>
      <c r="B76" s="75"/>
      <c r="C76" s="76">
        <f t="shared" ref="C76:F76" si="32">SUM(C69:C75)</f>
        <v>0</v>
      </c>
      <c r="D76" s="77">
        <f t="shared" si="32"/>
        <v>0</v>
      </c>
      <c r="E76" s="77">
        <f t="shared" si="32"/>
        <v>0</v>
      </c>
      <c r="F76" s="105">
        <f t="shared" si="32"/>
        <v>0</v>
      </c>
      <c r="G76" s="106"/>
      <c r="H76" s="106"/>
      <c r="I76" s="106"/>
      <c r="J76" s="106"/>
      <c r="K76" s="51"/>
      <c r="L76" s="45">
        <f t="shared" ref="L76:O76" si="33">SUM(L69:L75)</f>
        <v>0</v>
      </c>
      <c r="M76" s="45">
        <f t="shared" si="33"/>
        <v>0</v>
      </c>
      <c r="N76" s="45">
        <f t="shared" si="33"/>
        <v>0</v>
      </c>
      <c r="O76" s="45">
        <f t="shared" si="33"/>
        <v>0</v>
      </c>
      <c r="P76" s="45"/>
      <c r="Q76" s="51"/>
      <c r="R76" s="45">
        <f t="shared" ref="R76:U76" si="34">SUM(R69:R75)</f>
        <v>0</v>
      </c>
      <c r="S76" s="45">
        <f t="shared" si="34"/>
        <v>0</v>
      </c>
      <c r="T76" s="45">
        <f t="shared" si="34"/>
        <v>0</v>
      </c>
      <c r="U76" s="45">
        <f t="shared" si="34"/>
        <v>0</v>
      </c>
      <c r="V76" s="52"/>
      <c r="W76" s="45"/>
      <c r="X76" s="45">
        <f t="shared" ref="X76:AA76" si="35">SUM(X69:X75)</f>
        <v>0</v>
      </c>
      <c r="Y76" s="45">
        <f t="shared" si="35"/>
        <v>0</v>
      </c>
      <c r="Z76" s="45">
        <f t="shared" si="35"/>
        <v>0</v>
      </c>
      <c r="AA76" s="45">
        <f t="shared" si="35"/>
        <v>0</v>
      </c>
      <c r="AB76" s="45"/>
      <c r="AC76" s="51">
        <f t="shared" ref="AC76:AJ76" si="36">SUM(AC69:AC75)</f>
        <v>0</v>
      </c>
      <c r="AD76" s="45">
        <f t="shared" si="36"/>
        <v>0</v>
      </c>
      <c r="AE76" s="45">
        <f t="shared" si="36"/>
        <v>0</v>
      </c>
      <c r="AF76" s="52">
        <f t="shared" si="36"/>
        <v>0</v>
      </c>
      <c r="AG76" s="51">
        <f t="shared" si="36"/>
        <v>0</v>
      </c>
      <c r="AH76" s="45">
        <f t="shared" si="36"/>
        <v>0</v>
      </c>
      <c r="AI76" s="45">
        <f t="shared" si="36"/>
        <v>0</v>
      </c>
      <c r="AJ76" s="52">
        <f t="shared" si="36"/>
        <v>0</v>
      </c>
      <c r="AK76" s="45"/>
      <c r="AL76" s="45"/>
      <c r="AM76" s="45"/>
      <c r="AN76" s="45"/>
      <c r="AO76" s="45"/>
      <c r="AP76" s="45"/>
      <c r="AQ76" s="45"/>
    </row>
    <row r="77" ht="15.75" customHeight="1">
      <c r="A77" s="26"/>
      <c r="B77" s="72"/>
      <c r="C77" s="21"/>
      <c r="D77" s="22"/>
      <c r="E77" s="22"/>
      <c r="F77" s="56"/>
      <c r="G77" s="27"/>
      <c r="H77" s="27"/>
      <c r="I77" s="27"/>
      <c r="J77" s="27"/>
      <c r="K77" s="57"/>
      <c r="L77" s="58"/>
      <c r="M77" s="58"/>
      <c r="N77" s="58"/>
      <c r="O77" s="58"/>
      <c r="P77" s="58"/>
      <c r="Q77" s="57"/>
      <c r="R77" s="58"/>
      <c r="S77" s="58"/>
      <c r="T77" s="58"/>
      <c r="U77" s="58"/>
      <c r="V77" s="59"/>
      <c r="W77" s="58"/>
      <c r="X77" s="58"/>
      <c r="Y77" s="58"/>
      <c r="Z77" s="58"/>
      <c r="AA77" s="58"/>
      <c r="AB77" s="58"/>
      <c r="AC77" s="57"/>
      <c r="AD77" s="58"/>
      <c r="AE77" s="58"/>
      <c r="AF77" s="59"/>
      <c r="AG77" s="57"/>
      <c r="AH77" s="58"/>
      <c r="AI77" s="58"/>
      <c r="AJ77" s="59"/>
    </row>
    <row r="78" ht="15.75" customHeight="1">
      <c r="A78" s="60" t="s">
        <v>108</v>
      </c>
      <c r="B78" s="88"/>
      <c r="C78" s="62"/>
      <c r="D78" s="63"/>
      <c r="E78" s="63"/>
      <c r="F78" s="64"/>
      <c r="G78" s="65"/>
      <c r="H78" s="65"/>
      <c r="I78" s="65"/>
      <c r="J78" s="65"/>
      <c r="K78" s="65"/>
      <c r="L78" s="66"/>
      <c r="M78" s="66"/>
      <c r="N78" s="66"/>
      <c r="O78" s="66"/>
      <c r="P78" s="66"/>
      <c r="Q78" s="65"/>
      <c r="R78" s="66"/>
      <c r="S78" s="66"/>
      <c r="T78" s="66"/>
      <c r="U78" s="66"/>
      <c r="V78" s="67"/>
      <c r="W78" s="66"/>
      <c r="X78" s="66"/>
      <c r="Y78" s="66"/>
      <c r="Z78" s="66"/>
      <c r="AA78" s="66"/>
      <c r="AB78" s="66"/>
      <c r="AC78" s="65"/>
      <c r="AD78" s="66"/>
      <c r="AE78" s="66"/>
      <c r="AF78" s="67"/>
      <c r="AG78" s="65"/>
      <c r="AH78" s="66"/>
      <c r="AI78" s="66"/>
      <c r="AJ78" s="67"/>
    </row>
    <row r="79" ht="15.75" customHeight="1">
      <c r="A79" t="s">
        <v>50</v>
      </c>
      <c r="B79" s="89" t="s">
        <v>109</v>
      </c>
      <c r="C79" s="36">
        <v>15.0</v>
      </c>
      <c r="D79" s="34">
        <v>37.5</v>
      </c>
      <c r="E79" s="34">
        <v>15.0</v>
      </c>
      <c r="F79" s="68">
        <v>37.5</v>
      </c>
      <c r="G79" s="39">
        <v>2.5</v>
      </c>
      <c r="H79" s="39">
        <v>37.5</v>
      </c>
      <c r="I79" s="39">
        <v>15.0</v>
      </c>
      <c r="J79" s="39">
        <v>37.5</v>
      </c>
      <c r="K79" s="27">
        <v>2.5</v>
      </c>
      <c r="L79" s="26">
        <v>2.5</v>
      </c>
      <c r="M79" s="26">
        <v>15.0</v>
      </c>
      <c r="N79" s="26">
        <v>15.0</v>
      </c>
      <c r="O79" s="26">
        <v>15.0</v>
      </c>
      <c r="P79" s="26">
        <v>2.5</v>
      </c>
      <c r="Q79" s="27">
        <v>2.5</v>
      </c>
      <c r="R79" s="26">
        <v>15.0</v>
      </c>
      <c r="S79" s="26">
        <v>37.5</v>
      </c>
      <c r="T79" s="26">
        <v>37.5</v>
      </c>
      <c r="U79" s="26">
        <v>37.5</v>
      </c>
      <c r="V79" s="28">
        <v>2.5</v>
      </c>
      <c r="W79" s="26">
        <v>2.5</v>
      </c>
      <c r="X79" s="26">
        <v>15.0</v>
      </c>
      <c r="Y79" s="26">
        <v>37.5</v>
      </c>
      <c r="Z79" s="26">
        <v>15.0</v>
      </c>
      <c r="AA79" s="26">
        <v>37.5</v>
      </c>
      <c r="AB79" s="26">
        <v>15.0</v>
      </c>
      <c r="AC79" s="27">
        <v>15.0</v>
      </c>
      <c r="AD79" s="26">
        <v>37.5</v>
      </c>
      <c r="AE79" s="26">
        <v>15.0</v>
      </c>
      <c r="AF79" s="28">
        <v>37.5</v>
      </c>
      <c r="AG79" s="27">
        <v>15.0</v>
      </c>
      <c r="AH79" s="26">
        <v>37.5</v>
      </c>
      <c r="AI79" s="26">
        <v>15.0</v>
      </c>
      <c r="AJ79" s="28">
        <v>15.0</v>
      </c>
    </row>
    <row r="80" ht="15.75" customHeight="1">
      <c r="A80" t="s">
        <v>53</v>
      </c>
      <c r="B80" s="89" t="s">
        <v>110</v>
      </c>
      <c r="C80" s="53">
        <v>62.5</v>
      </c>
      <c r="D80" s="53">
        <v>15.0</v>
      </c>
      <c r="E80" s="53">
        <v>15.0</v>
      </c>
      <c r="F80" s="53">
        <v>37.5</v>
      </c>
      <c r="G80" s="39">
        <v>15.0</v>
      </c>
      <c r="H80" s="39">
        <v>15.0</v>
      </c>
      <c r="I80" s="39">
        <v>15.0</v>
      </c>
      <c r="J80" s="39">
        <v>15.0</v>
      </c>
      <c r="K80" s="27">
        <v>62.5</v>
      </c>
      <c r="L80" s="26">
        <v>62.5</v>
      </c>
      <c r="M80" s="26">
        <v>15.0</v>
      </c>
      <c r="N80" s="26">
        <v>15.0</v>
      </c>
      <c r="O80" s="26">
        <v>37.5</v>
      </c>
      <c r="P80" s="26">
        <v>62.5</v>
      </c>
      <c r="Q80" s="27">
        <v>62.5</v>
      </c>
      <c r="R80" s="26">
        <v>37.5</v>
      </c>
      <c r="S80" s="26">
        <v>15.0</v>
      </c>
      <c r="T80" s="26">
        <v>15.0</v>
      </c>
      <c r="U80" s="26">
        <v>15.0</v>
      </c>
      <c r="V80" s="28">
        <v>2.5</v>
      </c>
      <c r="W80" s="26">
        <v>85.0</v>
      </c>
      <c r="X80" s="26">
        <v>37.5</v>
      </c>
      <c r="Y80" s="26">
        <v>15.0</v>
      </c>
      <c r="Z80" s="26">
        <v>2.5</v>
      </c>
      <c r="AA80" s="26">
        <v>37.5</v>
      </c>
      <c r="AB80" s="26">
        <v>2.5</v>
      </c>
      <c r="AC80" s="27">
        <v>37.5</v>
      </c>
      <c r="AD80" s="26">
        <v>2.5</v>
      </c>
      <c r="AE80" s="26">
        <v>37.5</v>
      </c>
      <c r="AF80" s="28">
        <v>15.0</v>
      </c>
      <c r="AG80" s="27">
        <v>2.5</v>
      </c>
      <c r="AH80" s="26">
        <v>0.5</v>
      </c>
      <c r="AI80" s="26">
        <v>0.5</v>
      </c>
      <c r="AJ80" s="28">
        <v>15.0</v>
      </c>
    </row>
    <row r="81" ht="15.75" customHeight="1">
      <c r="A81" t="s">
        <v>111</v>
      </c>
      <c r="B81" s="89" t="s">
        <v>112</v>
      </c>
      <c r="C81" s="36">
        <v>15.0</v>
      </c>
      <c r="D81" s="34">
        <v>37.5</v>
      </c>
      <c r="E81" s="34">
        <v>62.5</v>
      </c>
      <c r="F81" s="68">
        <v>15.0</v>
      </c>
      <c r="G81" s="39">
        <v>15.0</v>
      </c>
      <c r="H81" s="39">
        <v>15.0</v>
      </c>
      <c r="I81" s="39">
        <v>62.5</v>
      </c>
      <c r="J81" s="39">
        <v>15.0</v>
      </c>
      <c r="K81" s="27">
        <v>37.5</v>
      </c>
      <c r="L81" s="26">
        <v>37.5</v>
      </c>
      <c r="M81" s="26">
        <v>62.5</v>
      </c>
      <c r="N81" s="26">
        <v>62.5</v>
      </c>
      <c r="O81" s="26">
        <v>37.5</v>
      </c>
      <c r="P81" s="26">
        <v>62.5</v>
      </c>
      <c r="Q81" s="27">
        <v>15.0</v>
      </c>
      <c r="R81" s="26">
        <v>15.0</v>
      </c>
      <c r="S81" s="26">
        <v>62.5</v>
      </c>
      <c r="T81" s="26">
        <v>62.5</v>
      </c>
      <c r="U81" s="26">
        <v>15.0</v>
      </c>
      <c r="V81" s="28">
        <v>62.5</v>
      </c>
      <c r="W81" s="26">
        <v>2.5</v>
      </c>
      <c r="X81" s="26">
        <v>0.5</v>
      </c>
      <c r="Y81" s="26">
        <v>37.5</v>
      </c>
      <c r="Z81" s="26">
        <v>37.5</v>
      </c>
      <c r="AA81" s="26">
        <v>15.0</v>
      </c>
      <c r="AB81" s="26">
        <v>37.5</v>
      </c>
      <c r="AC81" s="27">
        <v>2.5</v>
      </c>
      <c r="AD81" s="26">
        <v>37.5</v>
      </c>
      <c r="AE81" s="26">
        <v>37.5</v>
      </c>
      <c r="AF81" s="28">
        <v>15.0</v>
      </c>
      <c r="AG81" s="27">
        <v>62.5</v>
      </c>
      <c r="AH81" s="26">
        <v>37.5</v>
      </c>
      <c r="AI81" s="26">
        <v>85.0</v>
      </c>
      <c r="AJ81" s="28">
        <v>37.5</v>
      </c>
    </row>
    <row r="82" ht="15.75" customHeight="1">
      <c r="A82" t="s">
        <v>113</v>
      </c>
      <c r="B82" s="89"/>
      <c r="C82" s="39"/>
      <c r="D82" s="35"/>
      <c r="E82" s="35"/>
      <c r="F82" s="42"/>
      <c r="G82" s="39">
        <v>37.5</v>
      </c>
      <c r="H82" s="39">
        <v>15.0</v>
      </c>
      <c r="I82" s="39">
        <v>2.5</v>
      </c>
      <c r="J82" s="39">
        <v>2.5</v>
      </c>
      <c r="K82" s="27"/>
      <c r="L82" s="26"/>
      <c r="M82" s="26"/>
      <c r="N82" s="26"/>
      <c r="O82" s="26"/>
      <c r="P82" s="26"/>
      <c r="Q82" s="27"/>
      <c r="R82" s="26"/>
      <c r="S82" s="26"/>
      <c r="T82" s="26"/>
      <c r="U82" s="26"/>
      <c r="V82" s="28"/>
      <c r="W82" s="26"/>
      <c r="X82" s="26"/>
      <c r="Y82" s="26"/>
      <c r="Z82" s="26"/>
      <c r="AA82" s="26"/>
      <c r="AB82" s="26"/>
      <c r="AC82" s="27">
        <v>2.5</v>
      </c>
      <c r="AD82" s="26"/>
      <c r="AE82" s="26">
        <v>0.5</v>
      </c>
      <c r="AF82" s="28">
        <v>2.5</v>
      </c>
      <c r="AG82" s="27"/>
      <c r="AH82" s="26"/>
      <c r="AI82" s="26"/>
      <c r="AJ82" s="28"/>
    </row>
    <row r="83" ht="15.75" customHeight="1">
      <c r="A83" s="59" t="s">
        <v>114</v>
      </c>
      <c r="B83" s="90"/>
      <c r="C83" s="57"/>
      <c r="D83" s="58"/>
      <c r="E83" s="58"/>
      <c r="F83" s="59"/>
      <c r="G83" s="57"/>
      <c r="H83" s="57"/>
      <c r="I83" s="57"/>
      <c r="J83" s="57"/>
      <c r="K83" s="57"/>
      <c r="L83" s="58"/>
      <c r="M83" s="58"/>
      <c r="N83" s="58"/>
      <c r="O83" s="58"/>
      <c r="P83" s="58"/>
      <c r="Q83" s="57"/>
      <c r="R83" s="58"/>
      <c r="S83" s="58"/>
      <c r="T83" s="58"/>
      <c r="U83" s="58"/>
      <c r="V83" s="59"/>
      <c r="W83" s="58"/>
      <c r="X83" s="58"/>
      <c r="Y83" s="58"/>
      <c r="Z83" s="58"/>
      <c r="AA83" s="58"/>
      <c r="AB83" s="58"/>
      <c r="AC83" s="57"/>
      <c r="AD83" s="58"/>
      <c r="AE83" s="58"/>
      <c r="AF83" s="59"/>
      <c r="AG83" s="57"/>
      <c r="AH83" s="58"/>
      <c r="AI83" s="58"/>
      <c r="AJ83" s="59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210</v>
      </c>
    </row>
    <row r="5">
      <c r="K5" t="s">
        <v>12</v>
      </c>
    </row>
    <row r="6">
      <c r="C6" s="4" t="s">
        <v>13</v>
      </c>
      <c r="D6" s="5"/>
      <c r="E6" s="5"/>
      <c r="F6" s="6"/>
      <c r="G6" s="8"/>
      <c r="H6" s="8"/>
      <c r="I6" s="8"/>
      <c r="J6" s="8"/>
      <c r="K6" s="9" t="s">
        <v>15</v>
      </c>
      <c r="L6" s="10"/>
      <c r="M6" s="10"/>
      <c r="N6" s="10"/>
      <c r="O6" s="10"/>
      <c r="P6" s="11"/>
      <c r="Q6" s="9" t="s">
        <v>16</v>
      </c>
      <c r="R6" s="10"/>
      <c r="S6" s="10"/>
      <c r="T6" s="10"/>
      <c r="U6" s="10"/>
      <c r="V6" s="11"/>
      <c r="W6" s="12" t="s">
        <v>17</v>
      </c>
      <c r="X6" s="10"/>
      <c r="Y6" s="10"/>
      <c r="Z6" s="10"/>
      <c r="AA6" s="10"/>
      <c r="AB6" s="11"/>
      <c r="AC6" s="9" t="s">
        <v>18</v>
      </c>
      <c r="AD6" s="10"/>
      <c r="AE6" s="10"/>
      <c r="AF6" s="11"/>
      <c r="AG6" s="9" t="s">
        <v>19</v>
      </c>
      <c r="AH6" s="10"/>
      <c r="AI6" s="10"/>
      <c r="AJ6" s="11"/>
    </row>
    <row r="7">
      <c r="A7" s="13" t="s">
        <v>20</v>
      </c>
      <c r="B7" s="14"/>
      <c r="C7" s="15" t="s">
        <v>21</v>
      </c>
      <c r="D7" s="15" t="s">
        <v>22</v>
      </c>
      <c r="E7" s="15" t="s">
        <v>23</v>
      </c>
      <c r="F7" s="15" t="s">
        <v>24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21</v>
      </c>
      <c r="M7" s="17" t="s">
        <v>22</v>
      </c>
      <c r="N7" s="17" t="s">
        <v>23</v>
      </c>
      <c r="O7" s="17" t="s">
        <v>24</v>
      </c>
      <c r="P7" s="18" t="s">
        <v>26</v>
      </c>
      <c r="Q7" s="17" t="s">
        <v>25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26</v>
      </c>
      <c r="W7" s="19" t="s">
        <v>25</v>
      </c>
      <c r="X7" s="17" t="s">
        <v>21</v>
      </c>
      <c r="Y7" s="17" t="s">
        <v>22</v>
      </c>
      <c r="Z7" s="17" t="s">
        <v>23</v>
      </c>
      <c r="AA7" s="17" t="s">
        <v>24</v>
      </c>
      <c r="AB7" s="18" t="s">
        <v>26</v>
      </c>
      <c r="AC7" s="17" t="s">
        <v>21</v>
      </c>
      <c r="AD7" s="17" t="s">
        <v>22</v>
      </c>
      <c r="AE7" s="17" t="s">
        <v>23</v>
      </c>
      <c r="AF7" s="17" t="s">
        <v>24</v>
      </c>
      <c r="AG7" s="17" t="s">
        <v>21</v>
      </c>
      <c r="AH7" s="17" t="s">
        <v>22</v>
      </c>
      <c r="AI7" s="17" t="s">
        <v>23</v>
      </c>
      <c r="AJ7" s="17" t="s">
        <v>24</v>
      </c>
      <c r="AM7" s="2" t="s">
        <v>27</v>
      </c>
    </row>
    <row r="8">
      <c r="B8" s="72"/>
      <c r="C8" s="21"/>
      <c r="D8" s="22"/>
      <c r="E8" s="22"/>
      <c r="F8" s="56"/>
      <c r="G8" s="27"/>
      <c r="H8" s="27"/>
      <c r="I8" s="27"/>
      <c r="J8" s="27"/>
      <c r="K8" s="27"/>
      <c r="L8" s="26"/>
      <c r="M8" s="26"/>
      <c r="N8" s="26"/>
      <c r="O8" s="26"/>
      <c r="P8" s="26"/>
      <c r="Q8" s="27"/>
      <c r="R8" s="26"/>
      <c r="S8" s="26"/>
      <c r="T8" s="26"/>
      <c r="U8" s="26"/>
      <c r="V8" s="28"/>
      <c r="W8" s="26"/>
      <c r="X8" s="26"/>
      <c r="Y8" s="26"/>
      <c r="Z8" s="26"/>
      <c r="AA8" s="26"/>
      <c r="AB8" s="26"/>
      <c r="AC8" s="27"/>
      <c r="AD8" s="26"/>
      <c r="AE8" s="26"/>
      <c r="AF8" s="28"/>
      <c r="AG8" s="27"/>
      <c r="AH8" s="26"/>
      <c r="AI8" s="26"/>
      <c r="AJ8" s="28"/>
      <c r="AL8" s="26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30" t="s">
        <v>29</v>
      </c>
      <c r="B9" s="73"/>
      <c r="C9" s="32"/>
      <c r="D9" s="33"/>
      <c r="E9" s="33"/>
      <c r="F9" s="83"/>
      <c r="G9" s="27"/>
      <c r="H9" s="27"/>
      <c r="I9" s="27"/>
      <c r="J9" s="27"/>
      <c r="K9" s="27"/>
      <c r="L9" s="26"/>
      <c r="M9" s="26"/>
      <c r="N9" s="26"/>
      <c r="O9" s="26"/>
      <c r="P9" s="26"/>
      <c r="Q9" s="27"/>
      <c r="R9" s="26"/>
      <c r="S9" s="26"/>
      <c r="T9" s="26"/>
      <c r="U9" s="26"/>
      <c r="V9" s="28"/>
      <c r="W9" s="26"/>
      <c r="X9" s="26"/>
      <c r="Y9" s="26"/>
      <c r="Z9" s="26"/>
      <c r="AA9" s="26"/>
      <c r="AB9" s="26"/>
      <c r="AC9" s="27"/>
      <c r="AD9" s="26"/>
      <c r="AE9" s="26"/>
      <c r="AF9" s="28"/>
      <c r="AG9" s="27"/>
      <c r="AH9" s="26"/>
      <c r="AI9" s="26"/>
      <c r="AJ9" s="28"/>
      <c r="AL9" s="30" t="s">
        <v>29</v>
      </c>
      <c r="AM9" s="26">
        <f>AVERAGE(L25:O25)</f>
        <v>2.5</v>
      </c>
      <c r="AN9" s="26">
        <f>AVERAGE(R25:U25)</f>
        <v>9.375</v>
      </c>
      <c r="AO9" s="26">
        <f>AVERAGE(X25:AA25)</f>
        <v>18.75</v>
      </c>
      <c r="AP9" s="26">
        <f>AVERAGE(AC25:AF25)</f>
        <v>23.25</v>
      </c>
      <c r="AQ9" s="26">
        <f>AVERAGE(AG25:AJ25)</f>
        <v>16.5</v>
      </c>
    </row>
    <row r="10">
      <c r="A10" t="s">
        <v>30</v>
      </c>
      <c r="B10" s="72" t="s">
        <v>31</v>
      </c>
      <c r="C10" s="32"/>
      <c r="D10" s="34">
        <v>15.0</v>
      </c>
      <c r="E10" s="33"/>
      <c r="F10" s="68">
        <v>15.0</v>
      </c>
      <c r="G10" s="27"/>
      <c r="H10" s="27"/>
      <c r="I10" s="39">
        <v>2.5</v>
      </c>
      <c r="J10" s="39">
        <v>0.5</v>
      </c>
      <c r="K10" s="27"/>
      <c r="L10" s="26">
        <v>0.5</v>
      </c>
      <c r="M10" s="26">
        <v>0.5</v>
      </c>
      <c r="N10" s="26"/>
      <c r="O10" s="26"/>
      <c r="P10" s="26"/>
      <c r="Q10" s="27"/>
      <c r="R10" s="26"/>
      <c r="S10" s="26"/>
      <c r="T10" s="26"/>
      <c r="U10" s="26"/>
      <c r="V10" s="28"/>
      <c r="W10" s="26"/>
      <c r="X10" s="26"/>
      <c r="Y10" s="26"/>
      <c r="Z10" s="26"/>
      <c r="AA10" s="26"/>
      <c r="AB10" s="26"/>
      <c r="AC10" s="27"/>
      <c r="AD10" s="26"/>
      <c r="AE10" s="26">
        <v>0.5</v>
      </c>
      <c r="AF10" s="28">
        <v>15.0</v>
      </c>
      <c r="AG10" s="27">
        <v>2.5</v>
      </c>
      <c r="AH10" s="26">
        <v>0.5</v>
      </c>
      <c r="AI10" s="26"/>
      <c r="AJ10" s="28"/>
      <c r="AL10" s="30" t="s">
        <v>32</v>
      </c>
      <c r="AM10" s="26">
        <f>AVERAGE(L35:O35)</f>
        <v>0.25</v>
      </c>
      <c r="AN10" s="26">
        <f>AVERAGE(R35:U35)</f>
        <v>4.5</v>
      </c>
      <c r="AO10" s="26">
        <f>AVERAGE(X35:AA35)</f>
        <v>0.125</v>
      </c>
      <c r="AP10" s="26">
        <f>AVERAGE(AC35:AF35)</f>
        <v>5</v>
      </c>
      <c r="AQ10" s="26">
        <f>AVERAGE(AG35:AJ35)</f>
        <v>0</v>
      </c>
    </row>
    <row r="11">
      <c r="A11" t="s">
        <v>33</v>
      </c>
      <c r="B11" s="72" t="s">
        <v>34</v>
      </c>
      <c r="C11" s="32"/>
      <c r="D11" s="33"/>
      <c r="E11" s="33"/>
      <c r="F11" s="83"/>
      <c r="G11" s="27"/>
      <c r="H11" s="27"/>
      <c r="I11" s="27"/>
      <c r="J11" s="27"/>
      <c r="K11" s="27"/>
      <c r="L11" s="26"/>
      <c r="M11" s="26"/>
      <c r="N11" s="26"/>
      <c r="O11" s="26"/>
      <c r="P11" s="26"/>
      <c r="Q11" s="27"/>
      <c r="R11" s="26"/>
      <c r="S11" s="26"/>
      <c r="T11" s="26"/>
      <c r="U11" s="26"/>
      <c r="V11" s="28"/>
      <c r="W11" s="26">
        <v>2.5</v>
      </c>
      <c r="X11" s="26"/>
      <c r="Y11" s="26"/>
      <c r="Z11" s="26"/>
      <c r="AA11" s="26"/>
      <c r="AB11" s="26"/>
      <c r="AC11" s="27"/>
      <c r="AD11" s="26"/>
      <c r="AE11" s="26"/>
      <c r="AF11" s="28"/>
      <c r="AG11" s="27"/>
      <c r="AH11" s="26"/>
      <c r="AI11" s="26"/>
      <c r="AJ11" s="28"/>
      <c r="AL11" s="30" t="s">
        <v>35</v>
      </c>
      <c r="AM11" s="26">
        <f>AVERAGE(L46:O46)</f>
        <v>0.125</v>
      </c>
      <c r="AN11" s="26">
        <f>AVERAGE(R46:U46)</f>
        <v>2.125</v>
      </c>
      <c r="AO11" s="26">
        <f>AVERAGE(X46:AA46)</f>
        <v>0.125</v>
      </c>
      <c r="AP11" s="26">
        <f>AVERAGE(AC46:AF46)</f>
        <v>1.625</v>
      </c>
      <c r="AQ11" s="26">
        <f>AVERAGE(AG46:AJ46)</f>
        <v>0.375</v>
      </c>
    </row>
    <row r="12">
      <c r="A12" t="s">
        <v>36</v>
      </c>
      <c r="B12" s="72" t="s">
        <v>37</v>
      </c>
      <c r="C12" s="32"/>
      <c r="D12" s="33"/>
      <c r="E12" s="33"/>
      <c r="F12" s="83"/>
      <c r="G12" s="27"/>
      <c r="H12" s="27"/>
      <c r="I12" s="27"/>
      <c r="J12" s="27"/>
      <c r="K12" s="27">
        <v>0.5</v>
      </c>
      <c r="L12" s="26">
        <v>0.5</v>
      </c>
      <c r="M12" s="26">
        <v>0.5</v>
      </c>
      <c r="N12" s="26"/>
      <c r="O12" s="26"/>
      <c r="P12" s="26"/>
      <c r="Q12" s="27">
        <v>0.5</v>
      </c>
      <c r="R12" s="26"/>
      <c r="S12" s="26">
        <v>2.5</v>
      </c>
      <c r="T12" s="26"/>
      <c r="U12" s="26"/>
      <c r="V12" s="28"/>
      <c r="W12" s="26"/>
      <c r="X12" s="26">
        <v>2.5</v>
      </c>
      <c r="Y12" s="26"/>
      <c r="Z12" s="26"/>
      <c r="AA12" s="26"/>
      <c r="AB12" s="26"/>
      <c r="AC12" s="27"/>
      <c r="AD12" s="26">
        <v>15.0</v>
      </c>
      <c r="AE12" s="26"/>
      <c r="AF12" s="28">
        <v>15.0</v>
      </c>
      <c r="AG12" s="27">
        <v>0.5</v>
      </c>
      <c r="AH12" s="26"/>
      <c r="AI12" s="26"/>
      <c r="AJ12" s="28"/>
      <c r="AL12" s="30" t="s">
        <v>38</v>
      </c>
      <c r="AM12" s="26">
        <f>AVERAGE(L52:O52)</f>
        <v>0</v>
      </c>
      <c r="AN12" s="26">
        <f>AVERAGE(R52:U52)</f>
        <v>0</v>
      </c>
      <c r="AO12" s="26">
        <f>AVERAGE(X52:AA52)</f>
        <v>0</v>
      </c>
      <c r="AP12" s="26">
        <f>AVERAGE(AC52:AF52)</f>
        <v>0.25</v>
      </c>
      <c r="AQ12" s="26">
        <f>AVERAGE(AG52:AJ52)</f>
        <v>0</v>
      </c>
    </row>
    <row r="13">
      <c r="A13" t="s">
        <v>39</v>
      </c>
      <c r="B13" s="72" t="s">
        <v>40</v>
      </c>
      <c r="C13" s="32"/>
      <c r="D13" s="33"/>
      <c r="E13" s="33"/>
      <c r="F13" s="83"/>
      <c r="G13" s="27"/>
      <c r="H13" s="27"/>
      <c r="I13" s="27"/>
      <c r="J13" s="27"/>
      <c r="K13" s="27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8"/>
      <c r="W13" s="26"/>
      <c r="X13" s="26"/>
      <c r="Y13" s="26"/>
      <c r="Z13" s="26"/>
      <c r="AA13" s="26"/>
      <c r="AB13" s="26"/>
      <c r="AC13" s="27"/>
      <c r="AD13" s="26"/>
      <c r="AE13" s="26"/>
      <c r="AF13" s="28"/>
      <c r="AG13" s="27"/>
      <c r="AH13" s="26"/>
      <c r="AI13" s="26"/>
      <c r="AJ13" s="28"/>
      <c r="AL13" s="30" t="s">
        <v>41</v>
      </c>
      <c r="AM13" s="26">
        <f>AVERAGE(L65:O65)</f>
        <v>10.625</v>
      </c>
      <c r="AN13" s="26">
        <f>AVERAGE(R65:U65)</f>
        <v>20.625</v>
      </c>
      <c r="AO13" s="26">
        <f>AVERAGE(X65:AA65)</f>
        <v>0.125</v>
      </c>
      <c r="AP13" s="26">
        <f>AVERAGE(AC65:AF65)</f>
        <v>0.625</v>
      </c>
      <c r="AQ13" s="26">
        <f>AVERAGE(AG65:AJ65)</f>
        <v>0.625</v>
      </c>
    </row>
    <row r="14">
      <c r="A14" t="s">
        <v>42</v>
      </c>
      <c r="B14" s="72" t="s">
        <v>43</v>
      </c>
      <c r="C14" s="37"/>
      <c r="D14" s="38"/>
      <c r="E14" s="38"/>
      <c r="F14" s="84"/>
      <c r="G14" s="27"/>
      <c r="H14" s="27"/>
      <c r="I14" s="27"/>
      <c r="J14" s="27"/>
      <c r="K14" s="27"/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8"/>
      <c r="W14" s="26"/>
      <c r="X14" s="26"/>
      <c r="Y14" s="26"/>
      <c r="Z14" s="26"/>
      <c r="AA14" s="26"/>
      <c r="AB14" s="26"/>
      <c r="AC14" s="27"/>
      <c r="AD14" s="26"/>
      <c r="AE14" s="26"/>
      <c r="AF14" s="28"/>
      <c r="AG14" s="27"/>
      <c r="AH14" s="26"/>
      <c r="AI14" s="26"/>
      <c r="AJ14" s="28"/>
      <c r="AL14" s="30" t="s">
        <v>44</v>
      </c>
      <c r="AM14">
        <f>AVERAGE(L73:O73)</f>
        <v>0</v>
      </c>
      <c r="AN14">
        <f>AVERAGE(R73:U73)</f>
        <v>0</v>
      </c>
      <c r="AO14">
        <f>AVERAGE(X73:AA73)</f>
        <v>15.625</v>
      </c>
      <c r="AP14">
        <f>AVERAGE(AC73:AF73)</f>
        <v>0</v>
      </c>
      <c r="AQ14">
        <f>AVERAGE(AG73:AJ73)</f>
        <v>0</v>
      </c>
    </row>
    <row r="15">
      <c r="A15" t="s">
        <v>45</v>
      </c>
      <c r="B15" s="72" t="s">
        <v>46</v>
      </c>
      <c r="C15" s="32"/>
      <c r="D15" s="33"/>
      <c r="E15" s="33"/>
      <c r="F15" s="83"/>
      <c r="G15" s="27"/>
      <c r="H15" s="27"/>
      <c r="I15" s="27"/>
      <c r="J15" s="27"/>
      <c r="K15" s="27"/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26"/>
      <c r="AB15" s="26"/>
      <c r="AC15" s="27"/>
      <c r="AD15" s="26"/>
      <c r="AE15" s="26"/>
      <c r="AF15" s="28"/>
      <c r="AG15" s="27"/>
      <c r="AH15" s="26"/>
      <c r="AI15" s="26"/>
      <c r="AJ15" s="28"/>
      <c r="AL15" s="40" t="s">
        <v>47</v>
      </c>
      <c r="AM15" s="41">
        <f t="shared" ref="AM15:AQ15" si="1">SUM(AM9:AM14)</f>
        <v>13.5</v>
      </c>
      <c r="AN15" s="41">
        <f t="shared" si="1"/>
        <v>36.625</v>
      </c>
      <c r="AO15" s="41">
        <f t="shared" si="1"/>
        <v>34.75</v>
      </c>
      <c r="AP15" s="41">
        <f t="shared" si="1"/>
        <v>30.75</v>
      </c>
      <c r="AQ15" s="41">
        <f t="shared" si="1"/>
        <v>17.5</v>
      </c>
    </row>
    <row r="16">
      <c r="A16" t="s">
        <v>48</v>
      </c>
      <c r="B16" s="72" t="s">
        <v>49</v>
      </c>
      <c r="C16" s="37"/>
      <c r="D16" s="38"/>
      <c r="E16" s="38"/>
      <c r="F16" s="84"/>
      <c r="G16" s="39">
        <v>37.5</v>
      </c>
      <c r="H16" s="39">
        <v>2.5</v>
      </c>
      <c r="I16" s="27"/>
      <c r="J16" s="39">
        <v>15.0</v>
      </c>
      <c r="K16" s="27"/>
      <c r="L16" s="26"/>
      <c r="M16" s="26"/>
      <c r="N16" s="26"/>
      <c r="O16" s="26"/>
      <c r="P16" s="26"/>
      <c r="Q16" s="27"/>
      <c r="R16" s="26"/>
      <c r="S16" s="26"/>
      <c r="T16" s="26"/>
      <c r="U16" s="26"/>
      <c r="V16" s="28"/>
      <c r="W16" s="26"/>
      <c r="X16" s="26">
        <v>15.0</v>
      </c>
      <c r="Y16" s="26"/>
      <c r="Z16" s="26"/>
      <c r="AA16" s="26">
        <v>37.5</v>
      </c>
      <c r="AB16" s="26"/>
      <c r="AC16" s="27"/>
      <c r="AD16" s="26"/>
      <c r="AE16" s="26"/>
      <c r="AF16" s="28"/>
      <c r="AG16" s="27">
        <v>2.5</v>
      </c>
      <c r="AH16" s="26"/>
      <c r="AI16" s="26"/>
      <c r="AJ16" s="28"/>
      <c r="AL16" s="30" t="s">
        <v>50</v>
      </c>
      <c r="AM16" s="26">
        <f t="shared" ref="AM16:AM18" si="2">AVERAGE(L76:O76)</f>
        <v>5.625</v>
      </c>
      <c r="AN16" s="26">
        <f t="shared" ref="AN16:AN18" si="3">AVERAGE(R76:U76)</f>
        <v>11.875</v>
      </c>
      <c r="AO16" s="26">
        <f t="shared" ref="AO16:AO18" si="4">AVERAGE(X76:AA76)</f>
        <v>26.25</v>
      </c>
      <c r="AP16" s="26">
        <f t="shared" ref="AP16:AP18" si="5">AVERAGE(AC76:AF76)</f>
        <v>31.875</v>
      </c>
      <c r="AQ16" s="26">
        <f t="shared" ref="AQ16:AQ18" si="6">AVERAGE(AG76:AJ76)</f>
        <v>28.75</v>
      </c>
    </row>
    <row r="17">
      <c r="A17" t="s">
        <v>51</v>
      </c>
      <c r="B17" s="72" t="s">
        <v>52</v>
      </c>
      <c r="C17" s="32"/>
      <c r="D17" s="33"/>
      <c r="E17" s="33"/>
      <c r="F17" s="83"/>
      <c r="G17" s="27"/>
      <c r="H17" s="27"/>
      <c r="I17" s="27"/>
      <c r="J17" s="27"/>
      <c r="K17" s="27"/>
      <c r="L17" s="26"/>
      <c r="M17" s="26"/>
      <c r="N17" s="26"/>
      <c r="O17" s="26"/>
      <c r="P17" s="26"/>
      <c r="Q17" s="27"/>
      <c r="R17" s="26"/>
      <c r="S17" s="26"/>
      <c r="T17" s="26"/>
      <c r="U17" s="26"/>
      <c r="V17" s="28"/>
      <c r="W17" s="26"/>
      <c r="X17" s="26"/>
      <c r="Y17" s="26"/>
      <c r="Z17" s="26"/>
      <c r="AA17" s="26"/>
      <c r="AB17" s="26"/>
      <c r="AC17" s="27"/>
      <c r="AD17" s="26"/>
      <c r="AE17" s="26"/>
      <c r="AF17" s="28"/>
      <c r="AG17" s="27"/>
      <c r="AH17" s="26"/>
      <c r="AI17" s="26"/>
      <c r="AJ17" s="28"/>
      <c r="AL17" s="30" t="s">
        <v>53</v>
      </c>
      <c r="AM17" s="26">
        <f t="shared" si="2"/>
        <v>8.75</v>
      </c>
      <c r="AN17" s="26">
        <f t="shared" si="3"/>
        <v>2.5</v>
      </c>
      <c r="AO17" s="26">
        <f t="shared" si="4"/>
        <v>11.875</v>
      </c>
      <c r="AP17" s="26">
        <f t="shared" si="5"/>
        <v>11.25</v>
      </c>
      <c r="AQ17" s="26">
        <f t="shared" si="6"/>
        <v>11.875</v>
      </c>
    </row>
    <row r="18">
      <c r="A18" t="s">
        <v>54</v>
      </c>
      <c r="B18" s="72" t="s">
        <v>55</v>
      </c>
      <c r="C18" s="32"/>
      <c r="D18" s="33"/>
      <c r="E18" s="33"/>
      <c r="F18" s="83"/>
      <c r="G18" s="27"/>
      <c r="H18" s="27"/>
      <c r="I18" s="27"/>
      <c r="J18" s="27"/>
      <c r="K18" s="27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8"/>
      <c r="W18" s="26"/>
      <c r="X18" s="26"/>
      <c r="Y18" s="26"/>
      <c r="Z18" s="26"/>
      <c r="AA18" s="26"/>
      <c r="AB18" s="26"/>
      <c r="AC18" s="27"/>
      <c r="AD18" s="26"/>
      <c r="AE18" s="26"/>
      <c r="AF18" s="28"/>
      <c r="AG18" s="27"/>
      <c r="AH18" s="26"/>
      <c r="AI18" s="26"/>
      <c r="AJ18" s="28"/>
      <c r="AL18" s="30" t="s">
        <v>56</v>
      </c>
      <c r="AM18" s="26">
        <f t="shared" si="2"/>
        <v>68.125</v>
      </c>
      <c r="AN18" s="26">
        <f t="shared" si="3"/>
        <v>35</v>
      </c>
      <c r="AO18" s="26">
        <f t="shared" si="4"/>
        <v>43.75</v>
      </c>
      <c r="AP18" s="26">
        <f t="shared" si="5"/>
        <v>20.125</v>
      </c>
      <c r="AQ18" s="26">
        <f t="shared" si="6"/>
        <v>43.75</v>
      </c>
    </row>
    <row r="19">
      <c r="A19" t="s">
        <v>57</v>
      </c>
      <c r="B19" s="72" t="s">
        <v>58</v>
      </c>
      <c r="C19" s="32"/>
      <c r="D19" s="33"/>
      <c r="E19" s="33"/>
      <c r="F19" s="83"/>
      <c r="G19" s="27"/>
      <c r="H19" s="27"/>
      <c r="I19" s="27"/>
      <c r="J19" s="27"/>
      <c r="K19" s="27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8"/>
      <c r="W19" s="26"/>
      <c r="X19" s="26"/>
      <c r="Y19" s="26"/>
      <c r="Z19" s="26"/>
      <c r="AA19" s="26"/>
      <c r="AB19" s="26"/>
      <c r="AC19" s="27"/>
      <c r="AD19" s="26"/>
      <c r="AE19" s="26"/>
      <c r="AF19" s="28"/>
      <c r="AG19" s="27"/>
      <c r="AH19" s="26"/>
      <c r="AI19" s="26"/>
      <c r="AJ19" s="28"/>
    </row>
    <row r="20">
      <c r="A20" t="s">
        <v>211</v>
      </c>
      <c r="B20" s="72" t="s">
        <v>212</v>
      </c>
      <c r="C20" s="32"/>
      <c r="D20" s="33"/>
      <c r="E20" s="33"/>
      <c r="F20" s="83"/>
      <c r="G20" s="27"/>
      <c r="H20" s="27"/>
      <c r="I20" s="27"/>
      <c r="J20" s="27"/>
      <c r="K20" s="27"/>
      <c r="L20" s="26"/>
      <c r="M20" s="26"/>
      <c r="N20" s="26"/>
      <c r="O20" s="26"/>
      <c r="P20" s="26"/>
      <c r="Q20" s="27"/>
      <c r="R20" s="26"/>
      <c r="S20" s="26"/>
      <c r="T20" s="26"/>
      <c r="U20" s="26"/>
      <c r="V20" s="28"/>
      <c r="W20" s="26"/>
      <c r="X20" s="26"/>
      <c r="Y20" s="26"/>
      <c r="Z20" s="26"/>
      <c r="AA20" s="26"/>
      <c r="AB20" s="26"/>
      <c r="AC20" s="27"/>
      <c r="AD20" s="26"/>
      <c r="AE20" s="26"/>
      <c r="AF20" s="28"/>
      <c r="AG20" s="27">
        <v>2.5</v>
      </c>
      <c r="AH20" s="26"/>
      <c r="AI20" s="26"/>
      <c r="AJ20" s="28"/>
    </row>
    <row r="21" ht="15.75" customHeight="1">
      <c r="A21" t="s">
        <v>59</v>
      </c>
      <c r="B21" s="72" t="s">
        <v>60</v>
      </c>
      <c r="C21" s="32"/>
      <c r="D21" s="33"/>
      <c r="E21" s="33"/>
      <c r="F21" s="83"/>
      <c r="G21" s="39">
        <v>15.0</v>
      </c>
      <c r="H21" s="27"/>
      <c r="I21" s="27"/>
      <c r="J21" s="39">
        <v>2.5</v>
      </c>
      <c r="K21" s="27">
        <v>2.5</v>
      </c>
      <c r="L21" s="26">
        <v>2.5</v>
      </c>
      <c r="M21" s="26">
        <v>2.5</v>
      </c>
      <c r="N21" s="26">
        <v>2.5</v>
      </c>
      <c r="O21" s="26">
        <v>0.5</v>
      </c>
      <c r="P21" s="26"/>
      <c r="Q21" s="27">
        <v>15.0</v>
      </c>
      <c r="R21" s="26">
        <v>15.0</v>
      </c>
      <c r="S21" s="26">
        <v>2.5</v>
      </c>
      <c r="T21" s="26">
        <v>2.5</v>
      </c>
      <c r="U21" s="26">
        <v>15.0</v>
      </c>
      <c r="V21" s="28"/>
      <c r="W21" s="26">
        <v>15.0</v>
      </c>
      <c r="X21" s="26"/>
      <c r="Y21" s="26">
        <v>15.0</v>
      </c>
      <c r="Z21" s="26">
        <v>2.5</v>
      </c>
      <c r="AA21" s="26">
        <v>2.5</v>
      </c>
      <c r="AB21" s="26"/>
      <c r="AC21" s="27">
        <v>15.0</v>
      </c>
      <c r="AD21" s="26">
        <v>15.0</v>
      </c>
      <c r="AE21" s="26">
        <v>2.5</v>
      </c>
      <c r="AF21" s="28">
        <v>15.0</v>
      </c>
      <c r="AG21" s="27">
        <v>15.0</v>
      </c>
      <c r="AH21" s="26">
        <v>2.5</v>
      </c>
      <c r="AI21" s="26">
        <v>37.5</v>
      </c>
      <c r="AJ21" s="28">
        <v>2.5</v>
      </c>
    </row>
    <row r="22" ht="15.75" customHeight="1">
      <c r="B22" s="72"/>
      <c r="C22" s="32"/>
      <c r="D22" s="33"/>
      <c r="E22" s="33"/>
      <c r="F22" s="83"/>
      <c r="G22" s="27"/>
      <c r="H22" s="27"/>
      <c r="I22" s="27"/>
      <c r="J22" s="27"/>
      <c r="K22" s="27"/>
      <c r="L22" s="26"/>
      <c r="M22" s="26"/>
      <c r="N22" s="26"/>
      <c r="O22" s="26"/>
      <c r="P22" s="26"/>
      <c r="Q22" s="27"/>
      <c r="R22" s="26"/>
      <c r="S22" s="26"/>
      <c r="T22" s="26"/>
      <c r="U22" s="26"/>
      <c r="V22" s="28"/>
      <c r="W22" s="26"/>
      <c r="X22" s="26"/>
      <c r="Y22" s="26"/>
      <c r="Z22" s="26"/>
      <c r="AA22" s="26"/>
      <c r="AB22" s="26"/>
      <c r="AC22" s="27"/>
      <c r="AD22" s="26"/>
      <c r="AE22" s="26"/>
      <c r="AF22" s="28"/>
      <c r="AG22" s="27"/>
      <c r="AH22" s="26"/>
      <c r="AI22" s="26"/>
      <c r="AJ22" s="28"/>
    </row>
    <row r="23" ht="15.75" customHeight="1">
      <c r="B23" s="72"/>
      <c r="C23" s="32"/>
      <c r="D23" s="33"/>
      <c r="E23" s="33"/>
      <c r="F23" s="83"/>
      <c r="G23" s="27"/>
      <c r="H23" s="27"/>
      <c r="I23" s="27"/>
      <c r="J23" s="27"/>
      <c r="K23" s="27"/>
      <c r="L23" s="26"/>
      <c r="M23" s="26"/>
      <c r="N23" s="26"/>
      <c r="O23" s="26"/>
      <c r="P23" s="26"/>
      <c r="Q23" s="27"/>
      <c r="R23" s="26"/>
      <c r="S23" s="26"/>
      <c r="T23" s="26"/>
      <c r="U23" s="26"/>
      <c r="V23" s="28"/>
      <c r="W23" s="26"/>
      <c r="X23" s="26"/>
      <c r="Y23" s="26"/>
      <c r="Z23" s="26"/>
      <c r="AA23" s="26"/>
      <c r="AB23" s="26"/>
      <c r="AC23" s="27"/>
      <c r="AD23" s="26"/>
      <c r="AE23" s="26"/>
      <c r="AF23" s="28"/>
      <c r="AG23" s="27"/>
      <c r="AH23" s="26"/>
      <c r="AI23" s="26"/>
      <c r="AJ23" s="28"/>
    </row>
    <row r="24" ht="15.75" customHeight="1">
      <c r="B24" s="72"/>
      <c r="G24" s="27"/>
      <c r="H24" s="27"/>
      <c r="I24" s="27"/>
      <c r="J24" s="27"/>
      <c r="K24" s="27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  <c r="W24" s="26"/>
      <c r="X24" s="26"/>
      <c r="Y24" s="26"/>
      <c r="Z24" s="26"/>
      <c r="AA24" s="26"/>
      <c r="AB24" s="26"/>
      <c r="AC24" s="27"/>
      <c r="AD24" s="26"/>
      <c r="AE24" s="26"/>
      <c r="AF24" s="28"/>
      <c r="AG24" s="27"/>
      <c r="AH24" s="26"/>
      <c r="AI24" s="26"/>
      <c r="AJ24" s="28"/>
    </row>
    <row r="25" ht="15.75" customHeight="1">
      <c r="A25" s="43" t="s">
        <v>63</v>
      </c>
      <c r="B25" s="75"/>
      <c r="C25" s="45">
        <f t="shared" ref="C25:AA25" si="7">SUM(C8:C24)</f>
        <v>0</v>
      </c>
      <c r="D25" s="45">
        <f t="shared" si="7"/>
        <v>15</v>
      </c>
      <c r="E25" s="45">
        <f t="shared" si="7"/>
        <v>0</v>
      </c>
      <c r="F25" s="45">
        <f t="shared" si="7"/>
        <v>15</v>
      </c>
      <c r="G25" s="45">
        <f t="shared" si="7"/>
        <v>52.5</v>
      </c>
      <c r="H25" s="45">
        <f t="shared" si="7"/>
        <v>2.5</v>
      </c>
      <c r="I25" s="45">
        <f t="shared" si="7"/>
        <v>2.5</v>
      </c>
      <c r="J25" s="45">
        <f t="shared" si="7"/>
        <v>18</v>
      </c>
      <c r="K25" s="45">
        <f t="shared" si="7"/>
        <v>3</v>
      </c>
      <c r="L25" s="45">
        <f t="shared" si="7"/>
        <v>3.5</v>
      </c>
      <c r="M25" s="45">
        <f t="shared" si="7"/>
        <v>3.5</v>
      </c>
      <c r="N25" s="45">
        <f t="shared" si="7"/>
        <v>2.5</v>
      </c>
      <c r="O25" s="45">
        <f t="shared" si="7"/>
        <v>0.5</v>
      </c>
      <c r="P25" s="45">
        <f t="shared" si="7"/>
        <v>0</v>
      </c>
      <c r="Q25" s="45">
        <f t="shared" si="7"/>
        <v>15.5</v>
      </c>
      <c r="R25" s="45">
        <f t="shared" si="7"/>
        <v>15</v>
      </c>
      <c r="S25" s="45">
        <f t="shared" si="7"/>
        <v>5</v>
      </c>
      <c r="T25" s="45">
        <f t="shared" si="7"/>
        <v>2.5</v>
      </c>
      <c r="U25" s="45">
        <f t="shared" si="7"/>
        <v>15</v>
      </c>
      <c r="V25" s="45">
        <f t="shared" si="7"/>
        <v>0</v>
      </c>
      <c r="W25" s="45">
        <f t="shared" si="7"/>
        <v>17.5</v>
      </c>
      <c r="X25" s="45">
        <f t="shared" si="7"/>
        <v>17.5</v>
      </c>
      <c r="Y25" s="45">
        <f t="shared" si="7"/>
        <v>15</v>
      </c>
      <c r="Z25" s="45">
        <f t="shared" si="7"/>
        <v>2.5</v>
      </c>
      <c r="AA25" s="45">
        <f t="shared" si="7"/>
        <v>40</v>
      </c>
      <c r="AB25" s="45"/>
      <c r="AC25" s="51">
        <f t="shared" ref="AC25:AJ25" si="8">SUM(AC8:AC24)</f>
        <v>15</v>
      </c>
      <c r="AD25" s="45">
        <f t="shared" si="8"/>
        <v>30</v>
      </c>
      <c r="AE25" s="45">
        <f t="shared" si="8"/>
        <v>3</v>
      </c>
      <c r="AF25" s="52">
        <f t="shared" si="8"/>
        <v>45</v>
      </c>
      <c r="AG25" s="51">
        <f t="shared" si="8"/>
        <v>23</v>
      </c>
      <c r="AH25" s="45">
        <f t="shared" si="8"/>
        <v>3</v>
      </c>
      <c r="AI25" s="45">
        <f t="shared" si="8"/>
        <v>37.5</v>
      </c>
      <c r="AJ25" s="52">
        <f t="shared" si="8"/>
        <v>2.5</v>
      </c>
      <c r="AK25" s="45"/>
      <c r="AL25" s="45"/>
      <c r="AM25" s="45"/>
      <c r="AN25" s="45"/>
      <c r="AO25" s="45"/>
      <c r="AP25" s="45"/>
      <c r="AQ25" s="45"/>
    </row>
    <row r="26" ht="15.75" customHeight="1">
      <c r="B26" s="72"/>
      <c r="C26" s="21"/>
      <c r="D26" s="22"/>
      <c r="E26" s="22"/>
      <c r="F26" s="56"/>
      <c r="G26" s="27"/>
      <c r="H26" s="27"/>
      <c r="I26" s="27"/>
      <c r="J26" s="27"/>
      <c r="K26" s="27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8"/>
      <c r="W26" s="26"/>
      <c r="X26" s="26"/>
      <c r="Y26" s="26"/>
      <c r="Z26" s="26"/>
      <c r="AA26" s="26"/>
      <c r="AB26" s="26"/>
      <c r="AC26" s="27"/>
      <c r="AD26" s="26"/>
      <c r="AE26" s="26"/>
      <c r="AF26" s="28"/>
      <c r="AG26" s="27"/>
      <c r="AH26" s="26"/>
      <c r="AI26" s="26"/>
      <c r="AJ26" s="28"/>
    </row>
    <row r="27" ht="15.75" customHeight="1">
      <c r="A27" s="30" t="s">
        <v>32</v>
      </c>
      <c r="B27" s="73"/>
      <c r="C27" s="32"/>
      <c r="D27" s="33"/>
      <c r="E27" s="33"/>
      <c r="F27" s="83"/>
      <c r="G27" s="27"/>
      <c r="H27" s="27"/>
      <c r="I27" s="27"/>
      <c r="J27" s="27"/>
      <c r="K27" s="27"/>
      <c r="L27" s="26"/>
      <c r="M27" s="26">
        <v>0.5</v>
      </c>
      <c r="N27" s="26">
        <v>0.5</v>
      </c>
      <c r="O27" s="26"/>
      <c r="P27" s="26"/>
      <c r="Q27" s="27"/>
      <c r="R27" s="26"/>
      <c r="S27" s="26"/>
      <c r="T27" s="26"/>
      <c r="U27" s="26"/>
      <c r="V27" s="28"/>
      <c r="W27" s="26"/>
      <c r="X27" s="26"/>
      <c r="Y27" s="26"/>
      <c r="Z27" s="26"/>
      <c r="AA27" s="26"/>
      <c r="AB27" s="26">
        <v>0.5</v>
      </c>
      <c r="AC27" s="27"/>
      <c r="AD27" s="26">
        <v>15.0</v>
      </c>
      <c r="AE27" s="26">
        <v>2.5</v>
      </c>
      <c r="AF27" s="28">
        <v>2.5</v>
      </c>
      <c r="AG27" s="27"/>
      <c r="AH27" s="26"/>
      <c r="AI27" s="26"/>
      <c r="AJ27" s="28"/>
    </row>
    <row r="28" ht="15.75" customHeight="1">
      <c r="A28" t="s">
        <v>64</v>
      </c>
      <c r="B28" s="72" t="s">
        <v>65</v>
      </c>
      <c r="C28" s="32"/>
      <c r="D28" s="33"/>
      <c r="E28" s="33"/>
      <c r="F28" s="83"/>
      <c r="G28" s="27"/>
      <c r="H28" s="27"/>
      <c r="I28" s="27"/>
      <c r="J28" s="27"/>
      <c r="K28" s="27"/>
      <c r="L28" s="26"/>
      <c r="M28" s="26"/>
      <c r="N28" s="26"/>
      <c r="O28" s="26"/>
      <c r="P28" s="26"/>
      <c r="Q28" s="27"/>
      <c r="R28" s="26">
        <v>2.5</v>
      </c>
      <c r="S28" s="26">
        <v>15.0</v>
      </c>
      <c r="T28" s="26"/>
      <c r="U28" s="26"/>
      <c r="V28" s="28"/>
      <c r="W28" s="26"/>
      <c r="X28" s="26"/>
      <c r="Y28" s="26"/>
      <c r="Z28" s="26"/>
      <c r="AA28" s="26">
        <v>0.5</v>
      </c>
      <c r="AB28" s="26"/>
      <c r="AC28" s="27"/>
      <c r="AD28" s="26"/>
      <c r="AE28" s="26"/>
      <c r="AF28" s="28"/>
      <c r="AG28" s="27"/>
      <c r="AH28" s="26"/>
      <c r="AI28" s="26"/>
      <c r="AJ28" s="28"/>
    </row>
    <row r="29" ht="15.75" customHeight="1">
      <c r="A29" t="s">
        <v>66</v>
      </c>
      <c r="B29" s="72" t="s">
        <v>67</v>
      </c>
      <c r="C29" s="32"/>
      <c r="D29" s="33"/>
      <c r="E29" s="33"/>
      <c r="F29" s="83"/>
      <c r="G29" s="27"/>
      <c r="H29" s="27"/>
      <c r="I29" s="27"/>
      <c r="J29" s="27"/>
      <c r="K29" s="27">
        <v>0.5</v>
      </c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8"/>
      <c r="W29" s="26"/>
      <c r="X29" s="26"/>
      <c r="Y29" s="26"/>
      <c r="Z29" s="26"/>
      <c r="AA29" s="26"/>
      <c r="AB29" s="26"/>
      <c r="AC29" s="27"/>
      <c r="AD29" s="26"/>
      <c r="AE29" s="26"/>
      <c r="AF29" s="28"/>
      <c r="AG29" s="27"/>
      <c r="AH29" s="26"/>
      <c r="AI29" s="26"/>
      <c r="AJ29" s="28"/>
    </row>
    <row r="30" ht="15.75" customHeight="1">
      <c r="A30" t="s">
        <v>134</v>
      </c>
      <c r="B30" s="72" t="s">
        <v>135</v>
      </c>
      <c r="C30" s="32"/>
      <c r="D30" s="33"/>
      <c r="E30" s="33"/>
      <c r="F30" s="83"/>
      <c r="G30" s="27"/>
      <c r="H30" s="27"/>
      <c r="I30" s="27"/>
      <c r="J30" s="27"/>
      <c r="K30" s="27"/>
      <c r="L30" s="26"/>
      <c r="M30" s="26"/>
      <c r="N30" s="26"/>
      <c r="O30" s="26"/>
      <c r="P30" s="26"/>
      <c r="Q30" s="27"/>
      <c r="R30" s="26"/>
      <c r="S30" s="26"/>
      <c r="T30" s="26"/>
      <c r="U30" s="26"/>
      <c r="V30" s="28"/>
      <c r="W30" s="26"/>
      <c r="X30" s="26"/>
      <c r="Y30" s="26"/>
      <c r="Z30" s="26"/>
      <c r="AA30" s="26"/>
      <c r="AB30" s="26"/>
      <c r="AC30" s="27"/>
      <c r="AD30" s="26"/>
      <c r="AE30" s="26"/>
      <c r="AF30" s="28"/>
      <c r="AG30" s="27"/>
      <c r="AH30" s="26"/>
      <c r="AI30" s="26"/>
      <c r="AJ30" s="28"/>
    </row>
    <row r="31" ht="15.75" customHeight="1">
      <c r="A31" t="s">
        <v>173</v>
      </c>
      <c r="B31" s="72" t="s">
        <v>69</v>
      </c>
      <c r="C31" s="32"/>
      <c r="D31" s="33"/>
      <c r="E31" s="33"/>
      <c r="F31" s="83"/>
      <c r="G31" s="27"/>
      <c r="H31" s="27"/>
      <c r="I31" s="27"/>
      <c r="J31" s="27"/>
      <c r="K31" s="27"/>
      <c r="L31" s="26"/>
      <c r="M31" s="26"/>
      <c r="N31" s="26"/>
      <c r="O31" s="26"/>
      <c r="P31" s="26"/>
      <c r="Q31" s="27"/>
      <c r="R31" s="26"/>
      <c r="S31" s="26"/>
      <c r="T31" s="26"/>
      <c r="U31" s="26"/>
      <c r="V31" s="28"/>
      <c r="W31" s="26"/>
      <c r="X31" s="26"/>
      <c r="Y31" s="26"/>
      <c r="Z31" s="26"/>
      <c r="AA31" s="26"/>
      <c r="AB31" s="26"/>
      <c r="AC31" s="27"/>
      <c r="AD31" s="26"/>
      <c r="AE31" s="26"/>
      <c r="AF31" s="28"/>
      <c r="AG31" s="27"/>
      <c r="AH31" s="26"/>
      <c r="AI31" s="26"/>
      <c r="AJ31" s="28"/>
    </row>
    <row r="32" ht="15.75" customHeight="1">
      <c r="A32" t="s">
        <v>70</v>
      </c>
      <c r="B32" s="72" t="s">
        <v>71</v>
      </c>
      <c r="C32" s="32"/>
      <c r="D32" s="33"/>
      <c r="E32" s="33"/>
      <c r="F32" s="83"/>
      <c r="G32" s="27"/>
      <c r="H32" s="27"/>
      <c r="I32" s="27"/>
      <c r="J32" s="27"/>
      <c r="K32" s="27"/>
      <c r="L32" s="26"/>
      <c r="M32" s="26"/>
      <c r="N32" s="26"/>
      <c r="O32" s="26"/>
      <c r="P32" s="26"/>
      <c r="Q32" s="27">
        <v>0.5</v>
      </c>
      <c r="R32" s="26"/>
      <c r="S32" s="26"/>
      <c r="T32" s="26"/>
      <c r="U32" s="26">
        <v>0.5</v>
      </c>
      <c r="V32" s="28"/>
      <c r="W32" s="26"/>
      <c r="X32" s="26"/>
      <c r="Y32" s="26"/>
      <c r="Z32" s="26"/>
      <c r="AA32" s="26"/>
      <c r="AB32" s="26"/>
      <c r="AC32" s="27"/>
      <c r="AD32" s="26"/>
      <c r="AE32" s="26"/>
      <c r="AF32" s="28"/>
      <c r="AG32" s="27"/>
      <c r="AH32" s="26"/>
      <c r="AI32" s="26"/>
      <c r="AJ32" s="28"/>
    </row>
    <row r="33" ht="15.75" customHeight="1">
      <c r="A33" s="54" t="s">
        <v>158</v>
      </c>
      <c r="B33" s="72"/>
      <c r="C33" s="32"/>
      <c r="D33" s="33"/>
      <c r="E33" s="33"/>
      <c r="F33" s="83"/>
      <c r="G33" s="39">
        <v>2.5</v>
      </c>
      <c r="H33" s="27"/>
      <c r="I33" s="27"/>
      <c r="J33" s="27"/>
      <c r="K33" s="27"/>
      <c r="L33" s="26"/>
      <c r="M33" s="26"/>
      <c r="N33" s="26"/>
      <c r="O33" s="26"/>
      <c r="P33" s="26"/>
      <c r="Q33" s="27"/>
      <c r="R33" s="26"/>
      <c r="S33" s="26"/>
      <c r="T33" s="26"/>
      <c r="U33" s="26"/>
      <c r="V33" s="28"/>
      <c r="W33" s="26"/>
      <c r="X33" s="26"/>
      <c r="Y33" s="26"/>
      <c r="Z33" s="26"/>
      <c r="AA33" s="26"/>
      <c r="AB33" s="26"/>
      <c r="AC33" s="27"/>
      <c r="AD33" s="26"/>
      <c r="AE33" s="26"/>
      <c r="AF33" s="28"/>
      <c r="AG33" s="27"/>
      <c r="AH33" s="26"/>
      <c r="AI33" s="26"/>
      <c r="AJ33" s="28"/>
    </row>
    <row r="34" ht="15.75" customHeight="1">
      <c r="A34" s="54" t="s">
        <v>147</v>
      </c>
      <c r="B34" s="72"/>
      <c r="C34" s="36">
        <v>15.0</v>
      </c>
      <c r="D34" s="34">
        <v>2.5</v>
      </c>
      <c r="E34" s="34">
        <v>0.5</v>
      </c>
      <c r="F34" s="33"/>
      <c r="G34" s="3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7"/>
      <c r="AD34" s="26"/>
      <c r="AE34" s="26"/>
      <c r="AF34" s="28"/>
      <c r="AG34" s="27"/>
      <c r="AH34" s="26"/>
      <c r="AI34" s="26"/>
      <c r="AJ34" s="28"/>
    </row>
    <row r="35" ht="15.75" customHeight="1">
      <c r="A35" s="43" t="s">
        <v>73</v>
      </c>
      <c r="B35" s="75"/>
      <c r="C35" s="76">
        <f t="shared" ref="C35:E35" si="9">SUM(C26:C34)</f>
        <v>15</v>
      </c>
      <c r="D35" s="45">
        <f t="shared" si="9"/>
        <v>2.5</v>
      </c>
      <c r="E35" s="45">
        <f t="shared" si="9"/>
        <v>0.5</v>
      </c>
      <c r="F35" s="45">
        <f t="shared" ref="F35:AA35" si="10">SUM(F26:F33)</f>
        <v>0</v>
      </c>
      <c r="G35" s="45">
        <f t="shared" si="10"/>
        <v>2.5</v>
      </c>
      <c r="H35" s="45">
        <f t="shared" si="10"/>
        <v>0</v>
      </c>
      <c r="I35" s="45">
        <f t="shared" si="10"/>
        <v>0</v>
      </c>
      <c r="J35" s="45">
        <f t="shared" si="10"/>
        <v>0</v>
      </c>
      <c r="K35" s="45">
        <f t="shared" si="10"/>
        <v>0.5</v>
      </c>
      <c r="L35" s="45">
        <f t="shared" si="10"/>
        <v>0</v>
      </c>
      <c r="M35" s="45">
        <f t="shared" si="10"/>
        <v>0.5</v>
      </c>
      <c r="N35" s="45">
        <f t="shared" si="10"/>
        <v>0.5</v>
      </c>
      <c r="O35" s="45">
        <f t="shared" si="10"/>
        <v>0</v>
      </c>
      <c r="P35" s="45">
        <f t="shared" si="10"/>
        <v>0</v>
      </c>
      <c r="Q35" s="45">
        <f t="shared" si="10"/>
        <v>0.5</v>
      </c>
      <c r="R35" s="45">
        <f t="shared" si="10"/>
        <v>2.5</v>
      </c>
      <c r="S35" s="45">
        <f t="shared" si="10"/>
        <v>15</v>
      </c>
      <c r="T35" s="45">
        <f t="shared" si="10"/>
        <v>0</v>
      </c>
      <c r="U35" s="45">
        <f t="shared" si="10"/>
        <v>0.5</v>
      </c>
      <c r="V35" s="45">
        <f t="shared" si="10"/>
        <v>0</v>
      </c>
      <c r="W35" s="45">
        <f t="shared" si="10"/>
        <v>0</v>
      </c>
      <c r="X35" s="45">
        <f t="shared" si="10"/>
        <v>0</v>
      </c>
      <c r="Y35" s="45">
        <f t="shared" si="10"/>
        <v>0</v>
      </c>
      <c r="Z35" s="45">
        <f t="shared" si="10"/>
        <v>0</v>
      </c>
      <c r="AA35" s="45">
        <f t="shared" si="10"/>
        <v>0.5</v>
      </c>
      <c r="AB35" s="45"/>
      <c r="AC35" s="51">
        <f t="shared" ref="AC35:AJ35" si="11">SUM(AC26:AC33)</f>
        <v>0</v>
      </c>
      <c r="AD35" s="45">
        <f t="shared" si="11"/>
        <v>15</v>
      </c>
      <c r="AE35" s="45">
        <f t="shared" si="11"/>
        <v>2.5</v>
      </c>
      <c r="AF35" s="52">
        <f t="shared" si="11"/>
        <v>2.5</v>
      </c>
      <c r="AG35" s="51">
        <f t="shared" si="11"/>
        <v>0</v>
      </c>
      <c r="AH35" s="45">
        <f t="shared" si="11"/>
        <v>0</v>
      </c>
      <c r="AI35" s="45">
        <f t="shared" si="11"/>
        <v>0</v>
      </c>
      <c r="AJ35" s="52">
        <f t="shared" si="11"/>
        <v>0</v>
      </c>
      <c r="AK35" s="45"/>
      <c r="AL35" s="45"/>
      <c r="AM35" s="45"/>
      <c r="AN35" s="45"/>
      <c r="AO35" s="45"/>
      <c r="AP35" s="45"/>
      <c r="AQ35" s="45"/>
    </row>
    <row r="36" ht="15.75" customHeight="1">
      <c r="B36" s="72"/>
      <c r="C36" s="32"/>
      <c r="D36" s="33"/>
      <c r="E36" s="33"/>
      <c r="F36" s="83"/>
      <c r="G36" s="27"/>
      <c r="H36" s="27"/>
      <c r="I36" s="27"/>
      <c r="J36" s="27"/>
      <c r="K36" s="27"/>
      <c r="L36" s="26"/>
      <c r="M36" s="26"/>
      <c r="N36" s="26"/>
      <c r="O36" s="26"/>
      <c r="P36" s="26"/>
      <c r="Q36" s="27"/>
      <c r="R36" s="26"/>
      <c r="S36" s="26"/>
      <c r="T36" s="26"/>
      <c r="U36" s="26"/>
      <c r="V36" s="28"/>
      <c r="W36" s="26"/>
      <c r="X36" s="26"/>
      <c r="Y36" s="26"/>
      <c r="Z36" s="26"/>
      <c r="AA36" s="26"/>
      <c r="AB36" s="26"/>
      <c r="AC36" s="27"/>
      <c r="AD36" s="26"/>
      <c r="AE36" s="26"/>
      <c r="AF36" s="28"/>
      <c r="AG36" s="27"/>
      <c r="AH36" s="26"/>
      <c r="AI36" s="26"/>
      <c r="AJ36" s="28"/>
    </row>
    <row r="37" ht="15.75" customHeight="1">
      <c r="A37" s="30" t="s">
        <v>35</v>
      </c>
      <c r="B37" s="73"/>
      <c r="C37" s="37"/>
      <c r="D37" s="38"/>
      <c r="E37" s="38"/>
      <c r="F37" s="84"/>
      <c r="G37" s="27"/>
      <c r="H37" s="27"/>
      <c r="I37" s="27"/>
      <c r="J37" s="27"/>
      <c r="K37" s="27"/>
      <c r="L37" s="26"/>
      <c r="M37" s="26"/>
      <c r="N37" s="26"/>
      <c r="O37" s="26"/>
      <c r="P37" s="26"/>
      <c r="Q37" s="27"/>
      <c r="R37" s="26"/>
      <c r="S37" s="26"/>
      <c r="T37" s="26"/>
      <c r="U37" s="26"/>
      <c r="V37" s="28"/>
      <c r="W37" s="26"/>
      <c r="X37" s="26"/>
      <c r="Y37" s="26"/>
      <c r="Z37" s="26"/>
      <c r="AA37" s="26"/>
      <c r="AB37" s="26"/>
      <c r="AC37" s="27"/>
      <c r="AD37" s="26"/>
      <c r="AE37" s="26"/>
      <c r="AF37" s="28"/>
      <c r="AG37" s="27"/>
      <c r="AH37" s="26"/>
      <c r="AI37" s="26"/>
      <c r="AJ37" s="28"/>
    </row>
    <row r="38" ht="15.75" customHeight="1">
      <c r="A38" t="s">
        <v>74</v>
      </c>
      <c r="B38" s="72" t="s">
        <v>75</v>
      </c>
      <c r="C38" s="32"/>
      <c r="D38" s="33"/>
      <c r="E38" s="33"/>
      <c r="F38" s="68">
        <v>2.5</v>
      </c>
      <c r="G38" s="27"/>
      <c r="H38" s="27"/>
      <c r="I38" s="27"/>
      <c r="J38" s="27"/>
      <c r="K38" s="27">
        <v>0.5</v>
      </c>
      <c r="L38" s="26"/>
      <c r="M38" s="26">
        <v>0.5</v>
      </c>
      <c r="N38" s="26"/>
      <c r="O38" s="26"/>
      <c r="P38" s="26"/>
      <c r="Q38" s="27">
        <v>0.5</v>
      </c>
      <c r="R38" s="26">
        <v>0.5</v>
      </c>
      <c r="S38" s="26">
        <v>2.5</v>
      </c>
      <c r="T38" s="26"/>
      <c r="U38" s="26"/>
      <c r="V38" s="28"/>
      <c r="W38" s="26"/>
      <c r="X38" s="26">
        <v>0.5</v>
      </c>
      <c r="Y38" s="26"/>
      <c r="Z38" s="26"/>
      <c r="AA38" s="26"/>
      <c r="AB38" s="26"/>
      <c r="AC38" s="27">
        <v>2.5</v>
      </c>
      <c r="AD38" s="26">
        <v>0.5</v>
      </c>
      <c r="AE38" s="26"/>
      <c r="AF38" s="28"/>
      <c r="AG38" s="27"/>
      <c r="AH38" s="26"/>
      <c r="AI38" s="26"/>
      <c r="AJ38" s="28">
        <v>0.5</v>
      </c>
    </row>
    <row r="39" ht="15.75" customHeight="1">
      <c r="A39" t="s">
        <v>76</v>
      </c>
      <c r="B39" s="72" t="s">
        <v>77</v>
      </c>
      <c r="C39" s="32"/>
      <c r="D39" s="33"/>
      <c r="E39" s="33"/>
      <c r="F39" s="68">
        <v>0.5</v>
      </c>
      <c r="G39" s="27"/>
      <c r="H39" s="27"/>
      <c r="I39" s="27"/>
      <c r="J39" s="27"/>
      <c r="K39" s="27"/>
      <c r="L39" s="26"/>
      <c r="M39" s="26"/>
      <c r="N39" s="26"/>
      <c r="O39" s="26"/>
      <c r="P39" s="26"/>
      <c r="Q39" s="27"/>
      <c r="R39" s="26">
        <v>0.5</v>
      </c>
      <c r="S39" s="26"/>
      <c r="T39" s="26"/>
      <c r="U39" s="26"/>
      <c r="V39" s="28"/>
      <c r="W39" s="26"/>
      <c r="X39" s="26"/>
      <c r="Y39" s="26"/>
      <c r="Z39" s="26"/>
      <c r="AA39" s="26"/>
      <c r="AB39" s="26"/>
      <c r="AC39" s="27">
        <v>2.5</v>
      </c>
      <c r="AD39" s="26">
        <v>0.5</v>
      </c>
      <c r="AE39" s="26"/>
      <c r="AF39" s="28"/>
      <c r="AG39" s="27"/>
      <c r="AH39" s="26"/>
      <c r="AI39" s="26"/>
      <c r="AJ39" s="28">
        <v>0.5</v>
      </c>
    </row>
    <row r="40" ht="15.75" customHeight="1">
      <c r="A40" t="s">
        <v>78</v>
      </c>
      <c r="B40" s="72" t="s">
        <v>79</v>
      </c>
      <c r="C40" s="32"/>
      <c r="D40" s="33"/>
      <c r="E40" s="33"/>
      <c r="F40" s="83"/>
      <c r="G40" s="27"/>
      <c r="H40" s="27"/>
      <c r="I40" s="27"/>
      <c r="J40" s="27"/>
      <c r="K40" s="27"/>
      <c r="L40" s="26"/>
      <c r="M40" s="26"/>
      <c r="N40" s="26"/>
      <c r="O40" s="26"/>
      <c r="P40" s="26"/>
      <c r="Q40" s="27"/>
      <c r="R40" s="26">
        <v>2.5</v>
      </c>
      <c r="S40" s="26"/>
      <c r="T40" s="26"/>
      <c r="U40" s="26"/>
      <c r="V40" s="28"/>
      <c r="W40" s="26"/>
      <c r="X40" s="26"/>
      <c r="Y40" s="26"/>
      <c r="Z40" s="26"/>
      <c r="AA40" s="26"/>
      <c r="AB40" s="26"/>
      <c r="AC40" s="27"/>
      <c r="AD40" s="26"/>
      <c r="AE40" s="26"/>
      <c r="AF40" s="28"/>
      <c r="AG40" s="27">
        <v>0.5</v>
      </c>
      <c r="AH40" s="26"/>
      <c r="AI40" s="26"/>
      <c r="AJ40" s="28"/>
    </row>
    <row r="41" ht="15.75" customHeight="1">
      <c r="A41" t="s">
        <v>80</v>
      </c>
      <c r="B41" s="72" t="s">
        <v>81</v>
      </c>
      <c r="C41" s="32"/>
      <c r="D41" s="33"/>
      <c r="E41" s="33"/>
      <c r="F41" s="83"/>
      <c r="G41" s="27"/>
      <c r="H41" s="27"/>
      <c r="I41" s="27"/>
      <c r="J41" s="27"/>
      <c r="K41" s="27"/>
      <c r="L41" s="26"/>
      <c r="M41" s="26"/>
      <c r="N41" s="26"/>
      <c r="O41" s="26"/>
      <c r="P41" s="26"/>
      <c r="Q41" s="27"/>
      <c r="R41" s="26"/>
      <c r="S41" s="26"/>
      <c r="T41" s="26"/>
      <c r="U41" s="26"/>
      <c r="V41" s="28"/>
      <c r="W41" s="26"/>
      <c r="X41" s="26"/>
      <c r="Y41" s="26"/>
      <c r="Z41" s="26"/>
      <c r="AA41" s="26"/>
      <c r="AB41" s="26"/>
      <c r="AC41" s="27"/>
      <c r="AD41" s="26"/>
      <c r="AE41" s="26"/>
      <c r="AF41" s="28"/>
      <c r="AG41" s="27"/>
      <c r="AH41" s="26"/>
      <c r="AI41" s="26"/>
      <c r="AJ41" s="28"/>
    </row>
    <row r="42" ht="15.75" customHeight="1">
      <c r="A42" t="s">
        <v>82</v>
      </c>
      <c r="B42" s="72" t="s">
        <v>83</v>
      </c>
      <c r="C42" s="32"/>
      <c r="D42" s="33"/>
      <c r="E42" s="33"/>
      <c r="F42" s="83"/>
      <c r="G42" s="27"/>
      <c r="H42" s="27"/>
      <c r="I42" s="27"/>
      <c r="J42" s="27"/>
      <c r="K42" s="27"/>
      <c r="L42" s="26"/>
      <c r="M42" s="26"/>
      <c r="N42" s="26"/>
      <c r="O42" s="26"/>
      <c r="P42" s="26"/>
      <c r="Q42" s="27"/>
      <c r="R42" s="26"/>
      <c r="S42" s="26"/>
      <c r="T42" s="26"/>
      <c r="U42" s="26"/>
      <c r="V42" s="28"/>
      <c r="W42" s="26"/>
      <c r="X42" s="26"/>
      <c r="Y42" s="26"/>
      <c r="Z42" s="26"/>
      <c r="AA42" s="26"/>
      <c r="AB42" s="26"/>
      <c r="AC42" s="27"/>
      <c r="AD42" s="26"/>
      <c r="AE42" s="26"/>
      <c r="AF42" s="28"/>
      <c r="AG42" s="27"/>
      <c r="AH42" s="26"/>
      <c r="AI42" s="26"/>
      <c r="AJ42" s="28"/>
    </row>
    <row r="43" ht="15.75" customHeight="1">
      <c r="A43" t="s">
        <v>213</v>
      </c>
      <c r="B43" s="72" t="s">
        <v>214</v>
      </c>
      <c r="G43" s="27"/>
      <c r="H43" s="27"/>
      <c r="I43" s="27"/>
      <c r="J43" s="27"/>
      <c r="K43" s="27"/>
      <c r="L43" s="26"/>
      <c r="M43" s="26"/>
      <c r="N43" s="26"/>
      <c r="O43" s="26"/>
      <c r="P43" s="26"/>
      <c r="Q43" s="27"/>
      <c r="R43" s="26"/>
      <c r="S43" s="26"/>
      <c r="T43" s="26"/>
      <c r="U43" s="26">
        <v>2.5</v>
      </c>
      <c r="V43" s="28"/>
      <c r="W43" s="26"/>
      <c r="X43" s="26"/>
      <c r="Y43" s="26"/>
      <c r="Z43" s="26"/>
      <c r="AA43" s="26"/>
      <c r="AB43" s="26"/>
      <c r="AC43" s="27"/>
      <c r="AD43" s="26"/>
      <c r="AE43" s="26"/>
      <c r="AF43" s="28"/>
      <c r="AG43" s="27"/>
      <c r="AH43" s="26"/>
      <c r="AI43" s="26"/>
      <c r="AJ43" s="28"/>
    </row>
    <row r="44" ht="15.75" customHeight="1">
      <c r="A44" t="s">
        <v>215</v>
      </c>
      <c r="B44" s="72" t="s">
        <v>122</v>
      </c>
      <c r="G44" s="27"/>
      <c r="H44" s="27"/>
      <c r="I44" s="27"/>
      <c r="J44" s="27"/>
      <c r="K44" s="27"/>
      <c r="L44" s="26"/>
      <c r="M44" s="26"/>
      <c r="N44" s="26"/>
      <c r="O44" s="26"/>
      <c r="P44" s="26"/>
      <c r="Q44" s="27"/>
      <c r="R44" s="26"/>
      <c r="S44" s="26"/>
      <c r="T44" s="26"/>
      <c r="U44" s="26"/>
      <c r="V44" s="28"/>
      <c r="W44" s="26"/>
      <c r="X44" s="26"/>
      <c r="Y44" s="26"/>
      <c r="Z44" s="26"/>
      <c r="AA44" s="26"/>
      <c r="AB44" s="26"/>
      <c r="AC44" s="27"/>
      <c r="AD44" s="26"/>
      <c r="AE44" s="26"/>
      <c r="AF44" s="28">
        <v>0.5</v>
      </c>
      <c r="AG44" s="27"/>
      <c r="AH44" s="26"/>
      <c r="AI44" s="26"/>
      <c r="AJ44" s="28"/>
    </row>
    <row r="45" ht="15.75" customHeight="1">
      <c r="B45" s="72"/>
      <c r="G45" s="27"/>
      <c r="H45" s="27"/>
      <c r="I45" s="27"/>
      <c r="J45" s="27"/>
      <c r="K45" s="27"/>
      <c r="L45" s="26"/>
      <c r="M45" s="26"/>
      <c r="N45" s="26"/>
      <c r="O45" s="26"/>
      <c r="P45" s="26"/>
      <c r="Q45" s="27"/>
      <c r="R45" s="26"/>
      <c r="S45" s="26"/>
      <c r="T45" s="26"/>
      <c r="U45" s="26"/>
      <c r="V45" s="28"/>
      <c r="W45" s="26"/>
      <c r="X45" s="26"/>
      <c r="Y45" s="26"/>
      <c r="Z45" s="26"/>
      <c r="AA45" s="26"/>
      <c r="AB45" s="26"/>
      <c r="AC45" s="27"/>
      <c r="AD45" s="26"/>
      <c r="AE45" s="26"/>
      <c r="AF45" s="28"/>
      <c r="AG45" s="27"/>
      <c r="AH45" s="26"/>
      <c r="AI45" s="26"/>
      <c r="AJ45" s="28"/>
    </row>
    <row r="46" ht="15.75" customHeight="1">
      <c r="A46" s="43" t="s">
        <v>148</v>
      </c>
      <c r="B46" s="75"/>
      <c r="C46" s="45">
        <f t="shared" ref="C46:AA46" si="12">SUM(C36:C45)</f>
        <v>0</v>
      </c>
      <c r="D46" s="45">
        <f t="shared" si="12"/>
        <v>0</v>
      </c>
      <c r="E46" s="45">
        <f t="shared" si="12"/>
        <v>0</v>
      </c>
      <c r="F46" s="45">
        <f t="shared" si="12"/>
        <v>3</v>
      </c>
      <c r="G46" s="45">
        <f t="shared" si="12"/>
        <v>0</v>
      </c>
      <c r="H46" s="45">
        <f t="shared" si="12"/>
        <v>0</v>
      </c>
      <c r="I46" s="45">
        <f t="shared" si="12"/>
        <v>0</v>
      </c>
      <c r="J46" s="45">
        <f t="shared" si="12"/>
        <v>0</v>
      </c>
      <c r="K46" s="45">
        <f t="shared" si="12"/>
        <v>0.5</v>
      </c>
      <c r="L46" s="45">
        <f t="shared" si="12"/>
        <v>0</v>
      </c>
      <c r="M46" s="45">
        <f t="shared" si="12"/>
        <v>0.5</v>
      </c>
      <c r="N46" s="45">
        <f t="shared" si="12"/>
        <v>0</v>
      </c>
      <c r="O46" s="45">
        <f t="shared" si="12"/>
        <v>0</v>
      </c>
      <c r="P46" s="45">
        <f t="shared" si="12"/>
        <v>0</v>
      </c>
      <c r="Q46" s="45">
        <f t="shared" si="12"/>
        <v>0.5</v>
      </c>
      <c r="R46" s="45">
        <f t="shared" si="12"/>
        <v>3.5</v>
      </c>
      <c r="S46" s="45">
        <f t="shared" si="12"/>
        <v>2.5</v>
      </c>
      <c r="T46" s="45">
        <f t="shared" si="12"/>
        <v>0</v>
      </c>
      <c r="U46" s="45">
        <f t="shared" si="12"/>
        <v>2.5</v>
      </c>
      <c r="V46" s="45">
        <f t="shared" si="12"/>
        <v>0</v>
      </c>
      <c r="W46" s="45">
        <f t="shared" si="12"/>
        <v>0</v>
      </c>
      <c r="X46" s="45">
        <f t="shared" si="12"/>
        <v>0.5</v>
      </c>
      <c r="Y46" s="45">
        <f t="shared" si="12"/>
        <v>0</v>
      </c>
      <c r="Z46" s="45">
        <f t="shared" si="12"/>
        <v>0</v>
      </c>
      <c r="AA46" s="45">
        <f t="shared" si="12"/>
        <v>0</v>
      </c>
      <c r="AB46" s="45"/>
      <c r="AC46" s="51">
        <f t="shared" ref="AC46:AJ46" si="13">SUM(AC36:AC45)</f>
        <v>5</v>
      </c>
      <c r="AD46" s="45">
        <f t="shared" si="13"/>
        <v>1</v>
      </c>
      <c r="AE46" s="45">
        <f t="shared" si="13"/>
        <v>0</v>
      </c>
      <c r="AF46" s="52">
        <f t="shared" si="13"/>
        <v>0.5</v>
      </c>
      <c r="AG46" s="51">
        <f t="shared" si="13"/>
        <v>0.5</v>
      </c>
      <c r="AH46" s="45">
        <f t="shared" si="13"/>
        <v>0</v>
      </c>
      <c r="AI46" s="45">
        <f t="shared" si="13"/>
        <v>0</v>
      </c>
      <c r="AJ46" s="52">
        <f t="shared" si="13"/>
        <v>1</v>
      </c>
      <c r="AK46" s="45"/>
      <c r="AL46" s="45"/>
      <c r="AM46" s="45"/>
      <c r="AN46" s="45"/>
      <c r="AO46" s="45"/>
      <c r="AP46" s="45"/>
      <c r="AQ46" s="45"/>
    </row>
    <row r="47" ht="15.75" customHeight="1">
      <c r="B47" s="72"/>
      <c r="C47" s="32"/>
      <c r="D47" s="33"/>
      <c r="E47" s="33"/>
      <c r="F47" s="83"/>
      <c r="G47" s="27"/>
      <c r="H47" s="27"/>
      <c r="I47" s="27"/>
      <c r="J47" s="27"/>
      <c r="K47" s="27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8"/>
      <c r="W47" s="26"/>
      <c r="X47" s="26"/>
      <c r="Y47" s="26"/>
      <c r="Z47" s="26"/>
      <c r="AA47" s="26"/>
      <c r="AB47" s="26"/>
      <c r="AC47" s="27"/>
      <c r="AD47" s="26"/>
      <c r="AE47" s="26"/>
      <c r="AF47" s="28"/>
      <c r="AG47" s="27"/>
      <c r="AH47" s="26"/>
      <c r="AI47" s="26"/>
      <c r="AJ47" s="28"/>
    </row>
    <row r="48" ht="15.75" customHeight="1">
      <c r="A48" s="30" t="s">
        <v>38</v>
      </c>
      <c r="B48" s="73"/>
      <c r="C48" s="32"/>
      <c r="D48" s="33"/>
      <c r="E48" s="33"/>
      <c r="F48" s="83"/>
      <c r="G48" s="27"/>
      <c r="H48" s="27"/>
      <c r="I48" s="27"/>
      <c r="J48" s="27"/>
      <c r="K48" s="27">
        <v>0.5</v>
      </c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8"/>
      <c r="W48" s="26">
        <v>2.5</v>
      </c>
      <c r="X48" s="26"/>
      <c r="Y48" s="26"/>
      <c r="Z48" s="26"/>
      <c r="AA48" s="26"/>
      <c r="AB48" s="26"/>
      <c r="AC48" s="27">
        <v>0.5</v>
      </c>
      <c r="AD48" s="26">
        <v>0.5</v>
      </c>
      <c r="AE48" s="26"/>
      <c r="AF48" s="28"/>
      <c r="AG48" s="27"/>
      <c r="AH48" s="26"/>
      <c r="AI48" s="26"/>
      <c r="AJ48" s="28"/>
    </row>
    <row r="49" ht="15.75" customHeight="1">
      <c r="A49" s="26" t="s">
        <v>86</v>
      </c>
      <c r="B49" s="72" t="s">
        <v>87</v>
      </c>
      <c r="C49" s="32"/>
      <c r="D49" s="33"/>
      <c r="E49" s="33"/>
      <c r="F49" s="83"/>
      <c r="G49" s="27"/>
      <c r="H49" s="27"/>
      <c r="I49" s="27"/>
      <c r="J49" s="27"/>
      <c r="K49" s="27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8"/>
      <c r="W49" s="26"/>
      <c r="X49" s="26"/>
      <c r="Y49" s="26"/>
      <c r="Z49" s="26"/>
      <c r="AA49" s="26"/>
      <c r="AB49" s="26"/>
      <c r="AC49" s="27"/>
      <c r="AD49" s="26"/>
      <c r="AE49" s="26"/>
      <c r="AF49" s="28"/>
      <c r="AG49" s="27"/>
      <c r="AH49" s="26"/>
      <c r="AI49" s="26"/>
      <c r="AJ49" s="28"/>
    </row>
    <row r="50" ht="15.75" customHeight="1">
      <c r="A50" s="26"/>
      <c r="B50" s="100" t="s">
        <v>205</v>
      </c>
      <c r="C50" s="32"/>
      <c r="D50" s="33"/>
      <c r="E50" s="33"/>
      <c r="F50" s="83"/>
      <c r="G50" s="39">
        <v>0.5</v>
      </c>
      <c r="H50" s="39">
        <v>0.5</v>
      </c>
      <c r="I50" s="27"/>
      <c r="J50" s="27"/>
      <c r="K50" s="27"/>
      <c r="L50" s="26"/>
      <c r="M50" s="26"/>
      <c r="N50" s="26"/>
      <c r="O50" s="26"/>
      <c r="P50" s="26"/>
      <c r="Q50" s="27"/>
      <c r="R50" s="26"/>
      <c r="S50" s="26"/>
      <c r="T50" s="26"/>
      <c r="U50" s="26"/>
      <c r="V50" s="28"/>
      <c r="W50" s="26"/>
      <c r="X50" s="26"/>
      <c r="Y50" s="26"/>
      <c r="Z50" s="26"/>
      <c r="AA50" s="26"/>
      <c r="AB50" s="26"/>
      <c r="AC50" s="27"/>
      <c r="AD50" s="26"/>
      <c r="AE50" s="26"/>
      <c r="AF50" s="28"/>
      <c r="AG50" s="27"/>
      <c r="AH50" s="26"/>
      <c r="AI50" s="26"/>
      <c r="AJ50" s="28"/>
    </row>
    <row r="51" ht="15.75" customHeight="1">
      <c r="A51" s="87" t="s">
        <v>131</v>
      </c>
      <c r="B51" s="72"/>
      <c r="C51" s="112">
        <v>15.0</v>
      </c>
      <c r="D51" s="53">
        <v>15.0</v>
      </c>
      <c r="F51" s="86"/>
      <c r="G51" s="27"/>
      <c r="H51" s="27"/>
      <c r="I51" s="27"/>
      <c r="J51" s="27"/>
      <c r="K51" s="27"/>
      <c r="L51" s="26"/>
      <c r="M51" s="26"/>
      <c r="N51" s="26"/>
      <c r="O51" s="26"/>
      <c r="P51" s="26"/>
      <c r="Q51" s="27"/>
      <c r="R51" s="26"/>
      <c r="S51" s="26"/>
      <c r="T51" s="26"/>
      <c r="U51" s="26"/>
      <c r="V51" s="28"/>
      <c r="W51" s="26"/>
      <c r="X51" s="26"/>
      <c r="Y51" s="26"/>
      <c r="Z51" s="26"/>
      <c r="AA51" s="26"/>
      <c r="AB51" s="26"/>
      <c r="AC51" s="27"/>
      <c r="AD51" s="26"/>
      <c r="AE51" s="26"/>
      <c r="AF51" s="28"/>
      <c r="AG51" s="27"/>
      <c r="AH51" s="26"/>
      <c r="AI51" s="26"/>
      <c r="AJ51" s="28"/>
    </row>
    <row r="52" ht="15.75" customHeight="1">
      <c r="A52" s="43" t="s">
        <v>89</v>
      </c>
      <c r="B52" s="75"/>
      <c r="C52" s="45">
        <f t="shared" ref="C52:AA52" si="14">SUM(C47:C51)</f>
        <v>15</v>
      </c>
      <c r="D52" s="45">
        <f t="shared" si="14"/>
        <v>15</v>
      </c>
      <c r="E52" s="45">
        <f t="shared" si="14"/>
        <v>0</v>
      </c>
      <c r="F52" s="45">
        <f t="shared" si="14"/>
        <v>0</v>
      </c>
      <c r="G52" s="45">
        <f t="shared" si="14"/>
        <v>0.5</v>
      </c>
      <c r="H52" s="45">
        <f t="shared" si="14"/>
        <v>0.5</v>
      </c>
      <c r="I52" s="45">
        <f t="shared" si="14"/>
        <v>0</v>
      </c>
      <c r="J52" s="45">
        <f t="shared" si="14"/>
        <v>0</v>
      </c>
      <c r="K52" s="45">
        <f t="shared" si="14"/>
        <v>0.5</v>
      </c>
      <c r="L52" s="45">
        <f t="shared" si="14"/>
        <v>0</v>
      </c>
      <c r="M52" s="45">
        <f t="shared" si="14"/>
        <v>0</v>
      </c>
      <c r="N52" s="45">
        <f t="shared" si="14"/>
        <v>0</v>
      </c>
      <c r="O52" s="45">
        <f t="shared" si="14"/>
        <v>0</v>
      </c>
      <c r="P52" s="45">
        <f t="shared" si="14"/>
        <v>0</v>
      </c>
      <c r="Q52" s="45">
        <f t="shared" si="14"/>
        <v>0</v>
      </c>
      <c r="R52" s="45">
        <f t="shared" si="14"/>
        <v>0</v>
      </c>
      <c r="S52" s="45">
        <f t="shared" si="14"/>
        <v>0</v>
      </c>
      <c r="T52" s="45">
        <f t="shared" si="14"/>
        <v>0</v>
      </c>
      <c r="U52" s="45">
        <f t="shared" si="14"/>
        <v>0</v>
      </c>
      <c r="V52" s="45">
        <f t="shared" si="14"/>
        <v>0</v>
      </c>
      <c r="W52" s="45">
        <f t="shared" si="14"/>
        <v>2.5</v>
      </c>
      <c r="X52" s="45">
        <f t="shared" si="14"/>
        <v>0</v>
      </c>
      <c r="Y52" s="45">
        <f t="shared" si="14"/>
        <v>0</v>
      </c>
      <c r="Z52" s="45">
        <f t="shared" si="14"/>
        <v>0</v>
      </c>
      <c r="AA52" s="45">
        <f t="shared" si="14"/>
        <v>0</v>
      </c>
      <c r="AB52" s="45"/>
      <c r="AC52" s="51">
        <f t="shared" ref="AC52:AJ52" si="15">SUM(AC47:AC51)</f>
        <v>0.5</v>
      </c>
      <c r="AD52" s="45">
        <f t="shared" si="15"/>
        <v>0.5</v>
      </c>
      <c r="AE52" s="45">
        <f t="shared" si="15"/>
        <v>0</v>
      </c>
      <c r="AF52" s="52">
        <f t="shared" si="15"/>
        <v>0</v>
      </c>
      <c r="AG52" s="51">
        <f t="shared" si="15"/>
        <v>0</v>
      </c>
      <c r="AH52" s="45">
        <f t="shared" si="15"/>
        <v>0</v>
      </c>
      <c r="AI52" s="45">
        <f t="shared" si="15"/>
        <v>0</v>
      </c>
      <c r="AJ52" s="52">
        <f t="shared" si="15"/>
        <v>0</v>
      </c>
      <c r="AK52" s="45"/>
      <c r="AL52" s="45"/>
      <c r="AM52" s="45"/>
      <c r="AN52" s="45"/>
      <c r="AO52" s="45"/>
      <c r="AP52" s="45"/>
      <c r="AQ52" s="45"/>
    </row>
    <row r="53" ht="15.75" customHeight="1">
      <c r="A53" s="30"/>
      <c r="B53" s="73"/>
      <c r="C53" s="37"/>
      <c r="D53" s="38"/>
      <c r="E53" s="38"/>
      <c r="F53" s="84"/>
      <c r="G53" s="27"/>
      <c r="H53" s="27"/>
      <c r="I53" s="27"/>
      <c r="J53" s="27"/>
      <c r="K53" s="27"/>
      <c r="L53" s="26"/>
      <c r="M53" s="26"/>
      <c r="N53" s="26"/>
      <c r="O53" s="26"/>
      <c r="P53" s="26"/>
      <c r="Q53" s="27"/>
      <c r="R53" s="26"/>
      <c r="S53" s="26"/>
      <c r="T53" s="26"/>
      <c r="U53" s="26"/>
      <c r="V53" s="28"/>
      <c r="W53" s="26"/>
      <c r="X53" s="26"/>
      <c r="Y53" s="26"/>
      <c r="Z53" s="26"/>
      <c r="AA53" s="26"/>
      <c r="AB53" s="26"/>
      <c r="AC53" s="27"/>
      <c r="AD53" s="26"/>
      <c r="AE53" s="26"/>
      <c r="AF53" s="28"/>
      <c r="AG53" s="27"/>
      <c r="AH53" s="26"/>
      <c r="AI53" s="26"/>
      <c r="AJ53" s="28"/>
    </row>
    <row r="54" ht="15.75" customHeight="1">
      <c r="A54" s="30" t="s">
        <v>41</v>
      </c>
      <c r="B54" s="73"/>
      <c r="C54" s="37"/>
      <c r="D54" s="38"/>
      <c r="E54" s="38"/>
      <c r="F54" s="84"/>
      <c r="G54" s="27"/>
      <c r="H54" s="27"/>
      <c r="I54" s="27"/>
      <c r="J54" s="27"/>
      <c r="K54" s="27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8"/>
      <c r="W54" s="26"/>
      <c r="X54" s="26"/>
      <c r="Y54" s="26"/>
      <c r="Z54" s="26"/>
      <c r="AA54" s="26"/>
      <c r="AB54" s="26"/>
      <c r="AC54" s="27"/>
      <c r="AD54" s="26"/>
      <c r="AE54" s="26"/>
      <c r="AF54" s="28"/>
      <c r="AG54" s="27"/>
      <c r="AH54" s="26"/>
      <c r="AI54" s="26"/>
      <c r="AJ54" s="28"/>
    </row>
    <row r="55" ht="15.75" customHeight="1">
      <c r="A55" s="26" t="s">
        <v>90</v>
      </c>
      <c r="B55" s="72" t="s">
        <v>91</v>
      </c>
      <c r="C55" s="32"/>
      <c r="D55" s="33"/>
      <c r="E55" s="33"/>
      <c r="F55" s="83"/>
      <c r="G55" s="27"/>
      <c r="H55" s="27"/>
      <c r="I55" s="27"/>
      <c r="J55" s="39">
        <v>0.5</v>
      </c>
      <c r="K55" s="27">
        <v>62.5</v>
      </c>
      <c r="L55" s="26">
        <v>37.5</v>
      </c>
      <c r="M55" s="26"/>
      <c r="N55" s="26"/>
      <c r="O55" s="26"/>
      <c r="P55" s="26"/>
      <c r="Q55" s="27">
        <v>62.5</v>
      </c>
      <c r="R55" s="26">
        <v>62.5</v>
      </c>
      <c r="S55" s="26">
        <v>2.5</v>
      </c>
      <c r="T55" s="26"/>
      <c r="U55" s="26"/>
      <c r="V55" s="28"/>
      <c r="W55" s="26"/>
      <c r="X55" s="26"/>
      <c r="Y55" s="26"/>
      <c r="Z55" s="26"/>
      <c r="AA55" s="26"/>
      <c r="AB55" s="26"/>
      <c r="AC55" s="27">
        <v>2.5</v>
      </c>
      <c r="AD55" s="26"/>
      <c r="AE55" s="26"/>
      <c r="AF55" s="28"/>
      <c r="AG55" s="27"/>
      <c r="AH55" s="26"/>
      <c r="AI55" s="26"/>
      <c r="AJ55" s="28">
        <v>2.5</v>
      </c>
    </row>
    <row r="56" ht="15.75" customHeight="1">
      <c r="A56" s="26" t="s">
        <v>92</v>
      </c>
      <c r="B56" s="72" t="s">
        <v>93</v>
      </c>
      <c r="C56" s="32"/>
      <c r="D56" s="33"/>
      <c r="E56" s="33"/>
      <c r="F56" s="83"/>
      <c r="G56" s="27"/>
      <c r="H56" s="27"/>
      <c r="I56" s="27"/>
      <c r="J56" s="27"/>
      <c r="K56" s="27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8"/>
      <c r="W56" s="26"/>
      <c r="X56" s="26"/>
      <c r="Y56" s="26"/>
      <c r="Z56" s="26"/>
      <c r="AA56" s="26"/>
      <c r="AB56" s="26"/>
      <c r="AC56" s="27"/>
      <c r="AD56" s="26"/>
      <c r="AE56" s="26"/>
      <c r="AF56" s="28"/>
      <c r="AG56" s="27"/>
      <c r="AH56" s="26"/>
      <c r="AI56" s="26"/>
      <c r="AJ56" s="28"/>
    </row>
    <row r="57" ht="15.75" customHeight="1">
      <c r="A57" s="26" t="s">
        <v>94</v>
      </c>
      <c r="B57" s="72" t="s">
        <v>95</v>
      </c>
      <c r="C57" s="37"/>
      <c r="D57" s="38"/>
      <c r="E57" s="38"/>
      <c r="F57" s="84"/>
      <c r="G57" s="27"/>
      <c r="H57" s="27"/>
      <c r="I57" s="27"/>
      <c r="J57" s="27"/>
      <c r="K57" s="27"/>
      <c r="L57" s="26"/>
      <c r="M57" s="26"/>
      <c r="N57" s="26"/>
      <c r="O57" s="26"/>
      <c r="P57" s="26"/>
      <c r="Q57" s="27"/>
      <c r="R57" s="26"/>
      <c r="S57" s="26"/>
      <c r="T57" s="26"/>
      <c r="U57" s="26"/>
      <c r="V57" s="28"/>
      <c r="W57" s="26"/>
      <c r="X57" s="26"/>
      <c r="Y57" s="26"/>
      <c r="Z57" s="26"/>
      <c r="AA57" s="26"/>
      <c r="AB57" s="26"/>
      <c r="AC57" s="27"/>
      <c r="AD57" s="26"/>
      <c r="AE57" s="26"/>
      <c r="AF57" s="28"/>
      <c r="AG57" s="27"/>
      <c r="AH57" s="26"/>
      <c r="AI57" s="26"/>
      <c r="AJ57" s="28"/>
    </row>
    <row r="58" ht="15.75" customHeight="1">
      <c r="A58" s="26" t="s">
        <v>96</v>
      </c>
      <c r="B58" s="72" t="s">
        <v>97</v>
      </c>
      <c r="C58" s="32"/>
      <c r="D58" s="33"/>
      <c r="E58" s="33"/>
      <c r="F58" s="83"/>
      <c r="G58" s="27"/>
      <c r="H58" s="27"/>
      <c r="I58" s="27"/>
      <c r="J58" s="27"/>
      <c r="K58" s="27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8"/>
      <c r="W58" s="26"/>
      <c r="X58" s="26"/>
      <c r="Y58" s="26"/>
      <c r="Z58" s="26"/>
      <c r="AA58" s="26"/>
      <c r="AB58" s="26"/>
      <c r="AC58" s="27"/>
      <c r="AD58" s="26"/>
      <c r="AE58" s="26"/>
      <c r="AF58" s="28"/>
      <c r="AG58" s="27"/>
      <c r="AH58" s="26"/>
      <c r="AI58" s="26"/>
      <c r="AJ58" s="28"/>
    </row>
    <row r="59" ht="15.75" customHeight="1">
      <c r="A59" s="26" t="s">
        <v>98</v>
      </c>
      <c r="B59" s="72" t="s">
        <v>99</v>
      </c>
      <c r="C59" s="55"/>
      <c r="F59" s="86"/>
      <c r="G59" s="27"/>
      <c r="H59" s="27"/>
      <c r="I59" s="27"/>
      <c r="J59" s="27"/>
      <c r="K59" s="27"/>
      <c r="L59" s="26"/>
      <c r="M59" s="26"/>
      <c r="N59" s="26"/>
      <c r="O59" s="26"/>
      <c r="P59" s="26"/>
      <c r="Q59" s="27"/>
      <c r="R59" s="26"/>
      <c r="S59" s="26"/>
      <c r="T59" s="26"/>
      <c r="U59" s="26"/>
      <c r="V59" s="28"/>
      <c r="W59" s="26"/>
      <c r="X59" s="26"/>
      <c r="Y59" s="26"/>
      <c r="Z59" s="26"/>
      <c r="AA59" s="26"/>
      <c r="AB59" s="26"/>
      <c r="AC59" s="27"/>
      <c r="AD59" s="26"/>
      <c r="AE59" s="26"/>
      <c r="AF59" s="28"/>
      <c r="AG59" s="27"/>
      <c r="AH59" s="26"/>
      <c r="AI59" s="26"/>
      <c r="AJ59" s="28"/>
    </row>
    <row r="60" ht="15.75" customHeight="1">
      <c r="A60" s="26" t="s">
        <v>216</v>
      </c>
      <c r="B60" s="72" t="s">
        <v>217</v>
      </c>
      <c r="C60" s="55"/>
      <c r="F60" s="86"/>
      <c r="G60" s="27"/>
      <c r="H60" s="27"/>
      <c r="I60" s="27"/>
      <c r="J60" s="27"/>
      <c r="K60" s="27"/>
      <c r="L60" s="26"/>
      <c r="M60" s="26"/>
      <c r="N60" s="26"/>
      <c r="O60" s="26"/>
      <c r="P60" s="26"/>
      <c r="Q60" s="27"/>
      <c r="R60" s="26"/>
      <c r="S60" s="26"/>
      <c r="T60" s="26"/>
      <c r="U60" s="26"/>
      <c r="V60" s="28"/>
      <c r="W60" s="26"/>
      <c r="X60" s="26"/>
      <c r="Y60" s="26"/>
      <c r="Z60" s="26"/>
      <c r="AA60" s="26"/>
      <c r="AB60" s="26"/>
      <c r="AC60" s="27"/>
      <c r="AD60" s="26"/>
      <c r="AE60" s="26"/>
      <c r="AF60" s="28"/>
      <c r="AG60" s="27"/>
      <c r="AH60" s="26"/>
      <c r="AI60" s="26"/>
      <c r="AJ60" s="28"/>
    </row>
    <row r="61" ht="15.75" customHeight="1">
      <c r="A61" s="26" t="s">
        <v>218</v>
      </c>
      <c r="B61" s="72" t="s">
        <v>165</v>
      </c>
      <c r="G61" s="27"/>
      <c r="H61" s="27"/>
      <c r="I61" s="27"/>
      <c r="J61" s="27"/>
      <c r="K61" s="27"/>
      <c r="L61" s="26"/>
      <c r="M61" s="26"/>
      <c r="N61" s="26"/>
      <c r="O61" s="26"/>
      <c r="P61" s="26"/>
      <c r="Q61" s="27"/>
      <c r="R61" s="26"/>
      <c r="S61" s="26"/>
      <c r="T61" s="26"/>
      <c r="U61" s="26"/>
      <c r="V61" s="28"/>
      <c r="W61" s="26"/>
      <c r="X61" s="26"/>
      <c r="Y61" s="26"/>
      <c r="Z61" s="26"/>
      <c r="AA61" s="26">
        <v>0.5</v>
      </c>
      <c r="AB61" s="26">
        <v>2.5</v>
      </c>
      <c r="AC61" s="27"/>
      <c r="AD61" s="26"/>
      <c r="AE61" s="26"/>
      <c r="AF61" s="28"/>
      <c r="AG61" s="27"/>
      <c r="AH61" s="26"/>
      <c r="AI61" s="26"/>
      <c r="AJ61" s="28"/>
    </row>
    <row r="62" ht="15.75" customHeight="1">
      <c r="A62" t="s">
        <v>130</v>
      </c>
      <c r="B62" s="72" t="s">
        <v>101</v>
      </c>
      <c r="G62" s="27"/>
      <c r="H62" s="27"/>
      <c r="I62" s="27"/>
      <c r="J62" s="27"/>
      <c r="K62" s="27">
        <v>2.5</v>
      </c>
      <c r="L62" s="26">
        <v>2.5</v>
      </c>
      <c r="M62" s="26"/>
      <c r="N62" s="26"/>
      <c r="O62" s="26">
        <v>2.5</v>
      </c>
      <c r="P62" s="26"/>
      <c r="Q62" s="27">
        <v>2.5</v>
      </c>
      <c r="R62" s="26">
        <v>15.0</v>
      </c>
      <c r="S62" s="26"/>
      <c r="T62" s="26"/>
      <c r="U62" s="26">
        <v>2.5</v>
      </c>
      <c r="V62" s="28"/>
      <c r="W62" s="26"/>
      <c r="X62" s="26"/>
      <c r="Y62" s="26"/>
      <c r="Z62" s="26"/>
      <c r="AA62" s="26"/>
      <c r="AB62" s="26"/>
      <c r="AC62" s="27"/>
      <c r="AD62" s="26"/>
      <c r="AE62" s="26"/>
      <c r="AF62" s="28"/>
      <c r="AG62" s="27"/>
      <c r="AH62" s="26"/>
      <c r="AI62" s="26"/>
      <c r="AJ62" s="28"/>
    </row>
    <row r="63" ht="15.75" customHeight="1">
      <c r="B63" s="72"/>
      <c r="G63" s="27"/>
      <c r="H63" s="27"/>
      <c r="I63" s="27"/>
      <c r="J63" s="27"/>
      <c r="K63" s="27"/>
      <c r="L63" s="26"/>
      <c r="M63" s="26"/>
      <c r="N63" s="26"/>
      <c r="O63" s="26"/>
      <c r="P63" s="26"/>
      <c r="Q63" s="27"/>
      <c r="R63" s="26"/>
      <c r="S63" s="26"/>
      <c r="T63" s="26"/>
      <c r="U63" s="26"/>
      <c r="V63" s="28"/>
      <c r="W63" s="26"/>
      <c r="X63" s="26"/>
      <c r="Y63" s="26"/>
      <c r="Z63" s="26"/>
      <c r="AA63" s="26"/>
      <c r="AB63" s="26"/>
      <c r="AC63" s="27"/>
      <c r="AD63" s="26"/>
      <c r="AE63" s="26"/>
      <c r="AF63" s="28"/>
      <c r="AG63" s="27"/>
      <c r="AH63" s="26"/>
      <c r="AI63" s="26"/>
      <c r="AJ63" s="28"/>
    </row>
    <row r="64" ht="15.75" customHeight="1">
      <c r="A64" s="26"/>
      <c r="B64" s="72"/>
      <c r="G64" s="27"/>
      <c r="H64" s="27"/>
      <c r="I64" s="27"/>
      <c r="J64" s="27"/>
      <c r="K64" s="27"/>
      <c r="L64" s="26"/>
      <c r="M64" s="26"/>
      <c r="N64" s="26"/>
      <c r="O64" s="26"/>
      <c r="P64" s="26"/>
      <c r="Q64" s="27"/>
      <c r="R64" s="26"/>
      <c r="S64" s="26"/>
      <c r="T64" s="26"/>
      <c r="U64" s="26"/>
      <c r="V64" s="28"/>
      <c r="W64" s="26"/>
      <c r="X64" s="26"/>
      <c r="Y64" s="26"/>
      <c r="Z64" s="26"/>
      <c r="AA64" s="26"/>
      <c r="AB64" s="26"/>
      <c r="AC64" s="27"/>
      <c r="AD64" s="26"/>
      <c r="AE64" s="26"/>
      <c r="AF64" s="28"/>
      <c r="AG64" s="27"/>
      <c r="AH64" s="26"/>
      <c r="AI64" s="26"/>
      <c r="AJ64" s="28"/>
    </row>
    <row r="65" ht="15.75" customHeight="1">
      <c r="A65" s="43" t="s">
        <v>102</v>
      </c>
      <c r="B65" s="75"/>
      <c r="C65" s="45">
        <f t="shared" ref="C65:AA65" si="16">SUM(C53:C64)</f>
        <v>0</v>
      </c>
      <c r="D65" s="45">
        <f t="shared" si="16"/>
        <v>0</v>
      </c>
      <c r="E65" s="45">
        <f t="shared" si="16"/>
        <v>0</v>
      </c>
      <c r="F65" s="45">
        <f t="shared" si="16"/>
        <v>0</v>
      </c>
      <c r="G65" s="45">
        <f t="shared" si="16"/>
        <v>0</v>
      </c>
      <c r="H65" s="45">
        <f t="shared" si="16"/>
        <v>0</v>
      </c>
      <c r="I65" s="45">
        <f t="shared" si="16"/>
        <v>0</v>
      </c>
      <c r="J65" s="45">
        <f t="shared" si="16"/>
        <v>0.5</v>
      </c>
      <c r="K65" s="45">
        <f t="shared" si="16"/>
        <v>65</v>
      </c>
      <c r="L65" s="45">
        <f t="shared" si="16"/>
        <v>40</v>
      </c>
      <c r="M65" s="45">
        <f t="shared" si="16"/>
        <v>0</v>
      </c>
      <c r="N65" s="45">
        <f t="shared" si="16"/>
        <v>0</v>
      </c>
      <c r="O65" s="45">
        <f t="shared" si="16"/>
        <v>2.5</v>
      </c>
      <c r="P65" s="45">
        <f t="shared" si="16"/>
        <v>0</v>
      </c>
      <c r="Q65" s="45">
        <f t="shared" si="16"/>
        <v>65</v>
      </c>
      <c r="R65" s="45">
        <f t="shared" si="16"/>
        <v>77.5</v>
      </c>
      <c r="S65" s="45">
        <f t="shared" si="16"/>
        <v>2.5</v>
      </c>
      <c r="T65" s="45">
        <f t="shared" si="16"/>
        <v>0</v>
      </c>
      <c r="U65" s="45">
        <f t="shared" si="16"/>
        <v>2.5</v>
      </c>
      <c r="V65" s="45">
        <f t="shared" si="16"/>
        <v>0</v>
      </c>
      <c r="W65" s="45">
        <f t="shared" si="16"/>
        <v>0</v>
      </c>
      <c r="X65" s="45">
        <f t="shared" si="16"/>
        <v>0</v>
      </c>
      <c r="Y65" s="45">
        <f t="shared" si="16"/>
        <v>0</v>
      </c>
      <c r="Z65" s="45">
        <f t="shared" si="16"/>
        <v>0</v>
      </c>
      <c r="AA65" s="45">
        <f t="shared" si="16"/>
        <v>0.5</v>
      </c>
      <c r="AB65" s="45"/>
      <c r="AC65" s="51">
        <f t="shared" ref="AC65:AJ65" si="17">SUM(AC53:AC64)</f>
        <v>2.5</v>
      </c>
      <c r="AD65" s="45">
        <f t="shared" si="17"/>
        <v>0</v>
      </c>
      <c r="AE65" s="45">
        <f t="shared" si="17"/>
        <v>0</v>
      </c>
      <c r="AF65" s="52">
        <f t="shared" si="17"/>
        <v>0</v>
      </c>
      <c r="AG65" s="51">
        <f t="shared" si="17"/>
        <v>0</v>
      </c>
      <c r="AH65" s="45">
        <f t="shared" si="17"/>
        <v>0</v>
      </c>
      <c r="AI65" s="45">
        <f t="shared" si="17"/>
        <v>0</v>
      </c>
      <c r="AJ65" s="52">
        <f t="shared" si="17"/>
        <v>2.5</v>
      </c>
      <c r="AK65" s="45"/>
      <c r="AL65" s="45"/>
      <c r="AM65" s="45"/>
      <c r="AN65" s="45"/>
      <c r="AO65" s="45"/>
      <c r="AP65" s="45"/>
      <c r="AQ65" s="45"/>
    </row>
    <row r="66" ht="15.75" customHeight="1">
      <c r="A66" s="26"/>
      <c r="B66" s="72"/>
      <c r="C66" s="32"/>
      <c r="D66" s="33"/>
      <c r="E66" s="33"/>
      <c r="F66" s="83"/>
      <c r="G66" s="27"/>
      <c r="H66" s="27"/>
      <c r="I66" s="27"/>
      <c r="J66" s="27"/>
      <c r="K66" s="27"/>
      <c r="L66" s="26"/>
      <c r="M66" s="26"/>
      <c r="N66" s="26"/>
      <c r="O66" s="26"/>
      <c r="P66" s="26"/>
      <c r="Q66" s="27"/>
      <c r="R66" s="26"/>
      <c r="S66" s="26"/>
      <c r="T66" s="26"/>
      <c r="U66" s="26"/>
      <c r="V66" s="28"/>
      <c r="W66" s="26"/>
      <c r="X66" s="26"/>
      <c r="Y66" s="26"/>
      <c r="Z66" s="26"/>
      <c r="AA66" s="26"/>
      <c r="AB66" s="26"/>
      <c r="AC66" s="27"/>
      <c r="AD66" s="26"/>
      <c r="AE66" s="26"/>
      <c r="AF66" s="28"/>
      <c r="AG66" s="27"/>
      <c r="AH66" s="26"/>
      <c r="AI66" s="26"/>
      <c r="AJ66" s="28"/>
    </row>
    <row r="67" ht="15.75" customHeight="1">
      <c r="A67" s="26"/>
      <c r="B67" s="72"/>
      <c r="C67" s="32"/>
      <c r="D67" s="33"/>
      <c r="E67" s="33"/>
      <c r="F67" s="83"/>
      <c r="G67" s="27"/>
      <c r="H67" s="27"/>
      <c r="I67" s="27"/>
      <c r="J67" s="27"/>
      <c r="K67" s="27"/>
      <c r="L67" s="26"/>
      <c r="M67" s="26"/>
      <c r="N67" s="26"/>
      <c r="O67" s="26"/>
      <c r="P67" s="26"/>
      <c r="Q67" s="27"/>
      <c r="R67" s="26"/>
      <c r="S67" s="26"/>
      <c r="T67" s="26"/>
      <c r="U67" s="26"/>
      <c r="V67" s="28"/>
      <c r="W67" s="26"/>
      <c r="X67" s="26"/>
      <c r="Y67" s="26"/>
      <c r="Z67" s="26"/>
      <c r="AA67" s="26"/>
      <c r="AB67" s="26"/>
      <c r="AC67" s="27"/>
      <c r="AD67" s="26"/>
      <c r="AE67" s="26"/>
      <c r="AF67" s="28"/>
      <c r="AG67" s="27"/>
      <c r="AH67" s="26"/>
      <c r="AI67" s="26"/>
      <c r="AJ67" s="28"/>
    </row>
    <row r="68" ht="15.75" customHeight="1">
      <c r="A68" s="26"/>
      <c r="B68" s="72"/>
      <c r="C68" s="32"/>
      <c r="D68" s="33"/>
      <c r="E68" s="33"/>
      <c r="F68" s="83"/>
      <c r="G68" s="27"/>
      <c r="H68" s="27"/>
      <c r="I68" s="27"/>
      <c r="J68" s="27"/>
      <c r="K68" s="27"/>
      <c r="L68" s="26"/>
      <c r="M68" s="26"/>
      <c r="N68" s="26"/>
      <c r="O68" s="26"/>
      <c r="P68" s="26"/>
      <c r="Q68" s="27"/>
      <c r="R68" s="26"/>
      <c r="S68" s="26"/>
      <c r="T68" s="26"/>
      <c r="U68" s="26"/>
      <c r="V68" s="28"/>
      <c r="W68" s="26"/>
      <c r="X68" s="26"/>
      <c r="Y68" s="26"/>
      <c r="Z68" s="26"/>
      <c r="AA68" s="26"/>
      <c r="AB68" s="26"/>
      <c r="AC68" s="27"/>
      <c r="AD68" s="26"/>
      <c r="AE68" s="26"/>
      <c r="AF68" s="28"/>
      <c r="AG68" s="27"/>
      <c r="AH68" s="26"/>
      <c r="AI68" s="26"/>
      <c r="AJ68" s="28"/>
    </row>
    <row r="69" ht="15.75" customHeight="1">
      <c r="A69" s="30" t="s">
        <v>44</v>
      </c>
      <c r="B69" s="72"/>
      <c r="C69" s="32"/>
      <c r="D69" s="33"/>
      <c r="E69" s="33"/>
      <c r="F69" s="83"/>
      <c r="G69" s="27"/>
      <c r="H69" s="27"/>
      <c r="I69" s="27"/>
      <c r="J69" s="27"/>
      <c r="K69" s="27"/>
      <c r="L69" s="26"/>
      <c r="M69" s="26"/>
      <c r="N69" s="26"/>
      <c r="O69" s="26"/>
      <c r="P69" s="26"/>
      <c r="Q69" s="27"/>
      <c r="R69" s="26"/>
      <c r="S69" s="26"/>
      <c r="T69" s="26"/>
      <c r="U69" s="26"/>
      <c r="V69" s="28"/>
      <c r="W69" s="26"/>
      <c r="X69" s="26"/>
      <c r="Y69" s="26"/>
      <c r="Z69" s="26"/>
      <c r="AA69" s="26"/>
      <c r="AB69" s="26"/>
      <c r="AC69" s="27"/>
      <c r="AD69" s="26"/>
      <c r="AE69" s="26"/>
      <c r="AF69" s="28"/>
      <c r="AG69" s="27"/>
      <c r="AH69" s="26"/>
      <c r="AI69" s="26"/>
      <c r="AJ69" s="28"/>
    </row>
    <row r="70" ht="15.75" customHeight="1">
      <c r="A70" s="26" t="s">
        <v>103</v>
      </c>
      <c r="B70" s="72" t="s">
        <v>104</v>
      </c>
      <c r="C70" s="32"/>
      <c r="D70" s="33"/>
      <c r="E70" s="33"/>
      <c r="F70" s="83"/>
      <c r="G70" s="39">
        <v>15.0</v>
      </c>
      <c r="H70" s="27"/>
      <c r="I70" s="27"/>
      <c r="J70" s="27"/>
      <c r="K70" s="27"/>
      <c r="L70" s="26"/>
      <c r="M70" s="26"/>
      <c r="N70" s="26"/>
      <c r="O70" s="26"/>
      <c r="P70" s="26">
        <v>37.5</v>
      </c>
      <c r="Q70" s="27"/>
      <c r="R70" s="26"/>
      <c r="S70" s="26"/>
      <c r="T70" s="26"/>
      <c r="U70" s="26"/>
      <c r="V70" s="28">
        <v>62.5</v>
      </c>
      <c r="W70" s="26"/>
      <c r="X70" s="26"/>
      <c r="Y70" s="26"/>
      <c r="Z70" s="26"/>
      <c r="AA70" s="26">
        <v>62.5</v>
      </c>
      <c r="AB70" s="26">
        <v>97.5</v>
      </c>
      <c r="AC70" s="27"/>
      <c r="AD70" s="26"/>
      <c r="AE70" s="26"/>
      <c r="AF70" s="28"/>
      <c r="AG70" s="27"/>
      <c r="AH70" s="26"/>
      <c r="AI70" s="26"/>
      <c r="AJ70" s="28"/>
    </row>
    <row r="71" ht="15.75" customHeight="1">
      <c r="A71" s="26" t="s">
        <v>105</v>
      </c>
      <c r="B71" s="72" t="s">
        <v>106</v>
      </c>
      <c r="C71" s="37"/>
      <c r="D71" s="38"/>
      <c r="E71" s="38"/>
      <c r="F71" s="84"/>
      <c r="G71" s="27"/>
      <c r="H71" s="27"/>
      <c r="I71" s="27"/>
      <c r="J71" s="27"/>
      <c r="K71" s="27"/>
      <c r="L71" s="26"/>
      <c r="M71" s="26"/>
      <c r="N71" s="26"/>
      <c r="O71" s="26"/>
      <c r="P71" s="26"/>
      <c r="Q71" s="27"/>
      <c r="R71" s="26"/>
      <c r="S71" s="26"/>
      <c r="T71" s="26"/>
      <c r="U71" s="26"/>
      <c r="V71" s="28"/>
      <c r="W71" s="26"/>
      <c r="X71" s="26"/>
      <c r="Y71" s="26"/>
      <c r="Z71" s="26"/>
      <c r="AA71" s="26"/>
      <c r="AB71" s="26"/>
      <c r="AC71" s="27"/>
      <c r="AD71" s="26"/>
      <c r="AE71" s="26"/>
      <c r="AF71" s="28"/>
      <c r="AG71" s="27"/>
      <c r="AH71" s="26"/>
      <c r="AI71" s="26"/>
      <c r="AJ71" s="28"/>
    </row>
    <row r="72" ht="15.75" customHeight="1">
      <c r="A72" s="26"/>
      <c r="B72" s="72"/>
      <c r="C72" s="32"/>
      <c r="D72" s="33"/>
      <c r="E72" s="33"/>
      <c r="F72" s="83"/>
      <c r="G72" s="27"/>
      <c r="H72" s="27"/>
      <c r="I72" s="27"/>
      <c r="J72" s="27"/>
      <c r="K72" s="27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8"/>
      <c r="W72" s="26"/>
      <c r="X72" s="26"/>
      <c r="Y72" s="26"/>
      <c r="Z72" s="26"/>
      <c r="AA72" s="26"/>
      <c r="AB72" s="26"/>
      <c r="AC72" s="27"/>
      <c r="AD72" s="26"/>
      <c r="AE72" s="26"/>
      <c r="AF72" s="28"/>
      <c r="AG72" s="27"/>
      <c r="AH72" s="26"/>
      <c r="AI72" s="26"/>
      <c r="AJ72" s="28"/>
    </row>
    <row r="73" ht="15.75" customHeight="1">
      <c r="A73" s="43" t="s">
        <v>107</v>
      </c>
      <c r="B73" s="75"/>
      <c r="C73" s="45">
        <f t="shared" ref="C73:AA73" si="18">SUM(C66:C72)</f>
        <v>0</v>
      </c>
      <c r="D73" s="45">
        <f t="shared" si="18"/>
        <v>0</v>
      </c>
      <c r="E73" s="45">
        <f t="shared" si="18"/>
        <v>0</v>
      </c>
      <c r="F73" s="45">
        <f t="shared" si="18"/>
        <v>0</v>
      </c>
      <c r="G73" s="45">
        <f t="shared" si="18"/>
        <v>15</v>
      </c>
      <c r="H73" s="45">
        <f t="shared" si="18"/>
        <v>0</v>
      </c>
      <c r="I73" s="45">
        <f t="shared" si="18"/>
        <v>0</v>
      </c>
      <c r="J73" s="45">
        <f t="shared" si="18"/>
        <v>0</v>
      </c>
      <c r="K73" s="45">
        <f t="shared" si="18"/>
        <v>0</v>
      </c>
      <c r="L73" s="45">
        <f t="shared" si="18"/>
        <v>0</v>
      </c>
      <c r="M73" s="45">
        <f t="shared" si="18"/>
        <v>0</v>
      </c>
      <c r="N73" s="45">
        <f t="shared" si="18"/>
        <v>0</v>
      </c>
      <c r="O73" s="45">
        <f t="shared" si="18"/>
        <v>0</v>
      </c>
      <c r="P73" s="45">
        <f t="shared" si="18"/>
        <v>37.5</v>
      </c>
      <c r="Q73" s="45">
        <f t="shared" si="18"/>
        <v>0</v>
      </c>
      <c r="R73" s="45">
        <f t="shared" si="18"/>
        <v>0</v>
      </c>
      <c r="S73" s="45">
        <f t="shared" si="18"/>
        <v>0</v>
      </c>
      <c r="T73" s="45">
        <f t="shared" si="18"/>
        <v>0</v>
      </c>
      <c r="U73" s="45">
        <f t="shared" si="18"/>
        <v>0</v>
      </c>
      <c r="V73" s="45">
        <f t="shared" si="18"/>
        <v>62.5</v>
      </c>
      <c r="W73" s="45">
        <f t="shared" si="18"/>
        <v>0</v>
      </c>
      <c r="X73" s="45">
        <f t="shared" si="18"/>
        <v>0</v>
      </c>
      <c r="Y73" s="45">
        <f t="shared" si="18"/>
        <v>0</v>
      </c>
      <c r="Z73" s="45">
        <f t="shared" si="18"/>
        <v>0</v>
      </c>
      <c r="AA73" s="45">
        <f t="shared" si="18"/>
        <v>62.5</v>
      </c>
      <c r="AB73" s="45"/>
      <c r="AC73" s="51">
        <f t="shared" ref="AC73:AJ73" si="19">SUM(AC66:AC72)</f>
        <v>0</v>
      </c>
      <c r="AD73" s="45">
        <f t="shared" si="19"/>
        <v>0</v>
      </c>
      <c r="AE73" s="45">
        <f t="shared" si="19"/>
        <v>0</v>
      </c>
      <c r="AF73" s="52">
        <f t="shared" si="19"/>
        <v>0</v>
      </c>
      <c r="AG73" s="51">
        <f t="shared" si="19"/>
        <v>0</v>
      </c>
      <c r="AH73" s="45">
        <f t="shared" si="19"/>
        <v>0</v>
      </c>
      <c r="AI73" s="45">
        <f t="shared" si="19"/>
        <v>0</v>
      </c>
      <c r="AJ73" s="52">
        <f t="shared" si="19"/>
        <v>0</v>
      </c>
      <c r="AK73" s="45"/>
      <c r="AL73" s="45"/>
      <c r="AM73" s="45"/>
      <c r="AN73" s="45"/>
      <c r="AO73" s="45"/>
      <c r="AP73" s="45"/>
      <c r="AQ73" s="45"/>
    </row>
    <row r="74" ht="15.75" customHeight="1">
      <c r="A74" s="26"/>
      <c r="B74" s="72"/>
      <c r="C74" s="21"/>
      <c r="D74" s="22"/>
      <c r="E74" s="22"/>
      <c r="F74" s="56"/>
      <c r="G74" s="27"/>
      <c r="H74" s="27"/>
      <c r="I74" s="27"/>
      <c r="J74" s="27"/>
      <c r="K74" s="57"/>
      <c r="L74" s="58"/>
      <c r="M74" s="58"/>
      <c r="N74" s="58"/>
      <c r="O74" s="58"/>
      <c r="P74" s="58"/>
      <c r="Q74" s="57"/>
      <c r="R74" s="58"/>
      <c r="S74" s="58"/>
      <c r="T74" s="58"/>
      <c r="U74" s="58"/>
      <c r="V74" s="59"/>
      <c r="W74" s="58"/>
      <c r="X74" s="58"/>
      <c r="Y74" s="58"/>
      <c r="Z74" s="58"/>
      <c r="AA74" s="58"/>
      <c r="AB74" s="58"/>
      <c r="AC74" s="57"/>
      <c r="AD74" s="58"/>
      <c r="AE74" s="58"/>
      <c r="AF74" s="59"/>
      <c r="AG74" s="57"/>
      <c r="AH74" s="58"/>
      <c r="AI74" s="58"/>
      <c r="AJ74" s="59"/>
    </row>
    <row r="75" ht="15.75" customHeight="1">
      <c r="A75" s="60" t="s">
        <v>108</v>
      </c>
      <c r="B75" s="88"/>
      <c r="C75" s="62"/>
      <c r="D75" s="63"/>
      <c r="E75" s="63"/>
      <c r="F75" s="64"/>
      <c r="G75" s="65"/>
      <c r="H75" s="65"/>
      <c r="I75" s="65"/>
      <c r="J75" s="65"/>
      <c r="K75" s="65"/>
      <c r="L75" s="66"/>
      <c r="M75" s="66"/>
      <c r="N75" s="66"/>
      <c r="O75" s="66"/>
      <c r="P75" s="66"/>
      <c r="Q75" s="65"/>
      <c r="R75" s="66"/>
      <c r="S75" s="66"/>
      <c r="T75" s="66"/>
      <c r="U75" s="66"/>
      <c r="V75" s="67"/>
      <c r="W75" s="66"/>
      <c r="X75" s="66"/>
      <c r="Y75" s="66"/>
      <c r="Z75" s="66"/>
      <c r="AA75" s="66"/>
      <c r="AB75" s="66"/>
      <c r="AC75" s="65"/>
      <c r="AD75" s="66"/>
      <c r="AE75" s="66"/>
      <c r="AF75" s="67"/>
      <c r="AG75" s="65"/>
      <c r="AH75" s="66"/>
      <c r="AI75" s="66"/>
      <c r="AJ75" s="67"/>
    </row>
    <row r="76" ht="15.75" customHeight="1">
      <c r="A76" t="s">
        <v>50</v>
      </c>
      <c r="B76" s="89" t="s">
        <v>109</v>
      </c>
      <c r="C76" s="36">
        <v>37.5</v>
      </c>
      <c r="D76" s="34">
        <v>15.0</v>
      </c>
      <c r="E76" s="34">
        <v>15.0</v>
      </c>
      <c r="F76" s="68">
        <v>2.5</v>
      </c>
      <c r="G76" s="39">
        <v>37.5</v>
      </c>
      <c r="H76" s="39">
        <v>62.5</v>
      </c>
      <c r="I76" s="39">
        <v>15.0</v>
      </c>
      <c r="J76" s="39">
        <v>62.5</v>
      </c>
      <c r="K76" s="27">
        <v>2.5</v>
      </c>
      <c r="L76" s="26">
        <v>2.5</v>
      </c>
      <c r="M76" s="26">
        <v>15.0</v>
      </c>
      <c r="N76" s="26">
        <v>2.5</v>
      </c>
      <c r="O76" s="26">
        <v>2.5</v>
      </c>
      <c r="P76" s="26">
        <v>0.0</v>
      </c>
      <c r="Q76" s="27">
        <v>15.0</v>
      </c>
      <c r="R76" s="26">
        <v>2.5</v>
      </c>
      <c r="S76" s="26">
        <v>15.0</v>
      </c>
      <c r="T76" s="26">
        <v>15.0</v>
      </c>
      <c r="U76" s="26">
        <v>15.0</v>
      </c>
      <c r="V76" s="28">
        <v>0.0</v>
      </c>
      <c r="W76" s="26">
        <v>37.5</v>
      </c>
      <c r="X76" s="26">
        <v>37.5</v>
      </c>
      <c r="Y76" s="26">
        <v>15.0</v>
      </c>
      <c r="Z76" s="26">
        <v>15.0</v>
      </c>
      <c r="AA76" s="26">
        <v>37.5</v>
      </c>
      <c r="AB76" s="26">
        <v>15.0</v>
      </c>
      <c r="AC76" s="27">
        <v>37.5</v>
      </c>
      <c r="AD76" s="26">
        <v>15.0</v>
      </c>
      <c r="AE76" s="26">
        <v>37.5</v>
      </c>
      <c r="AF76" s="28">
        <v>37.5</v>
      </c>
      <c r="AG76" s="27">
        <v>37.5</v>
      </c>
      <c r="AH76" s="26">
        <v>37.5</v>
      </c>
      <c r="AI76" s="26">
        <v>2.5</v>
      </c>
      <c r="AJ76" s="28">
        <v>37.5</v>
      </c>
    </row>
    <row r="77" ht="15.75" customHeight="1">
      <c r="A77" t="s">
        <v>53</v>
      </c>
      <c r="B77" s="89" t="s">
        <v>110</v>
      </c>
      <c r="C77" s="36">
        <v>85.0</v>
      </c>
      <c r="D77" s="34">
        <v>37.5</v>
      </c>
      <c r="E77" s="34">
        <v>37.5</v>
      </c>
      <c r="F77" s="68">
        <v>15.0</v>
      </c>
      <c r="G77" s="39">
        <v>2.5</v>
      </c>
      <c r="H77" s="39">
        <v>37.5</v>
      </c>
      <c r="I77" s="39">
        <v>62.5</v>
      </c>
      <c r="J77" s="39">
        <v>15.0</v>
      </c>
      <c r="K77" s="27">
        <v>37.5</v>
      </c>
      <c r="L77" s="26">
        <v>15.0</v>
      </c>
      <c r="M77" s="26">
        <v>15.0</v>
      </c>
      <c r="N77" s="26">
        <v>2.5</v>
      </c>
      <c r="O77" s="26">
        <v>2.5</v>
      </c>
      <c r="P77" s="26">
        <v>15.0</v>
      </c>
      <c r="Q77" s="27">
        <v>2.5</v>
      </c>
      <c r="R77" s="26">
        <v>2.5</v>
      </c>
      <c r="S77" s="26">
        <v>2.5</v>
      </c>
      <c r="T77" s="26">
        <v>2.5</v>
      </c>
      <c r="U77" s="26">
        <v>2.5</v>
      </c>
      <c r="V77" s="28">
        <v>2.5</v>
      </c>
      <c r="W77" s="26">
        <v>2.5</v>
      </c>
      <c r="X77" s="26">
        <v>15.0</v>
      </c>
      <c r="Y77" s="26">
        <v>15.0</v>
      </c>
      <c r="Z77" s="26">
        <v>15.0</v>
      </c>
      <c r="AA77" s="26">
        <v>2.5</v>
      </c>
      <c r="AB77" s="26">
        <v>15.0</v>
      </c>
      <c r="AC77" s="27">
        <v>37.5</v>
      </c>
      <c r="AD77" s="26">
        <v>2.5</v>
      </c>
      <c r="AE77" s="26">
        <v>2.5</v>
      </c>
      <c r="AF77" s="28">
        <v>2.5</v>
      </c>
      <c r="AG77" s="27">
        <v>2.5</v>
      </c>
      <c r="AH77" s="26">
        <v>15.0</v>
      </c>
      <c r="AI77" s="26">
        <v>15.0</v>
      </c>
      <c r="AJ77" s="28">
        <v>15.0</v>
      </c>
    </row>
    <row r="78" ht="15.75" customHeight="1">
      <c r="A78" t="s">
        <v>111</v>
      </c>
      <c r="B78" s="89" t="s">
        <v>112</v>
      </c>
      <c r="C78" s="39">
        <v>2.5</v>
      </c>
      <c r="D78" s="35">
        <v>15.0</v>
      </c>
      <c r="E78" s="35">
        <v>15.0</v>
      </c>
      <c r="F78" s="42">
        <v>62.5</v>
      </c>
      <c r="G78" s="39">
        <v>37.5</v>
      </c>
      <c r="H78" s="39">
        <v>15.0</v>
      </c>
      <c r="I78" s="39">
        <v>15.0</v>
      </c>
      <c r="J78" s="39" t="s">
        <v>120</v>
      </c>
      <c r="K78" s="27">
        <v>37.5</v>
      </c>
      <c r="L78" s="26">
        <v>62.5</v>
      </c>
      <c r="M78" s="26">
        <v>62.5</v>
      </c>
      <c r="N78" s="26">
        <v>85.0</v>
      </c>
      <c r="O78" s="26">
        <v>62.5</v>
      </c>
      <c r="P78" s="26">
        <v>85.0</v>
      </c>
      <c r="Q78" s="27">
        <v>0.0</v>
      </c>
      <c r="R78" s="26">
        <v>2.5</v>
      </c>
      <c r="S78" s="26">
        <v>37.5</v>
      </c>
      <c r="T78" s="26">
        <v>85.0</v>
      </c>
      <c r="U78" s="26">
        <v>15.0</v>
      </c>
      <c r="V78" s="28">
        <v>97.5</v>
      </c>
      <c r="W78" s="26">
        <v>15.0</v>
      </c>
      <c r="X78" s="26">
        <v>15.0</v>
      </c>
      <c r="Y78" s="26">
        <v>85.0</v>
      </c>
      <c r="Z78" s="26">
        <v>37.5</v>
      </c>
      <c r="AA78" s="26">
        <v>37.5</v>
      </c>
      <c r="AB78" s="26">
        <v>85.0</v>
      </c>
      <c r="AC78" s="27">
        <v>0.5</v>
      </c>
      <c r="AD78" s="26">
        <v>2.5</v>
      </c>
      <c r="AE78" s="26">
        <v>62.5</v>
      </c>
      <c r="AF78" s="28">
        <v>15.0</v>
      </c>
      <c r="AG78" s="27">
        <v>37.5</v>
      </c>
      <c r="AH78" s="26">
        <v>37.5</v>
      </c>
      <c r="AI78" s="26">
        <v>37.5</v>
      </c>
      <c r="AJ78" s="28">
        <v>62.5</v>
      </c>
    </row>
    <row r="79" ht="15.75" customHeight="1">
      <c r="A79" t="s">
        <v>113</v>
      </c>
      <c r="B79" s="89"/>
      <c r="C79" s="39"/>
      <c r="D79" s="35"/>
      <c r="E79" s="35"/>
      <c r="F79" s="42"/>
      <c r="G79" s="39">
        <v>2.5</v>
      </c>
      <c r="H79" s="39">
        <v>2.5</v>
      </c>
      <c r="I79" s="39">
        <v>2.5</v>
      </c>
      <c r="J79" s="39">
        <v>15.0</v>
      </c>
      <c r="K79" s="27"/>
      <c r="L79" s="26"/>
      <c r="M79" s="26"/>
      <c r="N79" s="26"/>
      <c r="O79" s="26"/>
      <c r="P79" s="26"/>
      <c r="Q79" s="27"/>
      <c r="R79" s="26"/>
      <c r="S79" s="26"/>
      <c r="T79" s="26"/>
      <c r="U79" s="26"/>
      <c r="V79" s="28"/>
      <c r="W79" s="26"/>
      <c r="X79" s="26"/>
      <c r="Y79" s="26"/>
      <c r="Z79" s="26"/>
      <c r="AA79" s="26"/>
      <c r="AB79" s="26"/>
      <c r="AC79" s="27">
        <v>2.5</v>
      </c>
      <c r="AD79" s="26">
        <v>2.5</v>
      </c>
      <c r="AE79" s="26"/>
      <c r="AF79" s="28">
        <v>2.5</v>
      </c>
      <c r="AG79" s="27"/>
      <c r="AH79" s="26"/>
      <c r="AI79" s="26"/>
      <c r="AJ79" s="28"/>
    </row>
    <row r="80" ht="15.75" customHeight="1">
      <c r="A80" s="59" t="s">
        <v>114</v>
      </c>
      <c r="B80" s="90"/>
      <c r="C80" s="57"/>
      <c r="D80" s="58"/>
      <c r="E80" s="58"/>
      <c r="F80" s="59"/>
      <c r="G80" s="57"/>
      <c r="H80" s="57"/>
      <c r="I80" s="57"/>
      <c r="J80" s="57"/>
      <c r="K80" s="57"/>
      <c r="L80" s="58"/>
      <c r="M80" s="58"/>
      <c r="N80" s="58"/>
      <c r="O80" s="58"/>
      <c r="P80" s="58">
        <v>0.5</v>
      </c>
      <c r="Q80" s="57"/>
      <c r="R80" s="58"/>
      <c r="S80" s="58"/>
      <c r="T80" s="58"/>
      <c r="U80" s="58">
        <v>2.5</v>
      </c>
      <c r="V80" s="59"/>
      <c r="W80" s="58"/>
      <c r="X80" s="58"/>
      <c r="Y80" s="58"/>
      <c r="Z80" s="58"/>
      <c r="AA80" s="58"/>
      <c r="AB80" s="58"/>
      <c r="AC80" s="57"/>
      <c r="AD80" s="58"/>
      <c r="AE80" s="58"/>
      <c r="AF80" s="59"/>
      <c r="AG80" s="57"/>
      <c r="AH80" s="58"/>
      <c r="AI80" s="58"/>
      <c r="AJ80" s="59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