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Github\Optimization and Control\"/>
    </mc:Choice>
  </mc:AlternateContent>
  <xr:revisionPtr revIDLastSave="0" documentId="13_ncr:1_{ED615540-AEE2-4668-A4E3-509BDB3E7F6B}" xr6:coauthVersionLast="47" xr6:coauthVersionMax="47" xr10:uidLastSave="{00000000-0000-0000-0000-000000000000}"/>
  <bookViews>
    <workbookView xWindow="-108" yWindow="-108" windowWidth="23256" windowHeight="12456" xr2:uid="{20607AB1-5C66-4554-B9AA-C93639ADDDBE}"/>
  </bookViews>
  <sheets>
    <sheet name="Foglio1" sheetId="1" r:id="rId1"/>
  </sheets>
  <definedNames>
    <definedName name="solver_adj" localSheetId="0" hidden="1">Foglio1!$D$4:$D$39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Foglio1!$D$34:$D$39</definedName>
    <definedName name="solver_lhs2" localSheetId="0" hidden="1">Foglio1!$D$4:$D$27</definedName>
    <definedName name="solver_lhs3" localSheetId="0" hidden="1">Foglio1!$I$16:$I$33</definedName>
    <definedName name="solver_lhs4" localSheetId="0" hidden="1">Foglio1!$I$4:$I$15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Foglio1!$F$16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4</definedName>
    <definedName name="solver_rel3" localSheetId="0" hidden="1">1</definedName>
    <definedName name="solver_rel4" localSheetId="0" hidden="1">2</definedName>
    <definedName name="solver_rhs1" localSheetId="0" hidden="1">"intero"</definedName>
    <definedName name="solver_rhs2" localSheetId="0" hidden="1">"intero"</definedName>
    <definedName name="solver_rhs3" localSheetId="0" hidden="1">Foglio1!$K$16:$K$33</definedName>
    <definedName name="solver_rhs4" localSheetId="0" hidden="1">Foglio1!$K$4:$K$15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1" i="1"/>
  <c r="K10" i="1"/>
  <c r="I11" i="1"/>
  <c r="I12" i="1"/>
  <c r="I13" i="1"/>
  <c r="I14" i="1"/>
  <c r="I15" i="1"/>
  <c r="I10" i="1"/>
  <c r="K6" i="1"/>
  <c r="K7" i="1"/>
  <c r="K8" i="1"/>
  <c r="K9" i="1"/>
  <c r="K5" i="1"/>
  <c r="I5" i="1"/>
  <c r="I6" i="1"/>
  <c r="I7" i="1"/>
  <c r="I8" i="1"/>
  <c r="I9" i="1"/>
  <c r="K4" i="1"/>
  <c r="I4" i="1"/>
  <c r="K17" i="1"/>
  <c r="K18" i="1"/>
  <c r="K19" i="1"/>
  <c r="K20" i="1"/>
  <c r="K21" i="1"/>
  <c r="K16" i="1"/>
  <c r="I17" i="1"/>
  <c r="I18" i="1"/>
  <c r="I19" i="1"/>
  <c r="I20" i="1"/>
  <c r="I21" i="1"/>
  <c r="I16" i="1"/>
  <c r="F16" i="1"/>
  <c r="K23" i="1"/>
  <c r="K24" i="1"/>
  <c r="K25" i="1"/>
  <c r="K26" i="1"/>
  <c r="K27" i="1"/>
  <c r="K22" i="1"/>
  <c r="I23" i="1"/>
  <c r="I24" i="1"/>
  <c r="I25" i="1"/>
  <c r="I26" i="1"/>
  <c r="I27" i="1"/>
  <c r="I22" i="1"/>
  <c r="I29" i="1"/>
  <c r="I30" i="1"/>
  <c r="I31" i="1"/>
  <c r="I32" i="1"/>
  <c r="I33" i="1"/>
  <c r="I28" i="1"/>
</calcChain>
</file>

<file path=xl/sharedStrings.xml><?xml version="1.0" encoding="utf-8"?>
<sst xmlns="http://schemas.openxmlformats.org/spreadsheetml/2006/main" count="78" uniqueCount="50">
  <si>
    <t>variabili</t>
  </si>
  <si>
    <t>x1</t>
  </si>
  <si>
    <t>x2</t>
  </si>
  <si>
    <t>x3</t>
  </si>
  <si>
    <t>x4</t>
  </si>
  <si>
    <t>x5</t>
  </si>
  <si>
    <t>x6</t>
  </si>
  <si>
    <t>w1</t>
  </si>
  <si>
    <t>w2</t>
  </si>
  <si>
    <t>w3</t>
  </si>
  <si>
    <t>w4</t>
  </si>
  <si>
    <t>w5</t>
  </si>
  <si>
    <t>w6</t>
  </si>
  <si>
    <t>h1</t>
  </si>
  <si>
    <t>h2</t>
  </si>
  <si>
    <t>h3</t>
  </si>
  <si>
    <t>h4</t>
  </si>
  <si>
    <t>h5</t>
  </si>
  <si>
    <t>h6</t>
  </si>
  <si>
    <t>f1</t>
  </si>
  <si>
    <t>f2</t>
  </si>
  <si>
    <t>f3</t>
  </si>
  <si>
    <t>f4</t>
  </si>
  <si>
    <t>f5</t>
  </si>
  <si>
    <t>f6</t>
  </si>
  <si>
    <t>y1</t>
  </si>
  <si>
    <t>y2</t>
  </si>
  <si>
    <t>y3</t>
  </si>
  <si>
    <t>y4</t>
  </si>
  <si>
    <t>y5</t>
  </si>
  <si>
    <t>y6</t>
  </si>
  <si>
    <t>i1</t>
  </si>
  <si>
    <t>i2</t>
  </si>
  <si>
    <t>i3</t>
  </si>
  <si>
    <t>i4</t>
  </si>
  <si>
    <t>i5</t>
  </si>
  <si>
    <t>i6</t>
  </si>
  <si>
    <t>parametri</t>
  </si>
  <si>
    <t>d1</t>
  </si>
  <si>
    <t>d2</t>
  </si>
  <si>
    <t>d3</t>
  </si>
  <si>
    <t>d4</t>
  </si>
  <si>
    <t>d5</t>
  </si>
  <si>
    <t>d6</t>
  </si>
  <si>
    <t>i0</t>
  </si>
  <si>
    <t>w0</t>
  </si>
  <si>
    <t>vincoli</t>
  </si>
  <si>
    <t>obiettivo</t>
  </si>
  <si>
    <t>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</si>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</sst>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08D1-48E5-4BC7-AA84-BB87A2F95497}">
  <dimension ref="C3:K39"/>
  <sheetViews>
    <sheetView tabSelected="1" workbookViewId="0">
      <selection activeCell="K10" sqref="K10"/>
    </sheetView>
  </sheetViews>
  <sheetFormatPr defaultRowHeight="14.4" x14ac:dyDescent="0.3"/>
  <cols>
    <col min="5" max="5" width="8.88671875" hidden="1" customWidth="1"/>
  </cols>
  <sheetData>
    <row r="3" spans="3:11" x14ac:dyDescent="0.3">
      <c r="C3" s="1" t="s">
        <v>0</v>
      </c>
      <c r="D3" s="1"/>
      <c r="F3" s="3" t="s">
        <v>37</v>
      </c>
      <c r="G3" s="3"/>
      <c r="I3" s="8" t="s">
        <v>46</v>
      </c>
      <c r="J3" s="8"/>
      <c r="K3" s="8"/>
    </row>
    <row r="4" spans="3:11" x14ac:dyDescent="0.3">
      <c r="C4" s="2" t="s">
        <v>1</v>
      </c>
      <c r="D4" s="2">
        <v>5879</v>
      </c>
      <c r="F4" s="2" t="s">
        <v>38</v>
      </c>
      <c r="G4" s="2">
        <v>6000</v>
      </c>
      <c r="I4" s="2">
        <f>D10</f>
        <v>10</v>
      </c>
      <c r="J4" s="2" t="s">
        <v>48</v>
      </c>
      <c r="K4" s="2">
        <f>G12+D16-D22</f>
        <v>10</v>
      </c>
    </row>
    <row r="5" spans="3:11" x14ac:dyDescent="0.3">
      <c r="C5" s="2" t="s">
        <v>2</v>
      </c>
      <c r="D5" s="2">
        <v>6060</v>
      </c>
      <c r="F5" s="2" t="s">
        <v>39</v>
      </c>
      <c r="G5" s="2">
        <v>5000</v>
      </c>
      <c r="I5" s="2">
        <f t="shared" ref="I5:I9" si="0">D11</f>
        <v>10</v>
      </c>
      <c r="J5" s="2" t="s">
        <v>48</v>
      </c>
      <c r="K5" s="2">
        <f>D10+D17-D23</f>
        <v>10</v>
      </c>
    </row>
    <row r="6" spans="3:11" x14ac:dyDescent="0.3">
      <c r="C6" s="2" t="s">
        <v>3</v>
      </c>
      <c r="D6" s="2">
        <v>6061</v>
      </c>
      <c r="F6" s="2" t="s">
        <v>40</v>
      </c>
      <c r="G6" s="2">
        <v>8000</v>
      </c>
      <c r="I6" s="2">
        <f t="shared" si="0"/>
        <v>10</v>
      </c>
      <c r="J6" s="2" t="s">
        <v>48</v>
      </c>
      <c r="K6" s="2">
        <f t="shared" ref="K6:K9" si="1">D11+D18-D24</f>
        <v>10</v>
      </c>
    </row>
    <row r="7" spans="3:11" x14ac:dyDescent="0.3">
      <c r="C7" s="2" t="s">
        <v>4</v>
      </c>
      <c r="D7" s="2">
        <v>5454</v>
      </c>
      <c r="F7" s="2" t="s">
        <v>41</v>
      </c>
      <c r="G7" s="2">
        <v>4000</v>
      </c>
      <c r="I7" s="2">
        <f t="shared" si="0"/>
        <v>9</v>
      </c>
      <c r="J7" s="2" t="s">
        <v>48</v>
      </c>
      <c r="K7" s="2">
        <f t="shared" si="1"/>
        <v>9</v>
      </c>
    </row>
    <row r="8" spans="3:11" x14ac:dyDescent="0.3">
      <c r="C8" s="2" t="s">
        <v>5</v>
      </c>
      <c r="D8" s="2">
        <v>5546</v>
      </c>
      <c r="F8" s="2" t="s">
        <v>42</v>
      </c>
      <c r="G8" s="2">
        <v>7000</v>
      </c>
      <c r="I8" s="2">
        <f t="shared" si="0"/>
        <v>9</v>
      </c>
      <c r="J8" s="2" t="s">
        <v>48</v>
      </c>
      <c r="K8" s="2">
        <f t="shared" si="1"/>
        <v>9</v>
      </c>
    </row>
    <row r="9" spans="3:11" x14ac:dyDescent="0.3">
      <c r="C9" s="2" t="s">
        <v>6</v>
      </c>
      <c r="D9" s="2">
        <v>5000</v>
      </c>
      <c r="F9" s="2" t="s">
        <v>43</v>
      </c>
      <c r="G9" s="2">
        <v>5000</v>
      </c>
      <c r="I9" s="2">
        <f t="shared" si="0"/>
        <v>9</v>
      </c>
      <c r="J9" s="2" t="s">
        <v>48</v>
      </c>
      <c r="K9" s="2">
        <f t="shared" si="1"/>
        <v>9</v>
      </c>
    </row>
    <row r="10" spans="3:11" x14ac:dyDescent="0.3">
      <c r="C10" s="2" t="s">
        <v>7</v>
      </c>
      <c r="D10" s="2">
        <v>10</v>
      </c>
      <c r="E10" s="7">
        <v>3000</v>
      </c>
      <c r="F10" s="4"/>
      <c r="G10" s="4"/>
      <c r="I10" s="2">
        <f>D34</f>
        <v>879</v>
      </c>
      <c r="J10" s="2" t="s">
        <v>48</v>
      </c>
      <c r="K10" s="2">
        <f>G11+D4-G4</f>
        <v>879</v>
      </c>
    </row>
    <row r="11" spans="3:11" x14ac:dyDescent="0.3">
      <c r="C11" s="2" t="s">
        <v>8</v>
      </c>
      <c r="D11" s="2">
        <v>10</v>
      </c>
      <c r="E11" s="7">
        <v>3000</v>
      </c>
      <c r="F11" s="2" t="s">
        <v>44</v>
      </c>
      <c r="G11" s="2">
        <v>1000</v>
      </c>
      <c r="I11" s="2">
        <f t="shared" ref="I11:I15" si="2">D35</f>
        <v>1939</v>
      </c>
      <c r="J11" s="2" t="s">
        <v>48</v>
      </c>
      <c r="K11" s="2">
        <f>D34+D5-G5</f>
        <v>1939</v>
      </c>
    </row>
    <row r="12" spans="3:11" x14ac:dyDescent="0.3">
      <c r="C12" s="2" t="s">
        <v>9</v>
      </c>
      <c r="D12" s="2">
        <v>10</v>
      </c>
      <c r="E12" s="7">
        <v>3000</v>
      </c>
      <c r="F12" s="2" t="s">
        <v>45</v>
      </c>
      <c r="G12" s="2">
        <v>15</v>
      </c>
      <c r="I12" s="2">
        <f t="shared" si="2"/>
        <v>0</v>
      </c>
      <c r="J12" s="2" t="s">
        <v>48</v>
      </c>
      <c r="K12" s="2">
        <f t="shared" ref="K12:K15" si="3">D35+D6-G6</f>
        <v>0</v>
      </c>
    </row>
    <row r="13" spans="3:11" x14ac:dyDescent="0.3">
      <c r="C13" s="2" t="s">
        <v>10</v>
      </c>
      <c r="D13" s="2">
        <v>9</v>
      </c>
      <c r="E13" s="7">
        <v>3000</v>
      </c>
      <c r="I13" s="2">
        <f t="shared" si="2"/>
        <v>1454</v>
      </c>
      <c r="J13" s="2" t="s">
        <v>48</v>
      </c>
      <c r="K13" s="2">
        <f t="shared" si="3"/>
        <v>1454</v>
      </c>
    </row>
    <row r="14" spans="3:11" x14ac:dyDescent="0.3">
      <c r="C14" s="2" t="s">
        <v>11</v>
      </c>
      <c r="D14" s="2">
        <v>9</v>
      </c>
      <c r="E14" s="7">
        <v>3000</v>
      </c>
      <c r="I14" s="2">
        <f t="shared" si="2"/>
        <v>0</v>
      </c>
      <c r="J14" s="2" t="s">
        <v>48</v>
      </c>
      <c r="K14" s="2">
        <f t="shared" si="3"/>
        <v>0</v>
      </c>
    </row>
    <row r="15" spans="3:11" x14ac:dyDescent="0.3">
      <c r="C15" s="2" t="s">
        <v>12</v>
      </c>
      <c r="D15" s="2">
        <v>9</v>
      </c>
      <c r="E15" s="7">
        <v>3000</v>
      </c>
      <c r="F15" s="5" t="s">
        <v>47</v>
      </c>
      <c r="G15" s="5"/>
      <c r="I15" s="2">
        <f t="shared" si="2"/>
        <v>0</v>
      </c>
      <c r="J15" s="2" t="s">
        <v>48</v>
      </c>
      <c r="K15" s="2">
        <f t="shared" si="3"/>
        <v>0</v>
      </c>
    </row>
    <row r="16" spans="3:11" x14ac:dyDescent="0.3">
      <c r="C16" s="2" t="s">
        <v>13</v>
      </c>
      <c r="D16" s="2">
        <v>0</v>
      </c>
      <c r="E16" s="7">
        <v>2000</v>
      </c>
      <c r="F16" s="6">
        <f>SUMPRODUCT(D10:D39,E10:E39)</f>
        <v>212633.25000000006</v>
      </c>
      <c r="G16" s="6"/>
      <c r="I16" s="2">
        <f>0.33*D4</f>
        <v>1940.0700000000002</v>
      </c>
      <c r="J16" s="2" t="s">
        <v>49</v>
      </c>
      <c r="K16" s="2">
        <f>200*D10+D28</f>
        <v>2000</v>
      </c>
    </row>
    <row r="17" spans="3:11" x14ac:dyDescent="0.3">
      <c r="C17" s="2" t="s">
        <v>14</v>
      </c>
      <c r="D17" s="2">
        <v>0</v>
      </c>
      <c r="E17" s="7">
        <v>2000</v>
      </c>
      <c r="I17" s="2">
        <f t="shared" ref="I17:I21" si="4">0.33*D5</f>
        <v>1999.8000000000002</v>
      </c>
      <c r="J17" s="2" t="s">
        <v>49</v>
      </c>
      <c r="K17" s="2">
        <f t="shared" ref="K17:K21" si="5">200*D11+D29</f>
        <v>2000</v>
      </c>
    </row>
    <row r="18" spans="3:11" x14ac:dyDescent="0.3">
      <c r="C18" s="2" t="s">
        <v>15</v>
      </c>
      <c r="D18" s="2">
        <v>0</v>
      </c>
      <c r="E18" s="7">
        <v>2000</v>
      </c>
      <c r="I18" s="2">
        <f t="shared" si="4"/>
        <v>2000.13</v>
      </c>
      <c r="J18" s="2" t="s">
        <v>49</v>
      </c>
      <c r="K18" s="2">
        <f t="shared" si="5"/>
        <v>2000.1300000000008</v>
      </c>
    </row>
    <row r="19" spans="3:11" x14ac:dyDescent="0.3">
      <c r="C19" s="2" t="s">
        <v>16</v>
      </c>
      <c r="D19" s="2">
        <v>0</v>
      </c>
      <c r="E19" s="7">
        <v>2000</v>
      </c>
      <c r="I19" s="2">
        <f t="shared" si="4"/>
        <v>1799.8200000000002</v>
      </c>
      <c r="J19" s="2" t="s">
        <v>49</v>
      </c>
      <c r="K19" s="2">
        <f t="shared" si="5"/>
        <v>1800</v>
      </c>
    </row>
    <row r="20" spans="3:11" x14ac:dyDescent="0.3">
      <c r="C20" s="2" t="s">
        <v>17</v>
      </c>
      <c r="D20" s="2">
        <v>0</v>
      </c>
      <c r="E20" s="7">
        <v>2000</v>
      </c>
      <c r="I20" s="2">
        <f t="shared" si="4"/>
        <v>1830.18</v>
      </c>
      <c r="J20" s="2" t="s">
        <v>49</v>
      </c>
      <c r="K20" s="2">
        <f t="shared" si="5"/>
        <v>1830.18</v>
      </c>
    </row>
    <row r="21" spans="3:11" x14ac:dyDescent="0.3">
      <c r="C21" s="2" t="s">
        <v>18</v>
      </c>
      <c r="D21" s="2">
        <v>0</v>
      </c>
      <c r="E21" s="7">
        <v>2000</v>
      </c>
      <c r="I21" s="2">
        <f t="shared" si="4"/>
        <v>1650</v>
      </c>
      <c r="J21" s="2" t="s">
        <v>49</v>
      </c>
      <c r="K21" s="2">
        <f t="shared" si="5"/>
        <v>1800</v>
      </c>
    </row>
    <row r="22" spans="3:11" x14ac:dyDescent="0.3">
      <c r="C22" s="2" t="s">
        <v>19</v>
      </c>
      <c r="D22" s="2">
        <v>5</v>
      </c>
      <c r="E22" s="7">
        <v>3000</v>
      </c>
      <c r="I22" s="2">
        <f>D28</f>
        <v>0</v>
      </c>
      <c r="J22" s="2" t="s">
        <v>49</v>
      </c>
      <c r="K22" s="2">
        <f>40*D10</f>
        <v>400</v>
      </c>
    </row>
    <row r="23" spans="3:11" x14ac:dyDescent="0.3">
      <c r="C23" s="2" t="s">
        <v>20</v>
      </c>
      <c r="D23" s="2">
        <v>0</v>
      </c>
      <c r="E23" s="7">
        <v>3000</v>
      </c>
      <c r="I23" s="2">
        <f t="shared" ref="I23:I27" si="6">D29</f>
        <v>0</v>
      </c>
      <c r="J23" s="2" t="s">
        <v>49</v>
      </c>
      <c r="K23" s="2">
        <f t="shared" ref="K23:K27" si="7">40*D11</f>
        <v>400</v>
      </c>
    </row>
    <row r="24" spans="3:11" x14ac:dyDescent="0.3">
      <c r="C24" s="2" t="s">
        <v>21</v>
      </c>
      <c r="D24" s="2">
        <v>0</v>
      </c>
      <c r="E24" s="7">
        <v>3000</v>
      </c>
      <c r="I24" s="2">
        <f t="shared" si="6"/>
        <v>0.13000000000076808</v>
      </c>
      <c r="J24" s="2" t="s">
        <v>49</v>
      </c>
      <c r="K24" s="2">
        <f t="shared" si="7"/>
        <v>400</v>
      </c>
    </row>
    <row r="25" spans="3:11" x14ac:dyDescent="0.3">
      <c r="C25" s="2" t="s">
        <v>22</v>
      </c>
      <c r="D25" s="2">
        <v>1</v>
      </c>
      <c r="E25" s="7">
        <v>3000</v>
      </c>
      <c r="I25" s="2">
        <f t="shared" si="6"/>
        <v>0</v>
      </c>
      <c r="J25" s="2" t="s">
        <v>49</v>
      </c>
      <c r="K25" s="2">
        <f t="shared" si="7"/>
        <v>360</v>
      </c>
    </row>
    <row r="26" spans="3:11" x14ac:dyDescent="0.3">
      <c r="C26" s="2" t="s">
        <v>23</v>
      </c>
      <c r="D26" s="2">
        <v>0</v>
      </c>
      <c r="E26" s="7">
        <v>3000</v>
      </c>
      <c r="I26" s="2">
        <f t="shared" si="6"/>
        <v>30.180000000000007</v>
      </c>
      <c r="J26" s="2" t="s">
        <v>49</v>
      </c>
      <c r="K26" s="2">
        <f t="shared" si="7"/>
        <v>360</v>
      </c>
    </row>
    <row r="27" spans="3:11" x14ac:dyDescent="0.3">
      <c r="C27" s="2" t="s">
        <v>24</v>
      </c>
      <c r="D27" s="2">
        <v>0</v>
      </c>
      <c r="E27" s="7">
        <v>3000</v>
      </c>
      <c r="I27" s="2">
        <f t="shared" si="6"/>
        <v>0</v>
      </c>
      <c r="J27" s="2" t="s">
        <v>49</v>
      </c>
      <c r="K27" s="2">
        <f t="shared" si="7"/>
        <v>360</v>
      </c>
    </row>
    <row r="28" spans="3:11" x14ac:dyDescent="0.3">
      <c r="C28" s="2" t="s">
        <v>25</v>
      </c>
      <c r="D28" s="2">
        <v>0</v>
      </c>
      <c r="E28" s="7">
        <v>75</v>
      </c>
      <c r="I28" s="2">
        <f>D34</f>
        <v>879</v>
      </c>
      <c r="J28" s="2" t="s">
        <v>49</v>
      </c>
      <c r="K28" s="2">
        <v>3000</v>
      </c>
    </row>
    <row r="29" spans="3:11" x14ac:dyDescent="0.3">
      <c r="C29" s="2" t="s">
        <v>26</v>
      </c>
      <c r="D29" s="2">
        <v>0</v>
      </c>
      <c r="E29" s="7">
        <v>75</v>
      </c>
      <c r="I29" s="2">
        <f t="shared" ref="I29:I33" si="8">D35</f>
        <v>1939</v>
      </c>
      <c r="J29" s="2" t="s">
        <v>49</v>
      </c>
      <c r="K29" s="2">
        <v>3000</v>
      </c>
    </row>
    <row r="30" spans="3:11" x14ac:dyDescent="0.3">
      <c r="C30" s="2" t="s">
        <v>27</v>
      </c>
      <c r="D30" s="2">
        <v>0.13000000000076808</v>
      </c>
      <c r="E30" s="7">
        <v>75</v>
      </c>
      <c r="I30" s="2">
        <f t="shared" si="8"/>
        <v>0</v>
      </c>
      <c r="J30" s="2" t="s">
        <v>49</v>
      </c>
      <c r="K30" s="2">
        <v>3000</v>
      </c>
    </row>
    <row r="31" spans="3:11" x14ac:dyDescent="0.3">
      <c r="C31" s="2" t="s">
        <v>28</v>
      </c>
      <c r="D31" s="2">
        <v>0</v>
      </c>
      <c r="E31" s="7">
        <v>75</v>
      </c>
      <c r="I31" s="2">
        <f t="shared" si="8"/>
        <v>1454</v>
      </c>
      <c r="J31" s="2" t="s">
        <v>49</v>
      </c>
      <c r="K31" s="2">
        <v>3000</v>
      </c>
    </row>
    <row r="32" spans="3:11" x14ac:dyDescent="0.3">
      <c r="C32" s="2" t="s">
        <v>29</v>
      </c>
      <c r="D32" s="2">
        <v>30.180000000000007</v>
      </c>
      <c r="E32" s="7">
        <v>75</v>
      </c>
      <c r="I32" s="2">
        <f t="shared" si="8"/>
        <v>0</v>
      </c>
      <c r="J32" s="2" t="s">
        <v>49</v>
      </c>
      <c r="K32" s="2">
        <v>3000</v>
      </c>
    </row>
    <row r="33" spans="3:11" x14ac:dyDescent="0.3">
      <c r="C33" s="2" t="s">
        <v>30</v>
      </c>
      <c r="D33" s="2">
        <v>0</v>
      </c>
      <c r="E33" s="7">
        <v>75</v>
      </c>
      <c r="I33" s="2">
        <f t="shared" si="8"/>
        <v>0</v>
      </c>
      <c r="J33" s="2" t="s">
        <v>49</v>
      </c>
      <c r="K33" s="2">
        <v>3000</v>
      </c>
    </row>
    <row r="34" spans="3:11" x14ac:dyDescent="0.3">
      <c r="C34" s="2" t="s">
        <v>31</v>
      </c>
      <c r="D34" s="2">
        <v>879</v>
      </c>
      <c r="E34" s="7">
        <v>5</v>
      </c>
    </row>
    <row r="35" spans="3:11" x14ac:dyDescent="0.3">
      <c r="C35" s="2" t="s">
        <v>32</v>
      </c>
      <c r="D35" s="2">
        <v>1939</v>
      </c>
      <c r="E35" s="7">
        <v>5</v>
      </c>
    </row>
    <row r="36" spans="3:11" x14ac:dyDescent="0.3">
      <c r="C36" s="2" t="s">
        <v>33</v>
      </c>
      <c r="D36" s="2">
        <v>0</v>
      </c>
      <c r="E36" s="7">
        <v>5</v>
      </c>
    </row>
    <row r="37" spans="3:11" x14ac:dyDescent="0.3">
      <c r="C37" s="2" t="s">
        <v>34</v>
      </c>
      <c r="D37" s="2">
        <v>1454</v>
      </c>
      <c r="E37" s="7">
        <v>5</v>
      </c>
    </row>
    <row r="38" spans="3:11" x14ac:dyDescent="0.3">
      <c r="C38" s="2" t="s">
        <v>35</v>
      </c>
      <c r="D38" s="2">
        <v>0</v>
      </c>
      <c r="E38" s="7">
        <v>5</v>
      </c>
    </row>
    <row r="39" spans="3:11" x14ac:dyDescent="0.3">
      <c r="C39" s="2" t="s">
        <v>36</v>
      </c>
      <c r="D39" s="2">
        <v>0</v>
      </c>
      <c r="E39" s="7">
        <v>5</v>
      </c>
    </row>
  </sheetData>
  <mergeCells count="5">
    <mergeCell ref="C3:D3"/>
    <mergeCell ref="F3:G3"/>
    <mergeCell ref="I3:K3"/>
    <mergeCell ref="F15:G15"/>
    <mergeCell ref="F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2025-06-19T14:07:55Z</dcterms:created>
  <dcterms:modified xsi:type="dcterms:W3CDTF">2025-06-19T14:28:54Z</dcterms:modified>
</cp:coreProperties>
</file>