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esktop\University\Github\Optimization and Control\TracceSvolte\excel\"/>
    </mc:Choice>
  </mc:AlternateContent>
  <xr:revisionPtr revIDLastSave="0" documentId="13_ncr:1_{923C351D-05BB-4DF6-9D47-760EC6FF431C}" xr6:coauthVersionLast="47" xr6:coauthVersionMax="47" xr10:uidLastSave="{00000000-0000-0000-0000-000000000000}"/>
  <bookViews>
    <workbookView xWindow="-108" yWindow="-108" windowWidth="23256" windowHeight="12456" xr2:uid="{D08B81BD-D1F6-4FC0-8B45-8F082C5639A6}"/>
  </bookViews>
  <sheets>
    <sheet name="Foglio1" sheetId="1" r:id="rId1"/>
  </sheets>
  <definedNames>
    <definedName name="solver_adj" localSheetId="0" hidden="1">Foglio1!$C$4:$C$21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Foglio1!$C$19:$C$21</definedName>
    <definedName name="solver_lhs2" localSheetId="0" hidden="1">Foglio1!$I$4:$I$7</definedName>
    <definedName name="solver_lhs3" localSheetId="0" hidden="1">Foglio1!$I$8:$I$12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Foglio1!$E$18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"binario"</definedName>
    <definedName name="solver_rhs2" localSheetId="0" hidden="1">Foglio1!$K$4:$K$7</definedName>
    <definedName name="solver_rhs3" localSheetId="0" hidden="1">Foglio1!$K$8:$K$12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K9" i="1"/>
  <c r="K10" i="1"/>
  <c r="K11" i="1"/>
  <c r="K12" i="1"/>
  <c r="K8" i="1"/>
  <c r="I12" i="1"/>
  <c r="I11" i="1"/>
  <c r="I10" i="1"/>
  <c r="I9" i="1"/>
  <c r="I8" i="1"/>
  <c r="I7" i="1"/>
  <c r="I6" i="1"/>
  <c r="I5" i="1"/>
  <c r="K7" i="1"/>
  <c r="K6" i="1"/>
  <c r="K5" i="1"/>
  <c r="I4" i="1"/>
</calcChain>
</file>

<file path=xl/sharedStrings.xml><?xml version="1.0" encoding="utf-8"?>
<sst xmlns="http://schemas.openxmlformats.org/spreadsheetml/2006/main" count="43" uniqueCount="36">
  <si>
    <t>x11</t>
  </si>
  <si>
    <t>x12</t>
  </si>
  <si>
    <t>x13</t>
  </si>
  <si>
    <t>x14</t>
  </si>
  <si>
    <t>x15</t>
  </si>
  <si>
    <t>x21</t>
  </si>
  <si>
    <t>x22</t>
  </si>
  <si>
    <t>x23</t>
  </si>
  <si>
    <t>x24</t>
  </si>
  <si>
    <t>x25</t>
  </si>
  <si>
    <t>x31</t>
  </si>
  <si>
    <t>x32</t>
  </si>
  <si>
    <t>x33</t>
  </si>
  <si>
    <t>x34</t>
  </si>
  <si>
    <t>x35</t>
  </si>
  <si>
    <t>y1</t>
  </si>
  <si>
    <t>y2</t>
  </si>
  <si>
    <t>y3</t>
  </si>
  <si>
    <t>variabili</t>
  </si>
  <si>
    <t>parametri</t>
  </si>
  <si>
    <t>f1</t>
  </si>
  <si>
    <t>f2</t>
  </si>
  <si>
    <t>f3</t>
  </si>
  <si>
    <t>q1</t>
  </si>
  <si>
    <t>q2</t>
  </si>
  <si>
    <t>q3</t>
  </si>
  <si>
    <t>d1</t>
  </si>
  <si>
    <t>d2</t>
  </si>
  <si>
    <t>d3</t>
  </si>
  <si>
    <t>d4</t>
  </si>
  <si>
    <t>d5</t>
  </si>
  <si>
    <t>vincoli</t>
  </si>
  <si>
    <t>&lt;=</t>
  </si>
  <si>
    <t>=</t>
  </si>
  <si>
    <t>obiettivo</t>
  </si>
  <si>
    <t>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</si>
</sst>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9CF0-612B-4121-9ACF-B9461AA93727}">
  <dimension ref="B3:K21"/>
  <sheetViews>
    <sheetView tabSelected="1" workbookViewId="0">
      <selection activeCell="G11" sqref="G11"/>
    </sheetView>
  </sheetViews>
  <sheetFormatPr defaultRowHeight="14.4" x14ac:dyDescent="0.3"/>
  <sheetData>
    <row r="3" spans="2:11" x14ac:dyDescent="0.3">
      <c r="B3" s="1" t="s">
        <v>18</v>
      </c>
      <c r="C3" s="1"/>
      <c r="D3" s="8" t="s">
        <v>35</v>
      </c>
      <c r="E3" s="7" t="s">
        <v>19</v>
      </c>
      <c r="F3" s="3"/>
      <c r="I3" s="4" t="s">
        <v>31</v>
      </c>
      <c r="J3" s="4"/>
      <c r="K3" s="4"/>
    </row>
    <row r="4" spans="2:11" x14ac:dyDescent="0.3">
      <c r="B4" s="2" t="s">
        <v>0</v>
      </c>
      <c r="C4" s="2">
        <v>0</v>
      </c>
      <c r="D4" s="2">
        <v>15</v>
      </c>
      <c r="E4" s="9" t="s">
        <v>20</v>
      </c>
      <c r="F4" s="2">
        <v>10000</v>
      </c>
      <c r="I4" s="2">
        <f>C19+C20+C21</f>
        <v>2</v>
      </c>
      <c r="J4" s="2" t="s">
        <v>32</v>
      </c>
      <c r="K4" s="2">
        <v>2</v>
      </c>
    </row>
    <row r="5" spans="2:11" x14ac:dyDescent="0.3">
      <c r="B5" s="2" t="s">
        <v>1</v>
      </c>
      <c r="C5" s="2">
        <v>0</v>
      </c>
      <c r="D5" s="2">
        <v>13</v>
      </c>
      <c r="E5" s="9" t="s">
        <v>21</v>
      </c>
      <c r="F5" s="2">
        <v>15000</v>
      </c>
      <c r="I5" s="2">
        <f>C4+C5+C6+C7+C8</f>
        <v>180</v>
      </c>
      <c r="J5" s="2" t="s">
        <v>32</v>
      </c>
      <c r="K5" s="2">
        <f>C19*F8</f>
        <v>180</v>
      </c>
    </row>
    <row r="6" spans="2:11" x14ac:dyDescent="0.3">
      <c r="B6" s="2" t="s">
        <v>2</v>
      </c>
      <c r="C6" s="2">
        <v>0</v>
      </c>
      <c r="D6" s="2">
        <v>27</v>
      </c>
      <c r="E6" s="9" t="s">
        <v>22</v>
      </c>
      <c r="F6" s="2">
        <v>13000</v>
      </c>
      <c r="I6" s="2">
        <f>C9+C10+C11+C12+C13</f>
        <v>5.9922437382435117E-14</v>
      </c>
      <c r="J6" s="2" t="s">
        <v>32</v>
      </c>
      <c r="K6" s="2">
        <f>C20*F9</f>
        <v>0</v>
      </c>
    </row>
    <row r="7" spans="2:11" x14ac:dyDescent="0.3">
      <c r="B7" s="2" t="s">
        <v>3</v>
      </c>
      <c r="C7" s="2">
        <v>153</v>
      </c>
      <c r="D7" s="2">
        <v>9</v>
      </c>
      <c r="E7" s="10"/>
      <c r="F7" s="11"/>
      <c r="I7" s="2">
        <f>C14+C15+C16+C17+C18</f>
        <v>479</v>
      </c>
      <c r="J7" s="2" t="s">
        <v>32</v>
      </c>
      <c r="K7" s="2">
        <f>C21*F10</f>
        <v>500</v>
      </c>
    </row>
    <row r="8" spans="2:11" x14ac:dyDescent="0.3">
      <c r="B8" s="2" t="s">
        <v>4</v>
      </c>
      <c r="C8" s="2">
        <v>26.999999999999986</v>
      </c>
      <c r="D8" s="2">
        <v>7</v>
      </c>
      <c r="E8" s="9" t="s">
        <v>23</v>
      </c>
      <c r="F8" s="2">
        <v>180</v>
      </c>
      <c r="I8" s="2">
        <f>C4+C9+C14</f>
        <v>91</v>
      </c>
      <c r="J8" s="2" t="s">
        <v>33</v>
      </c>
      <c r="K8" s="2">
        <f>F12</f>
        <v>91</v>
      </c>
    </row>
    <row r="9" spans="2:11" x14ac:dyDescent="0.3">
      <c r="B9" s="2" t="s">
        <v>5</v>
      </c>
      <c r="C9" s="2">
        <v>0</v>
      </c>
      <c r="D9" s="2">
        <v>12</v>
      </c>
      <c r="E9" s="9" t="s">
        <v>24</v>
      </c>
      <c r="F9" s="2">
        <v>230</v>
      </c>
      <c r="I9" s="2">
        <f>C5+C10+C15</f>
        <v>170</v>
      </c>
      <c r="J9" s="2" t="s">
        <v>33</v>
      </c>
      <c r="K9" s="2">
        <f t="shared" ref="K9:K12" si="0">F13</f>
        <v>170</v>
      </c>
    </row>
    <row r="10" spans="2:11" x14ac:dyDescent="0.3">
      <c r="B10" s="2" t="s">
        <v>6</v>
      </c>
      <c r="C10" s="2">
        <v>0</v>
      </c>
      <c r="D10" s="2">
        <v>21</v>
      </c>
      <c r="E10" s="9" t="s">
        <v>25</v>
      </c>
      <c r="F10" s="2">
        <v>500</v>
      </c>
      <c r="I10" s="2">
        <f>C6+C11+C16</f>
        <v>134.99999999999997</v>
      </c>
      <c r="J10" s="2" t="s">
        <v>33</v>
      </c>
      <c r="K10" s="2">
        <f t="shared" si="0"/>
        <v>135</v>
      </c>
    </row>
    <row r="11" spans="2:11" x14ac:dyDescent="0.3">
      <c r="B11" s="2" t="s">
        <v>7</v>
      </c>
      <c r="C11" s="2">
        <v>0</v>
      </c>
      <c r="D11" s="2">
        <v>34</v>
      </c>
      <c r="E11" s="10"/>
      <c r="F11" s="11"/>
      <c r="I11" s="2">
        <f>C7+C12+C17</f>
        <v>153</v>
      </c>
      <c r="J11" s="2" t="s">
        <v>33</v>
      </c>
      <c r="K11" s="2">
        <f t="shared" si="0"/>
        <v>153</v>
      </c>
    </row>
    <row r="12" spans="2:11" x14ac:dyDescent="0.3">
      <c r="B12" s="2" t="s">
        <v>8</v>
      </c>
      <c r="C12" s="2">
        <v>0</v>
      </c>
      <c r="D12" s="2">
        <v>21</v>
      </c>
      <c r="E12" s="9" t="s">
        <v>26</v>
      </c>
      <c r="F12" s="2">
        <v>91</v>
      </c>
      <c r="I12" s="2">
        <f>C8+C13+C18</f>
        <v>110.00000000000001</v>
      </c>
      <c r="J12" s="2" t="s">
        <v>33</v>
      </c>
      <c r="K12" s="2">
        <f t="shared" si="0"/>
        <v>110</v>
      </c>
    </row>
    <row r="13" spans="2:11" x14ac:dyDescent="0.3">
      <c r="B13" s="2" t="s">
        <v>9</v>
      </c>
      <c r="C13" s="2">
        <v>5.9922437382435117E-14</v>
      </c>
      <c r="D13" s="2">
        <v>3</v>
      </c>
      <c r="E13" s="9" t="s">
        <v>27</v>
      </c>
      <c r="F13" s="2">
        <v>170</v>
      </c>
    </row>
    <row r="14" spans="2:11" x14ac:dyDescent="0.3">
      <c r="B14" s="2" t="s">
        <v>10</v>
      </c>
      <c r="C14" s="2">
        <v>91</v>
      </c>
      <c r="D14" s="2">
        <v>7</v>
      </c>
      <c r="E14" s="9" t="s">
        <v>28</v>
      </c>
      <c r="F14" s="2">
        <v>135</v>
      </c>
    </row>
    <row r="15" spans="2:11" x14ac:dyDescent="0.3">
      <c r="B15" s="2" t="s">
        <v>11</v>
      </c>
      <c r="C15" s="2">
        <v>170</v>
      </c>
      <c r="D15" s="2">
        <v>10</v>
      </c>
      <c r="E15" s="9" t="s">
        <v>29</v>
      </c>
      <c r="F15" s="2">
        <v>153</v>
      </c>
    </row>
    <row r="16" spans="2:11" x14ac:dyDescent="0.3">
      <c r="B16" s="2" t="s">
        <v>12</v>
      </c>
      <c r="C16" s="2">
        <v>134.99999999999997</v>
      </c>
      <c r="D16" s="2">
        <v>2</v>
      </c>
      <c r="E16" s="9" t="s">
        <v>30</v>
      </c>
      <c r="F16" s="2">
        <v>110</v>
      </c>
    </row>
    <row r="17" spans="2:6" x14ac:dyDescent="0.3">
      <c r="B17" s="2" t="s">
        <v>13</v>
      </c>
      <c r="C17" s="2">
        <v>0</v>
      </c>
      <c r="D17" s="2">
        <v>17</v>
      </c>
      <c r="E17" s="5" t="s">
        <v>34</v>
      </c>
      <c r="F17" s="5"/>
    </row>
    <row r="18" spans="2:6" x14ac:dyDescent="0.3">
      <c r="B18" s="2" t="s">
        <v>14</v>
      </c>
      <c r="C18" s="2">
        <v>82.999999999999972</v>
      </c>
      <c r="D18" s="2">
        <v>12</v>
      </c>
      <c r="E18" s="6">
        <f>SUMPRODUCT(C19:C21,F4:F6)+SUMPRODUCT(C4:C18,D4:D18)</f>
        <v>28169</v>
      </c>
      <c r="F18" s="6"/>
    </row>
    <row r="19" spans="2:6" x14ac:dyDescent="0.3">
      <c r="B19" s="2" t="s">
        <v>15</v>
      </c>
      <c r="C19" s="2">
        <v>1</v>
      </c>
    </row>
    <row r="20" spans="2:6" x14ac:dyDescent="0.3">
      <c r="B20" s="2" t="s">
        <v>16</v>
      </c>
      <c r="C20" s="2">
        <v>0</v>
      </c>
    </row>
    <row r="21" spans="2:6" x14ac:dyDescent="0.3">
      <c r="B21" s="2" t="s">
        <v>17</v>
      </c>
      <c r="C21" s="2">
        <v>1</v>
      </c>
    </row>
  </sheetData>
  <mergeCells count="5">
    <mergeCell ref="B3:C3"/>
    <mergeCell ref="E3:F3"/>
    <mergeCell ref="I3:K3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LENA STEFANO</dc:creator>
  <cp:lastModifiedBy>DI LENA STEFANO</cp:lastModifiedBy>
  <dcterms:created xsi:type="dcterms:W3CDTF">2025-06-18T14:00:01Z</dcterms:created>
  <dcterms:modified xsi:type="dcterms:W3CDTF">2025-06-18T14:15:04Z</dcterms:modified>
</cp:coreProperties>
</file>