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"/>
    </mc:Choice>
  </mc:AlternateContent>
  <bookViews>
    <workbookView xWindow="0" yWindow="0" windowWidth="19200" windowHeight="8250"/>
  </bookViews>
  <sheets>
    <sheet name="RawData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" i="3" l="1"/>
  <c r="P66" i="3"/>
  <c r="P65" i="3"/>
  <c r="P64" i="3"/>
  <c r="N65" i="3"/>
  <c r="N64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271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2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K353" i="3" s="1"/>
  <c r="I2" i="3"/>
  <c r="O2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3" i="3" s="1"/>
  <c r="E2" i="3"/>
  <c r="K352" i="3" l="1"/>
  <c r="K351" i="3" s="1"/>
  <c r="K350" i="3" s="1"/>
  <c r="K349" i="3" s="1"/>
  <c r="K348" i="3" s="1"/>
  <c r="K347" i="3" s="1"/>
  <c r="K346" i="3" s="1"/>
  <c r="K345" i="3" s="1"/>
  <c r="K344" i="3" s="1"/>
  <c r="K343" i="3" s="1"/>
  <c r="K342" i="3" s="1"/>
  <c r="K341" i="3" s="1"/>
  <c r="K340" i="3" s="1"/>
  <c r="K339" i="3" s="1"/>
  <c r="K338" i="3" s="1"/>
  <c r="K337" i="3" s="1"/>
  <c r="K336" i="3" s="1"/>
  <c r="K335" i="3" s="1"/>
  <c r="K334" i="3" s="1"/>
  <c r="K333" i="3" s="1"/>
  <c r="K332" i="3" s="1"/>
  <c r="K331" i="3" s="1"/>
  <c r="K330" i="3" s="1"/>
  <c r="K329" i="3" s="1"/>
  <c r="K328" i="3" s="1"/>
  <c r="K327" i="3" s="1"/>
  <c r="K326" i="3" s="1"/>
  <c r="K325" i="3" s="1"/>
  <c r="K324" i="3" s="1"/>
  <c r="K323" i="3" s="1"/>
  <c r="K322" i="3" s="1"/>
  <c r="K321" i="3" s="1"/>
  <c r="K320" i="3" s="1"/>
  <c r="K319" i="3" s="1"/>
  <c r="K318" i="3" s="1"/>
  <c r="K317" i="3" s="1"/>
  <c r="K316" i="3" s="1"/>
  <c r="K315" i="3" s="1"/>
  <c r="K314" i="3" s="1"/>
  <c r="K313" i="3" s="1"/>
  <c r="K312" i="3" s="1"/>
  <c r="K311" i="3" s="1"/>
  <c r="K310" i="3" s="1"/>
  <c r="K309" i="3" s="1"/>
  <c r="K308" i="3" s="1"/>
  <c r="K307" i="3" s="1"/>
  <c r="K306" i="3" s="1"/>
  <c r="K305" i="3" s="1"/>
  <c r="K304" i="3" s="1"/>
  <c r="K303" i="3" s="1"/>
  <c r="K302" i="3" s="1"/>
  <c r="K301" i="3" s="1"/>
  <c r="K300" i="3" s="1"/>
  <c r="K299" i="3" s="1"/>
  <c r="K298" i="3" s="1"/>
  <c r="K297" i="3" s="1"/>
  <c r="K296" i="3" s="1"/>
  <c r="K295" i="3" s="1"/>
  <c r="K294" i="3" s="1"/>
  <c r="K293" i="3" s="1"/>
  <c r="K292" i="3" s="1"/>
  <c r="K291" i="3" s="1"/>
  <c r="K290" i="3" s="1"/>
  <c r="K289" i="3" s="1"/>
  <c r="K288" i="3" s="1"/>
  <c r="K287" i="3" s="1"/>
  <c r="K286" i="3" s="1"/>
  <c r="K285" i="3" s="1"/>
  <c r="K284" i="3" s="1"/>
  <c r="K283" i="3" s="1"/>
  <c r="K282" i="3" s="1"/>
  <c r="K281" i="3" s="1"/>
  <c r="K280" i="3" s="1"/>
  <c r="K279" i="3" s="1"/>
  <c r="K278" i="3" s="1"/>
  <c r="K277" i="3" s="1"/>
  <c r="K276" i="3" s="1"/>
  <c r="K275" i="3" s="1"/>
  <c r="K274" i="3" s="1"/>
  <c r="K273" i="3" s="1"/>
  <c r="K272" i="3" s="1"/>
  <c r="K271" i="3" s="1"/>
  <c r="K270" i="3" s="1"/>
  <c r="K269" i="3" s="1"/>
  <c r="K268" i="3" s="1"/>
  <c r="K267" i="3" s="1"/>
  <c r="K266" i="3" s="1"/>
  <c r="K265" i="3" s="1"/>
  <c r="K264" i="3" s="1"/>
  <c r="K263" i="3" s="1"/>
  <c r="K262" i="3" s="1"/>
  <c r="K261" i="3" s="1"/>
  <c r="K260" i="3" s="1"/>
  <c r="K259" i="3" s="1"/>
  <c r="K258" i="3" s="1"/>
  <c r="K257" i="3" s="1"/>
  <c r="K256" i="3" s="1"/>
  <c r="K255" i="3" s="1"/>
  <c r="K254" i="3" s="1"/>
  <c r="K253" i="3" s="1"/>
  <c r="K252" i="3" s="1"/>
  <c r="K251" i="3" s="1"/>
  <c r="K250" i="3" s="1"/>
  <c r="K249" i="3" s="1"/>
  <c r="K248" i="3" s="1"/>
  <c r="K247" i="3" s="1"/>
  <c r="K246" i="3" s="1"/>
  <c r="K245" i="3" s="1"/>
  <c r="K244" i="3" s="1"/>
  <c r="K243" i="3" s="1"/>
  <c r="K242" i="3" s="1"/>
  <c r="K241" i="3" s="1"/>
  <c r="K240" i="3" s="1"/>
  <c r="K239" i="3" s="1"/>
  <c r="K238" i="3" s="1"/>
  <c r="K237" i="3" s="1"/>
  <c r="K236" i="3" s="1"/>
  <c r="K235" i="3" s="1"/>
  <c r="K234" i="3" s="1"/>
  <c r="K233" i="3" s="1"/>
  <c r="K232" i="3" s="1"/>
  <c r="K231" i="3" s="1"/>
  <c r="K230" i="3" s="1"/>
  <c r="K229" i="3" s="1"/>
  <c r="K228" i="3" s="1"/>
  <c r="K227" i="3" s="1"/>
  <c r="K226" i="3" s="1"/>
  <c r="K225" i="3" s="1"/>
  <c r="K224" i="3" s="1"/>
  <c r="K223" i="3" s="1"/>
  <c r="K222" i="3" s="1"/>
  <c r="K221" i="3" s="1"/>
  <c r="K220" i="3" s="1"/>
  <c r="K219" i="3" s="1"/>
  <c r="K218" i="3" s="1"/>
  <c r="K217" i="3" s="1"/>
  <c r="K216" i="3" s="1"/>
  <c r="K215" i="3" s="1"/>
  <c r="K214" i="3" s="1"/>
  <c r="K213" i="3" s="1"/>
  <c r="K212" i="3" s="1"/>
  <c r="K211" i="3" s="1"/>
  <c r="K210" i="3" s="1"/>
  <c r="K209" i="3" s="1"/>
  <c r="K208" i="3" s="1"/>
  <c r="K207" i="3" s="1"/>
  <c r="K206" i="3" s="1"/>
  <c r="K205" i="3" s="1"/>
  <c r="K204" i="3" s="1"/>
  <c r="K203" i="3" s="1"/>
  <c r="K202" i="3" s="1"/>
  <c r="K201" i="3" s="1"/>
  <c r="K200" i="3" s="1"/>
  <c r="K199" i="3" s="1"/>
  <c r="K198" i="3" s="1"/>
  <c r="K197" i="3" s="1"/>
  <c r="K196" i="3" s="1"/>
  <c r="K195" i="3" s="1"/>
  <c r="K194" i="3" s="1"/>
  <c r="K193" i="3" s="1"/>
  <c r="K192" i="3" s="1"/>
  <c r="K191" i="3" s="1"/>
  <c r="K190" i="3" s="1"/>
  <c r="K189" i="3" s="1"/>
  <c r="K188" i="3" s="1"/>
  <c r="K187" i="3" s="1"/>
  <c r="K186" i="3" s="1"/>
  <c r="K185" i="3" s="1"/>
  <c r="K184" i="3" s="1"/>
  <c r="K183" i="3" s="1"/>
  <c r="K182" i="3" s="1"/>
  <c r="K181" i="3" s="1"/>
  <c r="K180" i="3" s="1"/>
  <c r="K179" i="3" s="1"/>
  <c r="K178" i="3" s="1"/>
  <c r="K177" i="3" s="1"/>
  <c r="K176" i="3" s="1"/>
  <c r="K175" i="3" s="1"/>
  <c r="K174" i="3" s="1"/>
  <c r="K173" i="3" s="1"/>
  <c r="K172" i="3" s="1"/>
  <c r="K171" i="3" s="1"/>
  <c r="K170" i="3" s="1"/>
  <c r="K169" i="3" s="1"/>
  <c r="K168" i="3" s="1"/>
  <c r="K167" i="3" s="1"/>
  <c r="K166" i="3" s="1"/>
  <c r="K165" i="3" s="1"/>
  <c r="K164" i="3" s="1"/>
  <c r="K163" i="3" s="1"/>
  <c r="K162" i="3" s="1"/>
  <c r="K161" i="3" s="1"/>
  <c r="K160" i="3" s="1"/>
  <c r="K159" i="3" s="1"/>
  <c r="K158" i="3" s="1"/>
  <c r="K157" i="3" s="1"/>
  <c r="K156" i="3" s="1"/>
  <c r="K155" i="3" s="1"/>
  <c r="K154" i="3" s="1"/>
  <c r="K153" i="3" s="1"/>
  <c r="K152" i="3" s="1"/>
  <c r="K151" i="3" s="1"/>
  <c r="K150" i="3" s="1"/>
  <c r="K149" i="3" s="1"/>
  <c r="K148" i="3" s="1"/>
  <c r="K147" i="3" s="1"/>
  <c r="K146" i="3" s="1"/>
  <c r="K145" i="3" s="1"/>
  <c r="K144" i="3" s="1"/>
  <c r="K143" i="3" s="1"/>
  <c r="K142" i="3" s="1"/>
  <c r="K141" i="3" s="1"/>
  <c r="K140" i="3" s="1"/>
  <c r="K139" i="3" s="1"/>
  <c r="K138" i="3" s="1"/>
  <c r="K137" i="3" s="1"/>
  <c r="K136" i="3" s="1"/>
  <c r="K135" i="3" s="1"/>
  <c r="K134" i="3" s="1"/>
  <c r="K133" i="3" s="1"/>
  <c r="K132" i="3" s="1"/>
  <c r="K131" i="3" s="1"/>
  <c r="K130" i="3" s="1"/>
  <c r="K129" i="3" s="1"/>
  <c r="K128" i="3" s="1"/>
  <c r="K127" i="3" s="1"/>
  <c r="K126" i="3" s="1"/>
  <c r="K125" i="3" s="1"/>
  <c r="K124" i="3" s="1"/>
  <c r="K123" i="3" s="1"/>
  <c r="K122" i="3" s="1"/>
  <c r="K121" i="3" s="1"/>
  <c r="K120" i="3" s="1"/>
  <c r="K119" i="3" s="1"/>
  <c r="K118" i="3" s="1"/>
  <c r="K117" i="3" s="1"/>
  <c r="K116" i="3" s="1"/>
  <c r="K115" i="3" s="1"/>
  <c r="K114" i="3" s="1"/>
  <c r="K113" i="3" s="1"/>
  <c r="K112" i="3" s="1"/>
  <c r="K111" i="3" s="1"/>
  <c r="K110" i="3" s="1"/>
  <c r="K109" i="3" s="1"/>
  <c r="K108" i="3" s="1"/>
  <c r="K107" i="3" s="1"/>
  <c r="K106" i="3" s="1"/>
  <c r="K105" i="3" s="1"/>
  <c r="K104" i="3" s="1"/>
  <c r="K103" i="3" s="1"/>
  <c r="K102" i="3" s="1"/>
  <c r="K101" i="3" s="1"/>
  <c r="K100" i="3" s="1"/>
  <c r="K99" i="3" s="1"/>
  <c r="K98" i="3" s="1"/>
  <c r="K97" i="3" s="1"/>
  <c r="K96" i="3" s="1"/>
  <c r="K95" i="3" s="1"/>
  <c r="K94" i="3" s="1"/>
  <c r="K93" i="3" s="1"/>
  <c r="K92" i="3" s="1"/>
  <c r="K91" i="3" s="1"/>
  <c r="K90" i="3" s="1"/>
  <c r="K89" i="3" s="1"/>
  <c r="K88" i="3" s="1"/>
  <c r="K87" i="3" s="1"/>
  <c r="K86" i="3" s="1"/>
  <c r="K85" i="3" s="1"/>
  <c r="K84" i="3" s="1"/>
  <c r="K83" i="3" s="1"/>
  <c r="K82" i="3" s="1"/>
  <c r="K81" i="3" s="1"/>
  <c r="K80" i="3" s="1"/>
  <c r="K79" i="3" s="1"/>
  <c r="K78" i="3" s="1"/>
  <c r="K77" i="3" s="1"/>
  <c r="K76" i="3" s="1"/>
  <c r="K75" i="3" s="1"/>
  <c r="K74" i="3" s="1"/>
  <c r="K73" i="3" s="1"/>
  <c r="K72" i="3" s="1"/>
  <c r="K71" i="3" s="1"/>
  <c r="K70" i="3" s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N2" i="3" s="1"/>
  <c r="M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N6" i="3"/>
  <c r="N5" i="3" l="1"/>
  <c r="F93" i="3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O3" i="3"/>
  <c r="N4" i="3"/>
  <c r="N3" i="3"/>
  <c r="M3" i="3" l="1"/>
  <c r="L10" i="3" s="1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O4" i="3"/>
  <c r="M4" i="3" s="1"/>
  <c r="M10" i="3" l="1"/>
  <c r="L12" i="3"/>
  <c r="F276" i="3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O6" i="3" s="1"/>
  <c r="M6" i="3" s="1"/>
  <c r="O5" i="3"/>
  <c r="M5" i="3" s="1"/>
  <c r="N10" i="3" s="1"/>
  <c r="L14" i="3" l="1"/>
  <c r="O10" i="3"/>
  <c r="N12" i="3"/>
</calcChain>
</file>

<file path=xl/sharedStrings.xml><?xml version="1.0" encoding="utf-8"?>
<sst xmlns="http://schemas.openxmlformats.org/spreadsheetml/2006/main" count="35" uniqueCount="32">
  <si>
    <t>Date</t>
  </si>
  <si>
    <t>Total_
STEEM</t>
  </si>
  <si>
    <t>Current Supply</t>
  </si>
  <si>
    <t>18.1Q</t>
  </si>
  <si>
    <t>18.2Q</t>
  </si>
  <si>
    <t>18.3Q</t>
  </si>
  <si>
    <t>18.4Q</t>
  </si>
  <si>
    <t>18.1H</t>
  </si>
  <si>
    <t>18.2H</t>
  </si>
  <si>
    <t>SBD_
Conversion_
Amount</t>
  </si>
  <si>
    <t>Total_
Author_
SBD</t>
  </si>
  <si>
    <t>SBD_
to_
NULL</t>
  </si>
  <si>
    <t>Comulative_
SBD
(Estimation)</t>
  </si>
  <si>
    <t>Daily_
Net_SBD_
Supply</t>
  </si>
  <si>
    <t>Daily_
STEEM_
Supply</t>
  </si>
  <si>
    <t>Comulative_
STEEM
(Estimation)</t>
  </si>
  <si>
    <t>Total_
Author_
STEEM</t>
  </si>
  <si>
    <t>Total_
Author_
SP</t>
  </si>
  <si>
    <t>Current_
Supply</t>
  </si>
  <si>
    <t>STEEM_
Supply</t>
  </si>
  <si>
    <t>SBD_
Supply</t>
  </si>
  <si>
    <t>STEEM_
Price</t>
  </si>
  <si>
    <t>SBD_
Price</t>
  </si>
  <si>
    <t>2018 YTD</t>
  </si>
  <si>
    <t>(Actual) Inflation Rate of STEEM</t>
  </si>
  <si>
    <t>Design</t>
  </si>
  <si>
    <t>SBD Convert to STEEM</t>
  </si>
  <si>
    <t>2019 STEEM Inflation Rate (Estimation)</t>
  </si>
  <si>
    <t>Inflation Rate
8.4%</t>
  </si>
  <si>
    <t>STEEM Price
 $0.35</t>
  </si>
  <si>
    <t>2019 Supply
Forecast</t>
  </si>
  <si>
    <t>2019 ALL SUPPLY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</si>
</sst>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66" formatCode="_-* #,##0.00_-;\-* #,##0.00_-;_-* &quot;-&quot;_-;_-@_-"/>
    <numFmt numFmtId="173" formatCode="#,##0.00_ ;\-#,##0.00\ "/>
    <numFmt numFmtId="175" formatCode="0.0%"/>
    <numFmt numFmtId="178" formatCode="0.00000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rgb="FF008800"/>
      <name val="Calibri"/>
      <family val="2"/>
      <scheme val="minor"/>
    </font>
    <font>
      <sz val="14"/>
      <color theme="1"/>
      <name val="Calibri"/>
      <family val="2"/>
      <charset val="129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41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1" fillId="0" borderId="0" xfId="1" applyFont="1"/>
    <xf numFmtId="41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41" fontId="2" fillId="0" borderId="0" xfId="1" applyFont="1"/>
    <xf numFmtId="173" fontId="2" fillId="2" borderId="0" xfId="1" applyNumberFormat="1" applyFont="1" applyFill="1" applyAlignment="1">
      <alignment horizontal="center" vertical="center" wrapText="1"/>
    </xf>
    <xf numFmtId="173" fontId="2" fillId="0" borderId="0" xfId="1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8" fontId="0" fillId="0" borderId="0" xfId="0" applyNumberFormat="1"/>
    <xf numFmtId="41" fontId="3" fillId="0" borderId="0" xfId="1" applyFont="1"/>
    <xf numFmtId="10" fontId="4" fillId="0" borderId="1" xfId="2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1" fontId="7" fillId="0" borderId="1" xfId="1" applyFont="1" applyBorder="1"/>
    <xf numFmtId="166" fontId="7" fillId="2" borderId="1" xfId="1" applyNumberFormat="1" applyFont="1" applyFill="1" applyBorder="1" applyAlignment="1">
      <alignment horizontal="left" vertical="center" wrapText="1"/>
    </xf>
    <xf numFmtId="166" fontId="7" fillId="0" borderId="1" xfId="1" applyNumberFormat="1" applyFont="1" applyBorder="1" applyAlignment="1">
      <alignment horizontal="left" vertical="center"/>
    </xf>
    <xf numFmtId="14" fontId="7" fillId="0" borderId="5" xfId="0" applyNumberFormat="1" applyFont="1" applyBorder="1" applyAlignment="1">
      <alignment horizontal="center" vertical="center"/>
    </xf>
    <xf numFmtId="166" fontId="7" fillId="2" borderId="6" xfId="1" applyNumberFormat="1" applyFont="1" applyFill="1" applyBorder="1" applyAlignment="1">
      <alignment horizontal="left" vertical="center" wrapText="1"/>
    </xf>
    <xf numFmtId="166" fontId="7" fillId="0" borderId="6" xfId="1" applyNumberFormat="1" applyFont="1" applyBorder="1" applyAlignment="1">
      <alignment horizontal="left" vertical="center"/>
    </xf>
    <xf numFmtId="14" fontId="7" fillId="0" borderId="7" xfId="0" applyNumberFormat="1" applyFont="1" applyBorder="1" applyAlignment="1">
      <alignment horizontal="center" vertical="center"/>
    </xf>
    <xf numFmtId="41" fontId="7" fillId="0" borderId="8" xfId="1" applyFont="1" applyBorder="1"/>
    <xf numFmtId="166" fontId="7" fillId="2" borderId="8" xfId="1" applyNumberFormat="1" applyFont="1" applyFill="1" applyBorder="1" applyAlignment="1">
      <alignment horizontal="left" vertical="center" wrapText="1"/>
    </xf>
    <xf numFmtId="166" fontId="7" fillId="0" borderId="9" xfId="1" applyNumberFormat="1" applyFont="1" applyBorder="1" applyAlignment="1">
      <alignment horizontal="left" vertical="center"/>
    </xf>
    <xf numFmtId="0" fontId="5" fillId="7" borderId="10" xfId="0" applyFont="1" applyFill="1" applyBorder="1" applyAlignment="1">
      <alignment horizontal="center" vertical="center"/>
    </xf>
    <xf numFmtId="175" fontId="4" fillId="0" borderId="1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4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1" fontId="5" fillId="0" borderId="1" xfId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0" fontId="5" fillId="3" borderId="1" xfId="2" quotePrefix="1" applyNumberFormat="1" applyFont="1" applyFill="1" applyBorder="1" applyAlignment="1">
      <alignment horizontal="center" vertical="center"/>
    </xf>
    <xf numFmtId="10" fontId="5" fillId="3" borderId="1" xfId="2" applyNumberFormat="1" applyFont="1" applyFill="1" applyBorder="1" applyAlignment="1">
      <alignment horizontal="center" vertical="center"/>
    </xf>
    <xf numFmtId="0" fontId="5" fillId="7" borderId="1" xfId="0" quotePrefix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175" fontId="8" fillId="0" borderId="1" xfId="2" applyNumberFormat="1" applyFont="1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(quarterly) Inflation Rate of STEEM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2FE-4C71-95AD-B1E3817C2999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2FE-4C71-95AD-B1E3817C29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RawData!$L$9:$P$9</c:f>
              <c:strCache>
                <c:ptCount val="5"/>
                <c:pt idx="0">
                  <c:v>18.1Q</c:v>
                </c:pt>
                <c:pt idx="1">
                  <c:v>18.2Q</c:v>
                </c:pt>
                <c:pt idx="2">
                  <c:v>18.3Q</c:v>
                </c:pt>
                <c:pt idx="3">
                  <c:v>18.4Q</c:v>
                </c:pt>
                <c:pt idx="4">
                  <c:v>Design</c:v>
                </c:pt>
              </c:strCache>
            </c:strRef>
          </c:cat>
          <c:val>
            <c:numRef>
              <c:f>RawData!$L$10:$P$10</c:f>
              <c:numCache>
                <c:formatCode>0.00%</c:formatCode>
                <c:ptCount val="5"/>
                <c:pt idx="0">
                  <c:v>2.7257479724861478E-2</c:v>
                </c:pt>
                <c:pt idx="1">
                  <c:v>1.4070910434883288E-2</c:v>
                </c:pt>
                <c:pt idx="2">
                  <c:v>3.4796792258057874E-2</c:v>
                </c:pt>
                <c:pt idx="3">
                  <c:v>5.7784529109769167E-2</c:v>
                </c:pt>
                <c:pt idx="4" formatCode="0.0%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E-4C71-95AD-B1E3817C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7907264"/>
        <c:axId val="1417892704"/>
        <c:axId val="0"/>
      </c:bar3DChart>
      <c:catAx>
        <c:axId val="1417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92704"/>
        <c:crosses val="autoZero"/>
        <c:auto val="1"/>
        <c:lblAlgn val="ctr"/>
        <c:lblOffset val="100"/>
        <c:noMultiLvlLbl val="0"/>
      </c:catAx>
      <c:valAx>
        <c:axId val="14178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(semi-annual) Inflation Rate of STEEM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F3-4D7E-8CA0-0CBCC63DC38D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2F3-4D7E-8CA0-0CBCC63DC3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RawData!$L$11:$P$11</c:f>
              <c:strCache>
                <c:ptCount val="5"/>
                <c:pt idx="0">
                  <c:v>18.1H</c:v>
                </c:pt>
                <c:pt idx="2">
                  <c:v>18.2H</c:v>
                </c:pt>
                <c:pt idx="4">
                  <c:v>Design</c:v>
                </c:pt>
              </c:strCache>
            </c:strRef>
          </c:cat>
          <c:val>
            <c:numRef>
              <c:f>RawData!$L$12:$P$12</c:f>
              <c:numCache>
                <c:formatCode>0.00%</c:formatCode>
                <c:ptCount val="5"/>
                <c:pt idx="0">
                  <c:v>4.1711927715633923E-2</c:v>
                </c:pt>
                <c:pt idx="2">
                  <c:v>9.45920376229894E-2</c:v>
                </c:pt>
                <c:pt idx="4" formatCode="0.0%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3-4D7E-8CA0-0CBCC63D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7907264"/>
        <c:axId val="1417892704"/>
        <c:axId val="0"/>
      </c:bar3DChart>
      <c:catAx>
        <c:axId val="1417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92704"/>
        <c:crosses val="autoZero"/>
        <c:auto val="1"/>
        <c:lblAlgn val="ctr"/>
        <c:lblOffset val="100"/>
        <c:noMultiLvlLbl val="0"/>
      </c:catAx>
      <c:valAx>
        <c:axId val="14178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(Annual) Inflation Rate of STEEM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RawData!$L$13</c:f>
              <c:strCache>
                <c:ptCount val="1"/>
                <c:pt idx="0">
                  <c:v>2018 YTD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0">
                  <a:schemeClr val="accent1">
                    <a:lumMod val="45000"/>
                    <a:lumOff val="55000"/>
                  </a:schemeClr>
                </a:gs>
                <a:gs pos="51000">
                  <a:schemeClr val="accent1">
                    <a:lumMod val="45000"/>
                    <a:lumOff val="55000"/>
                    <a:alpha val="5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9999999999999947E-2"/>
                  <c:y val="-3.703703703703703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95E-45B5-8FFF-9492A721F67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RawData!$L$14</c:f>
              <c:numCache>
                <c:formatCode>0.00%</c:formatCode>
                <c:ptCount val="1"/>
                <c:pt idx="0">
                  <c:v>0.14024958157442802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E-45B5-8FFF-9492A721F67E}"/>
            </c:ext>
          </c:extLst>
        </c:ser>
        <c:ser>
          <c:idx val="4"/>
          <c:order val="4"/>
          <c:tx>
            <c:strRef>
              <c:f>RawData!$P$13</c:f>
              <c:strCache>
                <c:ptCount val="1"/>
                <c:pt idx="0">
                  <c:v>Design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77777777777676E-3"/>
                  <c:y val="8.7962962962962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95E-45B5-8FFF-9492A721F6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RawData!$P$14</c:f>
              <c:numCache>
                <c:formatCode>0.0%</c:formatCode>
                <c:ptCount val="1"/>
                <c:pt idx="0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5E-45B5-8FFF-9492A721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7907264"/>
        <c:axId val="141789270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RawData!$M$13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RawData!$M$14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95E-45B5-8FFF-9492A721F67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RawData!$N$13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RawData!$N$14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95E-45B5-8FFF-9492A721F67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RawData!$O$13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RawData!$O$14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95E-45B5-8FFF-9492A721F67E}"/>
                  </c:ext>
                </c:extLst>
              </c15:ser>
            </c15:filteredBarSeries>
          </c:ext>
        </c:extLst>
      </c:bar3DChart>
      <c:catAx>
        <c:axId val="141790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7892704"/>
        <c:crosses val="autoZero"/>
        <c:auto val="1"/>
        <c:lblAlgn val="ctr"/>
        <c:lblOffset val="100"/>
        <c:noMultiLvlLbl val="0"/>
      </c:catAx>
      <c:valAx>
        <c:axId val="14178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14</xdr:row>
      <xdr:rowOff>60325</xdr:rowOff>
    </xdr:from>
    <xdr:to>
      <xdr:col>17</xdr:col>
      <xdr:colOff>34925</xdr:colOff>
      <xdr:row>29</xdr:row>
      <xdr:rowOff>41275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17</xdr:col>
      <xdr:colOff>6350</xdr:colOff>
      <xdr:row>44</xdr:row>
      <xdr:rowOff>165100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17</xdr:col>
      <xdr:colOff>6350</xdr:colOff>
      <xdr:row>60</xdr:row>
      <xdr:rowOff>165100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4"/>
  <sheetViews>
    <sheetView tabSelected="1" workbookViewId="0">
      <selection activeCell="L14" sqref="L14:O14"/>
    </sheetView>
  </sheetViews>
  <sheetFormatPr defaultRowHeight="14.5"/>
  <cols>
    <col min="1" max="1" width="10.08984375" bestFit="1" customWidth="1"/>
    <col min="2" max="2" width="8.54296875" bestFit="1" customWidth="1"/>
    <col min="3" max="3" width="11.1796875" bestFit="1" customWidth="1"/>
    <col min="4" max="4" width="5.54296875" bestFit="1" customWidth="1"/>
    <col min="5" max="5" width="9" bestFit="1" customWidth="1"/>
    <col min="6" max="6" width="11.1796875" bestFit="1" customWidth="1"/>
    <col min="7" max="8" width="7.6328125" bestFit="1" customWidth="1"/>
    <col min="9" max="9" width="7.54296875" bestFit="1" customWidth="1"/>
    <col min="10" max="10" width="7.54296875" style="2" bestFit="1" customWidth="1"/>
    <col min="11" max="11" width="12" bestFit="1" customWidth="1"/>
    <col min="12" max="12" width="12.6328125" customWidth="1"/>
    <col min="13" max="14" width="13.08984375" bestFit="1" customWidth="1"/>
    <col min="15" max="15" width="11.90625" bestFit="1" customWidth="1"/>
    <col min="16" max="16" width="9.08984375" customWidth="1"/>
    <col min="17" max="17" width="8.54296875" customWidth="1"/>
    <col min="18" max="18" width="13.6328125" bestFit="1" customWidth="1"/>
  </cols>
  <sheetData>
    <row r="1" spans="1:18" ht="43.5">
      <c r="A1" s="4" t="s">
        <v>0</v>
      </c>
      <c r="B1" s="5" t="s">
        <v>10</v>
      </c>
      <c r="C1" s="5" t="s">
        <v>9</v>
      </c>
      <c r="D1" s="5" t="s">
        <v>11</v>
      </c>
      <c r="E1" s="6" t="s">
        <v>13</v>
      </c>
      <c r="F1" s="6" t="s">
        <v>12</v>
      </c>
      <c r="G1" s="5" t="s">
        <v>17</v>
      </c>
      <c r="H1" s="5" t="s">
        <v>16</v>
      </c>
      <c r="I1" s="6" t="s">
        <v>1</v>
      </c>
      <c r="J1" s="5" t="s">
        <v>14</v>
      </c>
      <c r="K1" s="6" t="s">
        <v>15</v>
      </c>
      <c r="L1" s="37" t="s">
        <v>0</v>
      </c>
      <c r="M1" s="38" t="s">
        <v>18</v>
      </c>
      <c r="N1" s="38" t="s">
        <v>19</v>
      </c>
      <c r="O1" s="38" t="s">
        <v>20</v>
      </c>
      <c r="P1" s="38" t="s">
        <v>21</v>
      </c>
      <c r="Q1" s="39" t="s">
        <v>22</v>
      </c>
    </row>
    <row r="2" spans="1:18" ht="15.5">
      <c r="A2" s="1">
        <v>43100</v>
      </c>
      <c r="B2" s="7">
        <v>47970.603000000003</v>
      </c>
      <c r="C2" s="7">
        <v>1.361</v>
      </c>
      <c r="D2" s="7">
        <v>171.523</v>
      </c>
      <c r="E2" s="8">
        <f>B2-C2</f>
        <v>47969.242000000006</v>
      </c>
      <c r="F2" s="8">
        <v>4744636.5850000037</v>
      </c>
      <c r="G2" s="2">
        <v>17803.187600000001</v>
      </c>
      <c r="H2" s="2">
        <v>0</v>
      </c>
      <c r="I2" s="8">
        <f>G2+H2</f>
        <v>17803.187600000001</v>
      </c>
      <c r="J2" s="7">
        <f>G2*(1-0.28125)/0.28125</f>
        <v>45497.034977777781</v>
      </c>
      <c r="K2" s="7">
        <f t="shared" ref="K2:K65" si="0">K3-I2</f>
        <v>279169323.23660022</v>
      </c>
      <c r="L2" s="28">
        <v>43100</v>
      </c>
      <c r="M2" s="25">
        <f>N2+O2/P2</f>
        <v>280745614.46085274</v>
      </c>
      <c r="N2" s="25">
        <f>K2</f>
        <v>279169323.23660022</v>
      </c>
      <c r="O2" s="25">
        <f>F2</f>
        <v>4744636.5850000037</v>
      </c>
      <c r="P2" s="26">
        <v>3.01</v>
      </c>
      <c r="Q2" s="29">
        <v>7.67</v>
      </c>
    </row>
    <row r="3" spans="1:18" ht="15.5">
      <c r="A3" s="1">
        <v>43101</v>
      </c>
      <c r="B3" s="7">
        <v>48783.41</v>
      </c>
      <c r="C3" s="7">
        <v>0</v>
      </c>
      <c r="D3" s="7">
        <v>194.97200000000001</v>
      </c>
      <c r="E3" s="8">
        <f>B3-C3</f>
        <v>48783.41</v>
      </c>
      <c r="F3" s="8">
        <f>F2+E3</f>
        <v>4793419.9950000038</v>
      </c>
      <c r="G3" s="2">
        <v>17853.4679</v>
      </c>
      <c r="H3" s="2">
        <v>0</v>
      </c>
      <c r="I3" s="8">
        <f t="shared" ref="I3:I66" si="1">G3+H3</f>
        <v>17853.4679</v>
      </c>
      <c r="J3" s="7">
        <f t="shared" ref="J3:J66" si="2">G3*(1-0.28125)/0.28125</f>
        <v>45625.529077777777</v>
      </c>
      <c r="K3" s="7">
        <f t="shared" si="0"/>
        <v>279187126.42420024</v>
      </c>
      <c r="L3" s="28">
        <v>43190</v>
      </c>
      <c r="M3" s="25">
        <f t="shared" ref="M3:M5" si="3">N3+O3/P3</f>
        <v>288398032.35486323</v>
      </c>
      <c r="N3" s="25">
        <f>K92</f>
        <v>280937523.79960006</v>
      </c>
      <c r="O3" s="25">
        <f>F92</f>
        <v>11339973.004000003</v>
      </c>
      <c r="P3" s="27">
        <v>1.52</v>
      </c>
      <c r="Q3" s="30">
        <v>1.57</v>
      </c>
    </row>
    <row r="4" spans="1:18" ht="15.5">
      <c r="A4" s="1">
        <v>43102</v>
      </c>
      <c r="B4" s="7">
        <v>55783.913999999997</v>
      </c>
      <c r="C4" s="7">
        <v>28.431000000000001</v>
      </c>
      <c r="D4" s="7">
        <v>210.113</v>
      </c>
      <c r="E4" s="8">
        <f>B4-C4</f>
        <v>55755.483</v>
      </c>
      <c r="F4" s="8">
        <f t="shared" ref="F4:F67" si="4">F3+E4</f>
        <v>4849175.4780000038</v>
      </c>
      <c r="G4" s="2">
        <v>19790.172999999999</v>
      </c>
      <c r="H4" s="2">
        <v>0</v>
      </c>
      <c r="I4" s="8">
        <f t="shared" si="1"/>
        <v>19790.172999999999</v>
      </c>
      <c r="J4" s="7">
        <f t="shared" si="2"/>
        <v>50574.886555555553</v>
      </c>
      <c r="K4" s="7">
        <f t="shared" si="0"/>
        <v>279204979.89210021</v>
      </c>
      <c r="L4" s="28">
        <v>43281</v>
      </c>
      <c r="M4" s="25">
        <f t="shared" si="3"/>
        <v>292456055.23772508</v>
      </c>
      <c r="N4" s="25">
        <f>K183</f>
        <v>282998897.26839995</v>
      </c>
      <c r="O4" s="25">
        <f>F183</f>
        <v>15415167.489999995</v>
      </c>
      <c r="P4" s="27">
        <v>1.63</v>
      </c>
      <c r="Q4" s="29">
        <v>1.26</v>
      </c>
    </row>
    <row r="5" spans="1:18" ht="15.5">
      <c r="A5" s="1">
        <v>43103</v>
      </c>
      <c r="B5" s="7">
        <v>78171.028999999995</v>
      </c>
      <c r="C5" s="7">
        <v>2.2040000000000002</v>
      </c>
      <c r="D5" s="7">
        <v>142.999</v>
      </c>
      <c r="E5" s="8">
        <f>B5-C5</f>
        <v>78168.824999999997</v>
      </c>
      <c r="F5" s="8">
        <f t="shared" si="4"/>
        <v>4927344.303000004</v>
      </c>
      <c r="G5" s="2">
        <v>20734.7608</v>
      </c>
      <c r="H5" s="2">
        <v>0</v>
      </c>
      <c r="I5" s="8">
        <f t="shared" si="1"/>
        <v>20734.7608</v>
      </c>
      <c r="J5" s="7">
        <f t="shared" si="2"/>
        <v>52988.833155555556</v>
      </c>
      <c r="K5" s="7">
        <f t="shared" si="0"/>
        <v>279224770.06510019</v>
      </c>
      <c r="L5" s="28">
        <v>43373</v>
      </c>
      <c r="M5" s="25">
        <f t="shared" si="3"/>
        <v>302632587.83644331</v>
      </c>
      <c r="N5" s="25">
        <f>K275</f>
        <v>286229054.43030012</v>
      </c>
      <c r="O5" s="25">
        <f>F275</f>
        <v>15094613.457999993</v>
      </c>
      <c r="P5" s="27">
        <v>0.92020500000000005</v>
      </c>
      <c r="Q5" s="30">
        <v>1.01</v>
      </c>
    </row>
    <row r="6" spans="1:18" ht="16" thickBot="1">
      <c r="A6" s="1">
        <v>43104</v>
      </c>
      <c r="B6" s="7">
        <v>120446.064</v>
      </c>
      <c r="C6" s="7">
        <v>22.167000000000002</v>
      </c>
      <c r="D6" s="7">
        <v>237.672</v>
      </c>
      <c r="E6" s="8">
        <f>B6-C6</f>
        <v>120423.897</v>
      </c>
      <c r="F6" s="8">
        <f t="shared" si="4"/>
        <v>5047768.2000000039</v>
      </c>
      <c r="G6" s="2">
        <v>20467.778699999999</v>
      </c>
      <c r="H6" s="2">
        <v>0</v>
      </c>
      <c r="I6" s="8">
        <f t="shared" si="1"/>
        <v>20467.778699999999</v>
      </c>
      <c r="J6" s="7">
        <f t="shared" si="2"/>
        <v>52306.545566666668</v>
      </c>
      <c r="K6" s="7">
        <f t="shared" si="0"/>
        <v>279245504.8259002</v>
      </c>
      <c r="L6" s="31">
        <v>43451</v>
      </c>
      <c r="M6" s="32">
        <f>N6+O6/P6</f>
        <v>320120069.41784304</v>
      </c>
      <c r="N6" s="32">
        <f>K353</f>
        <v>288252748.58240002</v>
      </c>
      <c r="O6" s="32">
        <f>F353</f>
        <v>12587591.729999993</v>
      </c>
      <c r="P6" s="33">
        <v>0.39500000000000002</v>
      </c>
      <c r="Q6" s="34">
        <v>0.559334</v>
      </c>
      <c r="R6" s="3"/>
    </row>
    <row r="7" spans="1:18">
      <c r="A7" s="1">
        <v>43105</v>
      </c>
      <c r="B7" s="7">
        <v>132197.34</v>
      </c>
      <c r="C7" s="7">
        <v>2.13</v>
      </c>
      <c r="D7" s="7">
        <v>214.321</v>
      </c>
      <c r="E7" s="8">
        <f>B7-C7</f>
        <v>132195.21</v>
      </c>
      <c r="F7" s="8">
        <f t="shared" si="4"/>
        <v>5179963.4100000039</v>
      </c>
      <c r="G7" s="2">
        <v>19919.2765</v>
      </c>
      <c r="H7" s="2">
        <v>0</v>
      </c>
      <c r="I7" s="8">
        <f t="shared" si="1"/>
        <v>19919.2765</v>
      </c>
      <c r="J7" s="7">
        <f t="shared" si="2"/>
        <v>50904.817722222222</v>
      </c>
      <c r="K7" s="7">
        <f t="shared" si="0"/>
        <v>279265972.60460019</v>
      </c>
    </row>
    <row r="8" spans="1:18" ht="18.5">
      <c r="A8" s="1">
        <v>43106</v>
      </c>
      <c r="B8" s="7">
        <v>122071.662</v>
      </c>
      <c r="C8" s="7">
        <v>13.606999999999999</v>
      </c>
      <c r="D8" s="7">
        <v>208.685</v>
      </c>
      <c r="E8" s="8">
        <f>B8-C8</f>
        <v>122058.05499999999</v>
      </c>
      <c r="F8" s="8">
        <f t="shared" si="4"/>
        <v>5302021.4650000036</v>
      </c>
      <c r="G8" s="2">
        <v>18391.426599999999</v>
      </c>
      <c r="H8" s="2">
        <v>0</v>
      </c>
      <c r="I8" s="8">
        <f t="shared" si="1"/>
        <v>18391.426599999999</v>
      </c>
      <c r="J8" s="7">
        <f t="shared" si="2"/>
        <v>47000.312422222218</v>
      </c>
      <c r="K8" s="7">
        <f t="shared" si="0"/>
        <v>279285891.88110018</v>
      </c>
      <c r="L8" s="23" t="s">
        <v>24</v>
      </c>
      <c r="M8" s="23"/>
      <c r="N8" s="23"/>
      <c r="O8" s="23"/>
      <c r="P8" s="23"/>
    </row>
    <row r="9" spans="1:18" ht="18.5">
      <c r="A9" s="1">
        <v>43107</v>
      </c>
      <c r="B9" s="7">
        <v>117653.868</v>
      </c>
      <c r="C9" s="7">
        <v>3</v>
      </c>
      <c r="D9" s="7">
        <v>309.66000000000003</v>
      </c>
      <c r="E9" s="8">
        <f>B9-C9</f>
        <v>117650.868</v>
      </c>
      <c r="F9" s="8">
        <f t="shared" si="4"/>
        <v>5419672.3330000034</v>
      </c>
      <c r="G9" s="2">
        <v>18702.9666</v>
      </c>
      <c r="H9" s="2">
        <v>0</v>
      </c>
      <c r="I9" s="8">
        <f t="shared" si="1"/>
        <v>18702.9666</v>
      </c>
      <c r="J9" s="7">
        <f t="shared" si="2"/>
        <v>47796.470200000003</v>
      </c>
      <c r="K9" s="7">
        <f t="shared" si="0"/>
        <v>279304283.30770016</v>
      </c>
      <c r="L9" s="35" t="s">
        <v>3</v>
      </c>
      <c r="M9" s="35" t="s">
        <v>4</v>
      </c>
      <c r="N9" s="35" t="s">
        <v>5</v>
      </c>
      <c r="O9" s="35" t="s">
        <v>6</v>
      </c>
      <c r="P9" s="22" t="s">
        <v>25</v>
      </c>
    </row>
    <row r="10" spans="1:18" ht="18.5">
      <c r="A10" s="1">
        <v>43108</v>
      </c>
      <c r="B10" s="7">
        <v>119523.995</v>
      </c>
      <c r="C10" s="7">
        <v>0</v>
      </c>
      <c r="D10" s="7">
        <v>345.72500000000002</v>
      </c>
      <c r="E10" s="8">
        <f>B10-C10</f>
        <v>119523.995</v>
      </c>
      <c r="F10" s="8">
        <f t="shared" si="4"/>
        <v>5539196.3280000035</v>
      </c>
      <c r="G10" s="2">
        <v>19660.6096</v>
      </c>
      <c r="H10" s="2">
        <v>0</v>
      </c>
      <c r="I10" s="8">
        <f t="shared" si="1"/>
        <v>19660.6096</v>
      </c>
      <c r="J10" s="7">
        <f t="shared" si="2"/>
        <v>50243.780088888889</v>
      </c>
      <c r="K10" s="7">
        <f t="shared" si="0"/>
        <v>279322986.27430016</v>
      </c>
      <c r="L10" s="20">
        <f>(M3/M2)-1</f>
        <v>2.7257479724861478E-2</v>
      </c>
      <c r="M10" s="20">
        <f>(M4/M3)-1</f>
        <v>1.4070910434883288E-2</v>
      </c>
      <c r="N10" s="20">
        <f>(M5/M4)-1</f>
        <v>3.4796792258057874E-2</v>
      </c>
      <c r="O10" s="20">
        <f>(M6/M5)-1</f>
        <v>5.7784529109769167E-2</v>
      </c>
      <c r="P10" s="36">
        <v>2.1000000000000001E-2</v>
      </c>
    </row>
    <row r="11" spans="1:18" ht="18.5">
      <c r="A11" s="1">
        <v>43109</v>
      </c>
      <c r="B11" s="7">
        <v>129932.62699999999</v>
      </c>
      <c r="C11" s="7">
        <v>0</v>
      </c>
      <c r="D11" s="7">
        <v>263.71300000000002</v>
      </c>
      <c r="E11" s="8">
        <f>B11-C11</f>
        <v>129932.62699999999</v>
      </c>
      <c r="F11" s="8">
        <f t="shared" si="4"/>
        <v>5669128.9550000038</v>
      </c>
      <c r="G11" s="2">
        <v>21670.1391</v>
      </c>
      <c r="H11" s="2">
        <v>0</v>
      </c>
      <c r="I11" s="8">
        <f t="shared" si="1"/>
        <v>21670.1391</v>
      </c>
      <c r="J11" s="7">
        <f t="shared" si="2"/>
        <v>55379.244366666666</v>
      </c>
      <c r="K11" s="7">
        <f t="shared" si="0"/>
        <v>279342646.88390017</v>
      </c>
      <c r="L11" s="24" t="s">
        <v>7</v>
      </c>
      <c r="M11" s="24"/>
      <c r="N11" s="24" t="s">
        <v>8</v>
      </c>
      <c r="O11" s="24"/>
      <c r="P11" s="22" t="s">
        <v>25</v>
      </c>
    </row>
    <row r="12" spans="1:18" ht="18.5">
      <c r="A12" s="1">
        <v>43110</v>
      </c>
      <c r="B12" s="7">
        <v>125571.109</v>
      </c>
      <c r="C12" s="7">
        <v>5.7930000000000001</v>
      </c>
      <c r="D12" s="7">
        <v>240.977</v>
      </c>
      <c r="E12" s="8">
        <f>B12-C12</f>
        <v>125565.31599999999</v>
      </c>
      <c r="F12" s="8">
        <f t="shared" si="4"/>
        <v>5794694.2710000034</v>
      </c>
      <c r="G12" s="2">
        <v>21606.299299999999</v>
      </c>
      <c r="H12" s="2">
        <v>0</v>
      </c>
      <c r="I12" s="8">
        <f t="shared" si="1"/>
        <v>21606.299299999999</v>
      </c>
      <c r="J12" s="7">
        <f t="shared" si="2"/>
        <v>55216.098211111108</v>
      </c>
      <c r="K12" s="7">
        <f t="shared" si="0"/>
        <v>279364317.02300018</v>
      </c>
      <c r="L12" s="21">
        <f>(M4/M2)-1</f>
        <v>4.1711927715633923E-2</v>
      </c>
      <c r="M12" s="21"/>
      <c r="N12" s="21">
        <f>(M6/M4)-1</f>
        <v>9.45920376229894E-2</v>
      </c>
      <c r="O12" s="21"/>
      <c r="P12" s="36">
        <v>4.2000000000000003E-2</v>
      </c>
    </row>
    <row r="13" spans="1:18" ht="18.5">
      <c r="A13" s="1">
        <v>43111</v>
      </c>
      <c r="B13" s="7">
        <v>112737.06299999999</v>
      </c>
      <c r="C13" s="7">
        <v>3.05</v>
      </c>
      <c r="D13" s="7">
        <v>332.77199999999999</v>
      </c>
      <c r="E13" s="8">
        <f>B13-C13</f>
        <v>112734.01299999999</v>
      </c>
      <c r="F13" s="8">
        <f t="shared" si="4"/>
        <v>5907428.2840000037</v>
      </c>
      <c r="G13" s="2">
        <v>20165.215</v>
      </c>
      <c r="H13" s="2">
        <v>0</v>
      </c>
      <c r="I13" s="8">
        <f t="shared" si="1"/>
        <v>20165.215</v>
      </c>
      <c r="J13" s="7">
        <f t="shared" si="2"/>
        <v>51533.327222222222</v>
      </c>
      <c r="K13" s="7">
        <f t="shared" si="0"/>
        <v>279385923.3223002</v>
      </c>
      <c r="L13" s="24" t="s">
        <v>23</v>
      </c>
      <c r="M13" s="24"/>
      <c r="N13" s="24"/>
      <c r="O13" s="24"/>
      <c r="P13" s="22" t="s">
        <v>25</v>
      </c>
    </row>
    <row r="14" spans="1:18" ht="18.5">
      <c r="A14" s="1">
        <v>43112</v>
      </c>
      <c r="B14" s="7">
        <v>99651.093999999997</v>
      </c>
      <c r="C14" s="7">
        <v>0.95499999999999996</v>
      </c>
      <c r="D14" s="7">
        <v>195.32</v>
      </c>
      <c r="E14" s="8">
        <f>B14-C14</f>
        <v>99650.138999999996</v>
      </c>
      <c r="F14" s="8">
        <f t="shared" si="4"/>
        <v>6007078.4230000041</v>
      </c>
      <c r="G14" s="2">
        <v>20346.483100000001</v>
      </c>
      <c r="H14" s="2">
        <v>0</v>
      </c>
      <c r="I14" s="8">
        <f t="shared" si="1"/>
        <v>20346.483100000001</v>
      </c>
      <c r="J14" s="7">
        <f t="shared" si="2"/>
        <v>51996.567922222224</v>
      </c>
      <c r="K14" s="7">
        <f t="shared" si="0"/>
        <v>279406088.53730017</v>
      </c>
      <c r="L14" s="21">
        <f>(M6/M2)-1</f>
        <v>0.14024958157442802</v>
      </c>
      <c r="M14" s="21"/>
      <c r="N14" s="21"/>
      <c r="O14" s="21"/>
      <c r="P14" s="36">
        <v>8.5999999999999993E-2</v>
      </c>
    </row>
    <row r="15" spans="1:18">
      <c r="A15" s="1">
        <v>43113</v>
      </c>
      <c r="B15" s="7">
        <v>93916.008000000002</v>
      </c>
      <c r="C15" s="7">
        <v>1.1000000000000001</v>
      </c>
      <c r="D15" s="7">
        <v>180.459</v>
      </c>
      <c r="E15" s="8">
        <f>B15-C15</f>
        <v>93914.907999999996</v>
      </c>
      <c r="F15" s="8">
        <f t="shared" si="4"/>
        <v>6100993.331000004</v>
      </c>
      <c r="G15" s="2">
        <v>19372.1983</v>
      </c>
      <c r="H15" s="2">
        <v>0</v>
      </c>
      <c r="I15" s="8">
        <f t="shared" si="1"/>
        <v>19372.1983</v>
      </c>
      <c r="J15" s="7">
        <f t="shared" si="2"/>
        <v>49506.728988888884</v>
      </c>
      <c r="K15" s="7">
        <f t="shared" si="0"/>
        <v>279426435.02040017</v>
      </c>
    </row>
    <row r="16" spans="1:18">
      <c r="A16" s="1">
        <v>43114</v>
      </c>
      <c r="B16" s="7">
        <v>93458.008000000002</v>
      </c>
      <c r="C16" s="7">
        <v>2.2549999999999999</v>
      </c>
      <c r="D16" s="7">
        <v>181.89400000000001</v>
      </c>
      <c r="E16" s="8">
        <f>B16-C16</f>
        <v>93455.752999999997</v>
      </c>
      <c r="F16" s="8">
        <f t="shared" si="4"/>
        <v>6194449.0840000035</v>
      </c>
      <c r="G16" s="2">
        <v>18354.5491</v>
      </c>
      <c r="H16" s="2">
        <v>0</v>
      </c>
      <c r="I16" s="8">
        <f t="shared" si="1"/>
        <v>18354.5491</v>
      </c>
      <c r="J16" s="7">
        <f t="shared" si="2"/>
        <v>46906.069922222225</v>
      </c>
      <c r="K16" s="7">
        <f t="shared" si="0"/>
        <v>279445807.21870017</v>
      </c>
    </row>
    <row r="17" spans="1:17">
      <c r="A17" s="1">
        <v>43115</v>
      </c>
      <c r="B17" s="7">
        <v>106878.387</v>
      </c>
      <c r="C17" s="7">
        <v>38.543999999999997</v>
      </c>
      <c r="D17" s="7">
        <v>211.82300000000001</v>
      </c>
      <c r="E17" s="8">
        <f>B17-C17</f>
        <v>106839.84300000001</v>
      </c>
      <c r="F17" s="8">
        <f t="shared" si="4"/>
        <v>6301288.9270000039</v>
      </c>
      <c r="G17" s="2">
        <v>19580.293399999999</v>
      </c>
      <c r="H17" s="2">
        <v>0</v>
      </c>
      <c r="I17" s="8">
        <f t="shared" si="1"/>
        <v>19580.293399999999</v>
      </c>
      <c r="J17" s="7">
        <f t="shared" si="2"/>
        <v>50038.527577777772</v>
      </c>
      <c r="K17" s="7">
        <f t="shared" si="0"/>
        <v>279464161.76780015</v>
      </c>
    </row>
    <row r="18" spans="1:17">
      <c r="A18" s="1">
        <v>43116</v>
      </c>
      <c r="B18" s="7">
        <v>100669.821</v>
      </c>
      <c r="C18" s="7">
        <v>0.77400000000000002</v>
      </c>
      <c r="D18" s="7">
        <v>175.863</v>
      </c>
      <c r="E18" s="8">
        <f>B18-C18</f>
        <v>100669.04699999999</v>
      </c>
      <c r="F18" s="8">
        <f t="shared" si="4"/>
        <v>6401957.9740000041</v>
      </c>
      <c r="G18" s="2">
        <v>18643.663499999999</v>
      </c>
      <c r="H18" s="2">
        <v>0</v>
      </c>
      <c r="I18" s="8">
        <f t="shared" si="1"/>
        <v>18643.663499999999</v>
      </c>
      <c r="J18" s="7">
        <f t="shared" si="2"/>
        <v>47644.917833333333</v>
      </c>
      <c r="K18" s="7">
        <f t="shared" si="0"/>
        <v>279483742.06120014</v>
      </c>
      <c r="L18" s="4"/>
    </row>
    <row r="19" spans="1:17">
      <c r="A19" s="1">
        <v>43117</v>
      </c>
      <c r="B19" s="7">
        <v>101688.049</v>
      </c>
      <c r="C19" s="7">
        <v>150.173</v>
      </c>
      <c r="D19" s="7">
        <v>336.52499999999998</v>
      </c>
      <c r="E19" s="8">
        <f>B19-C19</f>
        <v>101537.876</v>
      </c>
      <c r="F19" s="8">
        <f t="shared" si="4"/>
        <v>6503495.8500000043</v>
      </c>
      <c r="G19" s="2">
        <v>19530.883999999998</v>
      </c>
      <c r="H19" s="2">
        <v>0</v>
      </c>
      <c r="I19" s="8">
        <f t="shared" si="1"/>
        <v>19530.883999999998</v>
      </c>
      <c r="J19" s="7">
        <f t="shared" si="2"/>
        <v>49912.259111111103</v>
      </c>
      <c r="K19" s="7">
        <f t="shared" si="0"/>
        <v>279502385.72470015</v>
      </c>
      <c r="L19" s="16"/>
      <c r="N19" s="10"/>
      <c r="O19" s="10"/>
      <c r="P19" s="10"/>
      <c r="Q19" s="10"/>
    </row>
    <row r="20" spans="1:17">
      <c r="A20" s="1">
        <v>43118</v>
      </c>
      <c r="B20" s="7">
        <v>75836.165999999997</v>
      </c>
      <c r="C20" s="7">
        <v>3.3</v>
      </c>
      <c r="D20" s="7">
        <v>195.76</v>
      </c>
      <c r="E20" s="8">
        <f>B20-C20</f>
        <v>75832.865999999995</v>
      </c>
      <c r="F20" s="8">
        <f t="shared" si="4"/>
        <v>6579328.7160000047</v>
      </c>
      <c r="G20" s="2">
        <v>18499.995800000001</v>
      </c>
      <c r="H20" s="2">
        <v>0</v>
      </c>
      <c r="I20" s="8">
        <f t="shared" si="1"/>
        <v>18499.995800000001</v>
      </c>
      <c r="J20" s="7">
        <f t="shared" si="2"/>
        <v>47277.767044444445</v>
      </c>
      <c r="K20" s="7">
        <f t="shared" si="0"/>
        <v>279521916.60870016</v>
      </c>
      <c r="L20" s="17"/>
      <c r="N20" s="12"/>
      <c r="O20" s="12"/>
      <c r="P20" s="13"/>
      <c r="Q20" s="13"/>
    </row>
    <row r="21" spans="1:17">
      <c r="A21" s="1">
        <v>43119</v>
      </c>
      <c r="B21" s="7">
        <v>73396.883000000002</v>
      </c>
      <c r="C21" s="7">
        <v>6.1719999999999997</v>
      </c>
      <c r="D21" s="7">
        <v>238.923</v>
      </c>
      <c r="E21" s="8">
        <f>B21-C21</f>
        <v>73390.710999999996</v>
      </c>
      <c r="F21" s="8">
        <f t="shared" si="4"/>
        <v>6652719.4270000048</v>
      </c>
      <c r="G21" s="2">
        <v>18693.074499999999</v>
      </c>
      <c r="H21" s="2">
        <v>0</v>
      </c>
      <c r="I21" s="8">
        <f t="shared" si="1"/>
        <v>18693.074499999999</v>
      </c>
      <c r="J21" s="7">
        <f t="shared" si="2"/>
        <v>47771.190388888885</v>
      </c>
      <c r="K21" s="7">
        <f t="shared" si="0"/>
        <v>279540416.60450017</v>
      </c>
      <c r="L21" s="11"/>
      <c r="M21" s="12"/>
      <c r="N21" s="12"/>
      <c r="O21" s="12"/>
      <c r="P21" s="14"/>
      <c r="Q21" s="14"/>
    </row>
    <row r="22" spans="1:17">
      <c r="A22" s="1">
        <v>43120</v>
      </c>
      <c r="B22" s="7">
        <v>73281.793000000005</v>
      </c>
      <c r="C22" s="7">
        <v>1.4</v>
      </c>
      <c r="D22" s="7">
        <v>314.839</v>
      </c>
      <c r="E22" s="8">
        <f>B22-C22</f>
        <v>73280.393000000011</v>
      </c>
      <c r="F22" s="8">
        <f t="shared" si="4"/>
        <v>6725999.820000005</v>
      </c>
      <c r="G22" s="2">
        <v>18347.138999999999</v>
      </c>
      <c r="H22" s="2">
        <v>0</v>
      </c>
      <c r="I22" s="8">
        <f t="shared" si="1"/>
        <v>18347.138999999999</v>
      </c>
      <c r="J22" s="7">
        <f t="shared" si="2"/>
        <v>46887.133000000002</v>
      </c>
      <c r="K22" s="7">
        <f t="shared" si="0"/>
        <v>279559109.6790002</v>
      </c>
      <c r="L22" s="15"/>
      <c r="N22" s="12"/>
      <c r="O22" s="12"/>
      <c r="P22" s="14"/>
      <c r="Q22" s="13"/>
    </row>
    <row r="23" spans="1:17">
      <c r="A23" s="1">
        <v>43121</v>
      </c>
      <c r="B23" s="7">
        <v>84123.793000000005</v>
      </c>
      <c r="C23" s="7">
        <v>1.887</v>
      </c>
      <c r="D23" s="7">
        <v>171.34100000000001</v>
      </c>
      <c r="E23" s="8">
        <f>B23-C23</f>
        <v>84121.906000000003</v>
      </c>
      <c r="F23" s="8">
        <f t="shared" si="4"/>
        <v>6810121.7260000054</v>
      </c>
      <c r="G23" s="2">
        <v>18592.991999999998</v>
      </c>
      <c r="H23" s="2">
        <v>0</v>
      </c>
      <c r="I23" s="8">
        <f t="shared" si="1"/>
        <v>18592.991999999998</v>
      </c>
      <c r="J23" s="7">
        <f t="shared" si="2"/>
        <v>47515.423999999999</v>
      </c>
      <c r="K23" s="7">
        <f t="shared" si="0"/>
        <v>279577456.8180002</v>
      </c>
      <c r="L23" s="11"/>
      <c r="M23" s="12"/>
      <c r="N23" s="12"/>
      <c r="O23" s="12"/>
      <c r="P23" s="14"/>
      <c r="Q23" s="14"/>
    </row>
    <row r="24" spans="1:17">
      <c r="A24" s="1">
        <v>43122</v>
      </c>
      <c r="B24" s="7">
        <v>95756.850999999995</v>
      </c>
      <c r="C24" s="7">
        <v>14.529</v>
      </c>
      <c r="D24" s="7">
        <v>168.63</v>
      </c>
      <c r="E24" s="8">
        <f>B24-C24</f>
        <v>95742.322</v>
      </c>
      <c r="F24" s="8">
        <f t="shared" si="4"/>
        <v>6905864.0480000051</v>
      </c>
      <c r="G24" s="2">
        <v>20413.176299999999</v>
      </c>
      <c r="H24" s="2">
        <v>0</v>
      </c>
      <c r="I24" s="8">
        <f t="shared" si="1"/>
        <v>20413.176299999999</v>
      </c>
      <c r="J24" s="7">
        <f t="shared" si="2"/>
        <v>52167.006099999999</v>
      </c>
      <c r="K24" s="7">
        <f t="shared" si="0"/>
        <v>279596049.81000018</v>
      </c>
      <c r="L24" s="11"/>
      <c r="M24" s="12"/>
      <c r="N24" s="12"/>
      <c r="O24" s="12"/>
      <c r="P24" s="13"/>
      <c r="Q24" s="14"/>
    </row>
    <row r="25" spans="1:17">
      <c r="A25" s="1">
        <v>43123</v>
      </c>
      <c r="B25" s="7">
        <v>92486.137000000002</v>
      </c>
      <c r="C25" s="7">
        <v>1.593</v>
      </c>
      <c r="D25" s="7">
        <v>321.53199999999998</v>
      </c>
      <c r="E25" s="8">
        <f>B25-C25</f>
        <v>92484.544000000009</v>
      </c>
      <c r="F25" s="8">
        <f t="shared" si="4"/>
        <v>6998348.5920000048</v>
      </c>
      <c r="G25" s="2">
        <v>20003.275799999999</v>
      </c>
      <c r="H25" s="2">
        <v>0</v>
      </c>
      <c r="I25" s="8">
        <f t="shared" si="1"/>
        <v>20003.275799999999</v>
      </c>
      <c r="J25" s="7">
        <f t="shared" si="2"/>
        <v>51119.482600000003</v>
      </c>
      <c r="K25" s="7">
        <f t="shared" si="0"/>
        <v>279616462.98630017</v>
      </c>
    </row>
    <row r="26" spans="1:17">
      <c r="A26" s="1">
        <v>43124</v>
      </c>
      <c r="B26" s="7">
        <v>83193.706999999995</v>
      </c>
      <c r="C26" s="7">
        <v>0</v>
      </c>
      <c r="D26" s="7">
        <v>182.821</v>
      </c>
      <c r="E26" s="8">
        <f>B26-C26</f>
        <v>83193.706999999995</v>
      </c>
      <c r="F26" s="8">
        <f t="shared" si="4"/>
        <v>7081542.2990000052</v>
      </c>
      <c r="G26" s="2">
        <v>19672.919300000001</v>
      </c>
      <c r="H26" s="2">
        <v>0</v>
      </c>
      <c r="I26" s="8">
        <f t="shared" si="1"/>
        <v>19672.919300000001</v>
      </c>
      <c r="J26" s="7">
        <f t="shared" si="2"/>
        <v>50275.238211111115</v>
      </c>
      <c r="K26" s="7">
        <f t="shared" si="0"/>
        <v>279636466.26210016</v>
      </c>
    </row>
    <row r="27" spans="1:17">
      <c r="A27" s="1">
        <v>43125</v>
      </c>
      <c r="B27" s="7">
        <v>84273.426999999996</v>
      </c>
      <c r="C27" s="7">
        <v>0</v>
      </c>
      <c r="D27" s="7">
        <v>162.46199999999999</v>
      </c>
      <c r="E27" s="8">
        <f>B27-C27</f>
        <v>84273.426999999996</v>
      </c>
      <c r="F27" s="8">
        <f t="shared" si="4"/>
        <v>7165815.7260000054</v>
      </c>
      <c r="G27" s="2">
        <v>20115.684000000001</v>
      </c>
      <c r="H27" s="2">
        <v>0</v>
      </c>
      <c r="I27" s="8">
        <f t="shared" si="1"/>
        <v>20115.684000000001</v>
      </c>
      <c r="J27" s="7">
        <f t="shared" si="2"/>
        <v>51406.748</v>
      </c>
      <c r="K27" s="7">
        <f t="shared" si="0"/>
        <v>279656139.18140018</v>
      </c>
    </row>
    <row r="28" spans="1:17">
      <c r="A28" s="1">
        <v>43126</v>
      </c>
      <c r="B28" s="7">
        <v>97520.637000000002</v>
      </c>
      <c r="C28" s="7">
        <v>7.3739999999999997</v>
      </c>
      <c r="D28" s="7">
        <v>209.10499999999999</v>
      </c>
      <c r="E28" s="8">
        <f>B28-C28</f>
        <v>97513.263000000006</v>
      </c>
      <c r="F28" s="8">
        <f t="shared" si="4"/>
        <v>7263328.9890000056</v>
      </c>
      <c r="G28" s="2">
        <v>19416.4918</v>
      </c>
      <c r="H28" s="2">
        <v>0</v>
      </c>
      <c r="I28" s="8">
        <f t="shared" si="1"/>
        <v>19416.4918</v>
      </c>
      <c r="J28" s="7">
        <f t="shared" si="2"/>
        <v>49619.92348888889</v>
      </c>
      <c r="K28" s="7">
        <f t="shared" si="0"/>
        <v>279676254.8654002</v>
      </c>
    </row>
    <row r="29" spans="1:17">
      <c r="A29" s="1">
        <v>43127</v>
      </c>
      <c r="B29" s="7">
        <v>113523.875</v>
      </c>
      <c r="C29" s="7">
        <v>0</v>
      </c>
      <c r="D29" s="7">
        <v>178.75</v>
      </c>
      <c r="E29" s="8">
        <f>B29-C29</f>
        <v>113523.875</v>
      </c>
      <c r="F29" s="8">
        <f t="shared" si="4"/>
        <v>7376852.8640000056</v>
      </c>
      <c r="G29" s="2">
        <v>19512.418399999999</v>
      </c>
      <c r="H29" s="2">
        <v>0</v>
      </c>
      <c r="I29" s="8">
        <f t="shared" si="1"/>
        <v>19512.418399999999</v>
      </c>
      <c r="J29" s="7">
        <f t="shared" si="2"/>
        <v>49865.069244444443</v>
      </c>
      <c r="K29" s="7">
        <f t="shared" si="0"/>
        <v>279695671.35720021</v>
      </c>
    </row>
    <row r="30" spans="1:17">
      <c r="A30" s="1">
        <v>43128</v>
      </c>
      <c r="B30" s="7">
        <v>116679.99800000001</v>
      </c>
      <c r="C30" s="7">
        <v>1</v>
      </c>
      <c r="D30" s="7">
        <v>312.2</v>
      </c>
      <c r="E30" s="8">
        <f>B30-C30</f>
        <v>116678.99800000001</v>
      </c>
      <c r="F30" s="8">
        <f t="shared" si="4"/>
        <v>7493531.8620000053</v>
      </c>
      <c r="G30" s="2">
        <v>19917.3027</v>
      </c>
      <c r="H30" s="2">
        <v>0</v>
      </c>
      <c r="I30" s="8">
        <f t="shared" si="1"/>
        <v>19917.3027</v>
      </c>
      <c r="J30" s="7">
        <f t="shared" si="2"/>
        <v>50899.77356666667</v>
      </c>
      <c r="K30" s="7">
        <f t="shared" si="0"/>
        <v>279715183.77560019</v>
      </c>
    </row>
    <row r="31" spans="1:17">
      <c r="A31" s="1">
        <v>43129</v>
      </c>
      <c r="B31" s="7">
        <v>119347.808</v>
      </c>
      <c r="C31" s="7">
        <v>11.11</v>
      </c>
      <c r="D31" s="7">
        <v>205.14099999999999</v>
      </c>
      <c r="E31" s="8">
        <f>B31-C31</f>
        <v>119336.698</v>
      </c>
      <c r="F31" s="8">
        <f t="shared" si="4"/>
        <v>7612868.5600000052</v>
      </c>
      <c r="G31" s="2">
        <v>20488.8423</v>
      </c>
      <c r="H31" s="2">
        <v>0</v>
      </c>
      <c r="I31" s="8">
        <f t="shared" si="1"/>
        <v>20488.8423</v>
      </c>
      <c r="J31" s="7">
        <f t="shared" si="2"/>
        <v>52360.374766666668</v>
      </c>
      <c r="K31" s="7">
        <f t="shared" si="0"/>
        <v>279735101.07830018</v>
      </c>
      <c r="M31" s="18"/>
    </row>
    <row r="32" spans="1:17">
      <c r="A32" s="1">
        <v>43130</v>
      </c>
      <c r="B32" s="7">
        <v>116779.162</v>
      </c>
      <c r="C32" s="7">
        <v>0</v>
      </c>
      <c r="D32" s="7">
        <v>263.01600000000002</v>
      </c>
      <c r="E32" s="8">
        <f>B32-C32</f>
        <v>116779.162</v>
      </c>
      <c r="F32" s="8">
        <f t="shared" si="4"/>
        <v>7729647.7220000047</v>
      </c>
      <c r="G32" s="2">
        <v>20389.745599999998</v>
      </c>
      <c r="H32" s="2">
        <v>0</v>
      </c>
      <c r="I32" s="8">
        <f t="shared" si="1"/>
        <v>20389.745599999998</v>
      </c>
      <c r="J32" s="7">
        <f t="shared" si="2"/>
        <v>52107.127644444437</v>
      </c>
      <c r="K32" s="7">
        <f t="shared" si="0"/>
        <v>279755589.92060018</v>
      </c>
    </row>
    <row r="33" spans="1:11">
      <c r="A33" s="1">
        <v>43131</v>
      </c>
      <c r="B33" s="7">
        <v>113411.31200000001</v>
      </c>
      <c r="C33" s="7">
        <v>0</v>
      </c>
      <c r="D33" s="7">
        <v>257.54899999999998</v>
      </c>
      <c r="E33" s="8">
        <f>B33-C33</f>
        <v>113411.31200000001</v>
      </c>
      <c r="F33" s="8">
        <f t="shared" si="4"/>
        <v>7843059.0340000046</v>
      </c>
      <c r="G33" s="2">
        <v>20864.038799999998</v>
      </c>
      <c r="H33" s="2">
        <v>0</v>
      </c>
      <c r="I33" s="8">
        <f t="shared" si="1"/>
        <v>20864.038799999998</v>
      </c>
      <c r="J33" s="7">
        <f t="shared" si="2"/>
        <v>53319.210266666661</v>
      </c>
      <c r="K33" s="7">
        <f t="shared" si="0"/>
        <v>279775979.66620016</v>
      </c>
    </row>
    <row r="34" spans="1:11">
      <c r="A34" s="1">
        <v>43132</v>
      </c>
      <c r="B34" s="7">
        <v>98003.062000000005</v>
      </c>
      <c r="C34" s="7">
        <v>0</v>
      </c>
      <c r="D34" s="7">
        <v>275.72800000000001</v>
      </c>
      <c r="E34" s="8">
        <f>B34-C34</f>
        <v>98003.062000000005</v>
      </c>
      <c r="F34" s="8">
        <f t="shared" si="4"/>
        <v>7941062.0960000046</v>
      </c>
      <c r="G34" s="2">
        <v>19858.728800000001</v>
      </c>
      <c r="H34" s="2">
        <v>0</v>
      </c>
      <c r="I34" s="8">
        <f t="shared" si="1"/>
        <v>19858.728800000001</v>
      </c>
      <c r="J34" s="7">
        <f t="shared" si="2"/>
        <v>50750.084711111114</v>
      </c>
      <c r="K34" s="7">
        <f t="shared" si="0"/>
        <v>279796843.70500016</v>
      </c>
    </row>
    <row r="35" spans="1:11">
      <c r="A35" s="1">
        <v>43133</v>
      </c>
      <c r="B35" s="7">
        <v>94152.671000000002</v>
      </c>
      <c r="C35" s="7">
        <v>0</v>
      </c>
      <c r="D35" s="7">
        <v>270.036</v>
      </c>
      <c r="E35" s="8">
        <f>B35-C35</f>
        <v>94152.671000000002</v>
      </c>
      <c r="F35" s="8">
        <f t="shared" si="4"/>
        <v>8035214.7670000046</v>
      </c>
      <c r="G35" s="2">
        <v>19956.507799999999</v>
      </c>
      <c r="H35" s="2">
        <v>0</v>
      </c>
      <c r="I35" s="8">
        <f t="shared" si="1"/>
        <v>19956.507799999999</v>
      </c>
      <c r="J35" s="7">
        <f t="shared" si="2"/>
        <v>50999.964377777775</v>
      </c>
      <c r="K35" s="7">
        <f t="shared" si="0"/>
        <v>279816702.43380016</v>
      </c>
    </row>
    <row r="36" spans="1:11">
      <c r="A36" s="1">
        <v>43134</v>
      </c>
      <c r="B36" s="7">
        <v>90348.385999999999</v>
      </c>
      <c r="C36" s="7">
        <v>0</v>
      </c>
      <c r="D36" s="7">
        <v>180.173</v>
      </c>
      <c r="E36" s="8">
        <f>B36-C36</f>
        <v>90348.385999999999</v>
      </c>
      <c r="F36" s="8">
        <f t="shared" si="4"/>
        <v>8125563.1530000046</v>
      </c>
      <c r="G36" s="2">
        <v>19635.6397</v>
      </c>
      <c r="H36" s="2">
        <v>0</v>
      </c>
      <c r="I36" s="8">
        <f t="shared" si="1"/>
        <v>19635.6397</v>
      </c>
      <c r="J36" s="7">
        <f t="shared" si="2"/>
        <v>50179.968122222221</v>
      </c>
      <c r="K36" s="7">
        <f t="shared" si="0"/>
        <v>279836658.94160014</v>
      </c>
    </row>
    <row r="37" spans="1:11">
      <c r="A37" s="1">
        <v>43135</v>
      </c>
      <c r="B37" s="7">
        <v>85014.376999999993</v>
      </c>
      <c r="C37" s="7">
        <v>0</v>
      </c>
      <c r="D37" s="7">
        <v>318.31</v>
      </c>
      <c r="E37" s="8">
        <f>B37-C37</f>
        <v>85014.376999999993</v>
      </c>
      <c r="F37" s="8">
        <f t="shared" si="4"/>
        <v>8210577.5300000049</v>
      </c>
      <c r="G37" s="2">
        <v>19405.6276</v>
      </c>
      <c r="H37" s="2">
        <v>0</v>
      </c>
      <c r="I37" s="8">
        <f t="shared" si="1"/>
        <v>19405.6276</v>
      </c>
      <c r="J37" s="7">
        <f t="shared" si="2"/>
        <v>49592.159422222219</v>
      </c>
      <c r="K37" s="7">
        <f t="shared" si="0"/>
        <v>279856294.58130014</v>
      </c>
    </row>
    <row r="38" spans="1:11">
      <c r="A38" s="1">
        <v>43136</v>
      </c>
      <c r="B38" s="7">
        <v>86402.228000000003</v>
      </c>
      <c r="C38" s="7">
        <v>0.5</v>
      </c>
      <c r="D38" s="7">
        <v>197.92099999999999</v>
      </c>
      <c r="E38" s="8">
        <f>B38-C38</f>
        <v>86401.728000000003</v>
      </c>
      <c r="F38" s="8">
        <f t="shared" si="4"/>
        <v>8296979.258000005</v>
      </c>
      <c r="G38" s="2">
        <v>21111.3338</v>
      </c>
      <c r="H38" s="2">
        <v>0</v>
      </c>
      <c r="I38" s="8">
        <f t="shared" si="1"/>
        <v>21111.3338</v>
      </c>
      <c r="J38" s="7">
        <f t="shared" si="2"/>
        <v>53951.186377777776</v>
      </c>
      <c r="K38" s="7">
        <f t="shared" si="0"/>
        <v>279875700.20890015</v>
      </c>
    </row>
    <row r="39" spans="1:11">
      <c r="A39" s="1">
        <v>43137</v>
      </c>
      <c r="B39" s="7">
        <v>79079.296000000002</v>
      </c>
      <c r="C39" s="7">
        <v>16.984999999999999</v>
      </c>
      <c r="D39" s="7">
        <v>399.78</v>
      </c>
      <c r="E39" s="8">
        <f>B39-C39</f>
        <v>79062.311000000002</v>
      </c>
      <c r="F39" s="8">
        <f t="shared" si="4"/>
        <v>8376041.5690000048</v>
      </c>
      <c r="G39" s="2">
        <v>20751.758999999998</v>
      </c>
      <c r="H39" s="2">
        <v>0</v>
      </c>
      <c r="I39" s="8">
        <f t="shared" si="1"/>
        <v>20751.758999999998</v>
      </c>
      <c r="J39" s="7">
        <f t="shared" si="2"/>
        <v>53032.272999999994</v>
      </c>
      <c r="K39" s="7">
        <f t="shared" si="0"/>
        <v>279896811.54270017</v>
      </c>
    </row>
    <row r="40" spans="1:11">
      <c r="A40" s="1">
        <v>43138</v>
      </c>
      <c r="B40" s="7">
        <v>69016.869000000006</v>
      </c>
      <c r="C40" s="7">
        <v>1.0840000000000001</v>
      </c>
      <c r="D40" s="7">
        <v>273.13799999999998</v>
      </c>
      <c r="E40" s="8">
        <f>B40-C40</f>
        <v>69015.785000000003</v>
      </c>
      <c r="F40" s="8">
        <f t="shared" si="4"/>
        <v>8445057.354000004</v>
      </c>
      <c r="G40" s="2">
        <v>20010.755000000001</v>
      </c>
      <c r="H40" s="2">
        <v>0</v>
      </c>
      <c r="I40" s="8">
        <f t="shared" si="1"/>
        <v>20010.755000000001</v>
      </c>
      <c r="J40" s="7">
        <f t="shared" si="2"/>
        <v>51138.596111111117</v>
      </c>
      <c r="K40" s="7">
        <f t="shared" si="0"/>
        <v>279917563.30170017</v>
      </c>
    </row>
    <row r="41" spans="1:11">
      <c r="A41" s="1">
        <v>43139</v>
      </c>
      <c r="B41" s="7">
        <v>66254.918000000005</v>
      </c>
      <c r="C41" s="7">
        <v>1.8</v>
      </c>
      <c r="D41" s="7">
        <v>304.98700000000002</v>
      </c>
      <c r="E41" s="8">
        <f>B41-C41</f>
        <v>66253.118000000002</v>
      </c>
      <c r="F41" s="8">
        <f t="shared" si="4"/>
        <v>8511310.4720000047</v>
      </c>
      <c r="G41" s="2">
        <v>19506.527900000001</v>
      </c>
      <c r="H41" s="2">
        <v>0</v>
      </c>
      <c r="I41" s="8">
        <f t="shared" si="1"/>
        <v>19506.527900000001</v>
      </c>
      <c r="J41" s="7">
        <f t="shared" si="2"/>
        <v>49850.015744444449</v>
      </c>
      <c r="K41" s="7">
        <f t="shared" si="0"/>
        <v>279937574.05670017</v>
      </c>
    </row>
    <row r="42" spans="1:11">
      <c r="A42" s="1">
        <v>43140</v>
      </c>
      <c r="B42" s="7">
        <v>68657.351999999999</v>
      </c>
      <c r="C42" s="7">
        <v>0.72499999999999998</v>
      </c>
      <c r="D42" s="7">
        <v>177.87299999999999</v>
      </c>
      <c r="E42" s="8">
        <f>B42-C42</f>
        <v>68656.626999999993</v>
      </c>
      <c r="F42" s="8">
        <f t="shared" si="4"/>
        <v>8579967.0990000051</v>
      </c>
      <c r="G42" s="2">
        <v>19651.336599999999</v>
      </c>
      <c r="H42" s="2">
        <v>0</v>
      </c>
      <c r="I42" s="8">
        <f t="shared" si="1"/>
        <v>19651.336599999999</v>
      </c>
      <c r="J42" s="7">
        <f t="shared" si="2"/>
        <v>50220.082422222215</v>
      </c>
      <c r="K42" s="7">
        <f t="shared" si="0"/>
        <v>279957080.58460015</v>
      </c>
    </row>
    <row r="43" spans="1:11">
      <c r="A43" s="1">
        <v>43141</v>
      </c>
      <c r="B43" s="7">
        <v>66348.788</v>
      </c>
      <c r="C43" s="7">
        <v>1.0999999999999999E-2</v>
      </c>
      <c r="D43" s="7">
        <v>219.86699999999999</v>
      </c>
      <c r="E43" s="8">
        <f>B43-C43</f>
        <v>66348.777000000002</v>
      </c>
      <c r="F43" s="8">
        <f t="shared" si="4"/>
        <v>8646315.8760000058</v>
      </c>
      <c r="G43" s="2">
        <v>18198.943299999999</v>
      </c>
      <c r="H43" s="2">
        <v>0</v>
      </c>
      <c r="I43" s="8">
        <f t="shared" si="1"/>
        <v>18198.943299999999</v>
      </c>
      <c r="J43" s="7">
        <f t="shared" si="2"/>
        <v>46508.410655555555</v>
      </c>
      <c r="K43" s="7">
        <f t="shared" si="0"/>
        <v>279976731.92120016</v>
      </c>
    </row>
    <row r="44" spans="1:11">
      <c r="A44" s="1">
        <v>43142</v>
      </c>
      <c r="B44" s="7">
        <v>70530.260999999999</v>
      </c>
      <c r="C44" s="7">
        <v>9.7449999999999992</v>
      </c>
      <c r="D44" s="7">
        <v>238.392</v>
      </c>
      <c r="E44" s="8">
        <f>B44-C44</f>
        <v>70520.516000000003</v>
      </c>
      <c r="F44" s="8">
        <f t="shared" si="4"/>
        <v>8716836.3920000065</v>
      </c>
      <c r="G44" s="2">
        <v>18912.484499999999</v>
      </c>
      <c r="H44" s="2">
        <v>0</v>
      </c>
      <c r="I44" s="8">
        <f t="shared" si="1"/>
        <v>18912.484499999999</v>
      </c>
      <c r="J44" s="7">
        <f t="shared" si="2"/>
        <v>48331.904833333327</v>
      </c>
      <c r="K44" s="7">
        <f t="shared" si="0"/>
        <v>279994930.86450016</v>
      </c>
    </row>
    <row r="45" spans="1:11">
      <c r="A45" s="1">
        <v>43143</v>
      </c>
      <c r="B45" s="7">
        <v>72331.998000000007</v>
      </c>
      <c r="C45" s="7">
        <v>0</v>
      </c>
      <c r="D45" s="7">
        <v>189.91499999999999</v>
      </c>
      <c r="E45" s="8">
        <f>B45-C45</f>
        <v>72331.998000000007</v>
      </c>
      <c r="F45" s="8">
        <f t="shared" si="4"/>
        <v>8789168.3900000062</v>
      </c>
      <c r="G45" s="2">
        <v>19215.948700000001</v>
      </c>
      <c r="H45" s="2">
        <v>0</v>
      </c>
      <c r="I45" s="8">
        <f t="shared" si="1"/>
        <v>19215.948700000001</v>
      </c>
      <c r="J45" s="7">
        <f t="shared" si="2"/>
        <v>49107.424455555556</v>
      </c>
      <c r="K45" s="7">
        <f t="shared" si="0"/>
        <v>280013843.34900016</v>
      </c>
    </row>
    <row r="46" spans="1:11">
      <c r="A46" s="1">
        <v>43144</v>
      </c>
      <c r="B46" s="7">
        <v>71952.994999999995</v>
      </c>
      <c r="C46" s="7">
        <v>0.82699999999999996</v>
      </c>
      <c r="D46" s="7">
        <v>118.005</v>
      </c>
      <c r="E46" s="8">
        <f>B46-C46</f>
        <v>71952.167999999991</v>
      </c>
      <c r="F46" s="8">
        <f t="shared" si="4"/>
        <v>8861120.5580000058</v>
      </c>
      <c r="G46" s="2">
        <v>19231.289499999999</v>
      </c>
      <c r="H46" s="2">
        <v>0</v>
      </c>
      <c r="I46" s="8">
        <f t="shared" si="1"/>
        <v>19231.289499999999</v>
      </c>
      <c r="J46" s="7">
        <f t="shared" si="2"/>
        <v>49146.628722222216</v>
      </c>
      <c r="K46" s="7">
        <f t="shared" si="0"/>
        <v>280033059.29770017</v>
      </c>
    </row>
    <row r="47" spans="1:11">
      <c r="A47" s="1">
        <v>43145</v>
      </c>
      <c r="B47" s="7">
        <v>73474.87</v>
      </c>
      <c r="C47" s="7">
        <v>4.7759999999999998</v>
      </c>
      <c r="D47" s="7">
        <v>162.34100000000001</v>
      </c>
      <c r="E47" s="8">
        <f>B47-C47</f>
        <v>73470.093999999997</v>
      </c>
      <c r="F47" s="8">
        <f t="shared" si="4"/>
        <v>8934590.6520000063</v>
      </c>
      <c r="G47" s="2">
        <v>19802.7048</v>
      </c>
      <c r="H47" s="2">
        <v>0</v>
      </c>
      <c r="I47" s="8">
        <f t="shared" si="1"/>
        <v>19802.7048</v>
      </c>
      <c r="J47" s="7">
        <f t="shared" si="2"/>
        <v>50606.912266666666</v>
      </c>
      <c r="K47" s="7">
        <f t="shared" si="0"/>
        <v>280052290.58720016</v>
      </c>
    </row>
    <row r="48" spans="1:11">
      <c r="A48" s="1">
        <v>43146</v>
      </c>
      <c r="B48" s="7">
        <v>76363.368000000002</v>
      </c>
      <c r="C48" s="7">
        <v>2.5209999999999999</v>
      </c>
      <c r="D48" s="7">
        <v>222.696</v>
      </c>
      <c r="E48" s="8">
        <f>B48-C48</f>
        <v>76360.847000000009</v>
      </c>
      <c r="F48" s="8">
        <f t="shared" si="4"/>
        <v>9010951.4990000054</v>
      </c>
      <c r="G48" s="2">
        <v>20171.620699999999</v>
      </c>
      <c r="H48" s="2">
        <v>0</v>
      </c>
      <c r="I48" s="8">
        <f t="shared" si="1"/>
        <v>20171.620699999999</v>
      </c>
      <c r="J48" s="7">
        <f t="shared" si="2"/>
        <v>51549.697344444445</v>
      </c>
      <c r="K48" s="7">
        <f t="shared" si="0"/>
        <v>280072093.29200017</v>
      </c>
    </row>
    <row r="49" spans="1:18">
      <c r="A49" s="1">
        <v>43147</v>
      </c>
      <c r="B49" s="7">
        <v>79672.934999999998</v>
      </c>
      <c r="C49" s="7">
        <v>2.0579999999999998</v>
      </c>
      <c r="D49" s="7">
        <v>205.30199999999999</v>
      </c>
      <c r="E49" s="8">
        <f>B49-C49</f>
        <v>79670.876999999993</v>
      </c>
      <c r="F49" s="8">
        <f t="shared" si="4"/>
        <v>9090622.3760000058</v>
      </c>
      <c r="G49" s="2">
        <v>20085.962</v>
      </c>
      <c r="H49" s="2">
        <v>0</v>
      </c>
      <c r="I49" s="8">
        <f t="shared" si="1"/>
        <v>20085.962</v>
      </c>
      <c r="J49" s="7">
        <f t="shared" si="2"/>
        <v>51330.791777777777</v>
      </c>
      <c r="K49" s="7">
        <f t="shared" si="0"/>
        <v>280092264.91270018</v>
      </c>
    </row>
    <row r="50" spans="1:18">
      <c r="A50" s="1">
        <v>43148</v>
      </c>
      <c r="B50" s="7">
        <v>75879.694000000003</v>
      </c>
      <c r="C50" s="7">
        <v>9.5060000000000002</v>
      </c>
      <c r="D50" s="7">
        <v>151.43899999999999</v>
      </c>
      <c r="E50" s="8">
        <f>B50-C50</f>
        <v>75870.188000000009</v>
      </c>
      <c r="F50" s="8">
        <f t="shared" si="4"/>
        <v>9166492.5640000049</v>
      </c>
      <c r="G50" s="2">
        <v>18535.239799999999</v>
      </c>
      <c r="H50" s="2">
        <v>0</v>
      </c>
      <c r="I50" s="8">
        <f t="shared" si="1"/>
        <v>18535.239799999999</v>
      </c>
      <c r="J50" s="7">
        <f t="shared" si="2"/>
        <v>47367.835044444444</v>
      </c>
      <c r="K50" s="7">
        <f t="shared" si="0"/>
        <v>280112350.87470019</v>
      </c>
    </row>
    <row r="51" spans="1:18">
      <c r="A51" s="1">
        <v>43149</v>
      </c>
      <c r="B51" s="7">
        <v>78136.120999999999</v>
      </c>
      <c r="C51" s="7">
        <v>0</v>
      </c>
      <c r="D51" s="7">
        <v>240.27699999999999</v>
      </c>
      <c r="E51" s="8">
        <f>B51-C51</f>
        <v>78136.120999999999</v>
      </c>
      <c r="F51" s="8">
        <f t="shared" si="4"/>
        <v>9244628.6850000042</v>
      </c>
      <c r="G51" s="2">
        <v>18803.008300000001</v>
      </c>
      <c r="H51" s="2">
        <v>0</v>
      </c>
      <c r="I51" s="8">
        <f t="shared" si="1"/>
        <v>18803.008300000001</v>
      </c>
      <c r="J51" s="7">
        <f t="shared" si="2"/>
        <v>48052.132322222227</v>
      </c>
      <c r="K51" s="7">
        <f t="shared" si="0"/>
        <v>280130886.11450016</v>
      </c>
    </row>
    <row r="52" spans="1:18">
      <c r="A52" s="1">
        <v>43150</v>
      </c>
      <c r="B52" s="7">
        <v>83680.804999999993</v>
      </c>
      <c r="C52" s="7">
        <v>3.3580000000000001</v>
      </c>
      <c r="D52" s="7">
        <v>197.06399999999999</v>
      </c>
      <c r="E52" s="8">
        <f>B52-C52</f>
        <v>83677.447</v>
      </c>
      <c r="F52" s="8">
        <f t="shared" si="4"/>
        <v>9328306.1320000049</v>
      </c>
      <c r="G52" s="2">
        <v>20257.514800000001</v>
      </c>
      <c r="H52" s="2">
        <v>0</v>
      </c>
      <c r="I52" s="8">
        <f t="shared" si="1"/>
        <v>20257.514800000001</v>
      </c>
      <c r="J52" s="7">
        <f t="shared" si="2"/>
        <v>51769.204488888892</v>
      </c>
      <c r="K52" s="7">
        <f t="shared" si="0"/>
        <v>280149689.12280017</v>
      </c>
    </row>
    <row r="53" spans="1:18">
      <c r="A53" s="1">
        <v>43151</v>
      </c>
      <c r="B53" s="7">
        <v>81370.918999999994</v>
      </c>
      <c r="C53" s="7">
        <v>5.109</v>
      </c>
      <c r="D53" s="7">
        <v>197.624</v>
      </c>
      <c r="E53" s="8">
        <f>B53-C53</f>
        <v>81365.81</v>
      </c>
      <c r="F53" s="8">
        <f t="shared" si="4"/>
        <v>9409671.9420000054</v>
      </c>
      <c r="G53" s="2">
        <v>20076.300899999998</v>
      </c>
      <c r="H53" s="2">
        <v>0</v>
      </c>
      <c r="I53" s="8">
        <f t="shared" si="1"/>
        <v>20076.300899999998</v>
      </c>
      <c r="J53" s="7">
        <f t="shared" si="2"/>
        <v>51306.102299999999</v>
      </c>
      <c r="K53" s="7">
        <f t="shared" si="0"/>
        <v>280169946.63760018</v>
      </c>
    </row>
    <row r="54" spans="1:18">
      <c r="A54" s="1">
        <v>43152</v>
      </c>
      <c r="B54" s="7">
        <v>78314.758000000002</v>
      </c>
      <c r="C54" s="7">
        <v>10.396000000000001</v>
      </c>
      <c r="D54" s="7">
        <v>133.11099999999999</v>
      </c>
      <c r="E54" s="8">
        <f>B54-C54</f>
        <v>78304.362000000008</v>
      </c>
      <c r="F54" s="8">
        <f t="shared" si="4"/>
        <v>9487976.3040000051</v>
      </c>
      <c r="G54" s="2">
        <v>19713.666300000001</v>
      </c>
      <c r="H54" s="2">
        <v>0</v>
      </c>
      <c r="I54" s="8">
        <f t="shared" si="1"/>
        <v>19713.666300000001</v>
      </c>
      <c r="J54" s="7">
        <f t="shared" si="2"/>
        <v>50379.369433333333</v>
      </c>
      <c r="K54" s="7">
        <f t="shared" si="0"/>
        <v>280190022.93850017</v>
      </c>
    </row>
    <row r="55" spans="1:18">
      <c r="A55" s="1">
        <v>43153</v>
      </c>
      <c r="B55" s="7">
        <v>74086.087</v>
      </c>
      <c r="C55" s="7">
        <v>2.3069999999999999</v>
      </c>
      <c r="D55" s="7">
        <v>149.761</v>
      </c>
      <c r="E55" s="8">
        <f>B55-C55</f>
        <v>74083.78</v>
      </c>
      <c r="F55" s="8">
        <f t="shared" si="4"/>
        <v>9562060.0840000045</v>
      </c>
      <c r="G55" s="2">
        <v>19331.690999999999</v>
      </c>
      <c r="H55" s="2">
        <v>0</v>
      </c>
      <c r="I55" s="8">
        <f t="shared" si="1"/>
        <v>19331.690999999999</v>
      </c>
      <c r="J55" s="7">
        <f t="shared" si="2"/>
        <v>49403.210333333329</v>
      </c>
      <c r="K55" s="7">
        <f t="shared" si="0"/>
        <v>280209736.60480016</v>
      </c>
    </row>
    <row r="56" spans="1:18">
      <c r="A56" s="1">
        <v>43154</v>
      </c>
      <c r="B56" s="7">
        <v>66695.032000000007</v>
      </c>
      <c r="C56" s="7">
        <v>2.2949999999999999</v>
      </c>
      <c r="D56" s="7">
        <v>229.40199999999999</v>
      </c>
      <c r="E56" s="8">
        <f>B56-C56</f>
        <v>66692.737000000008</v>
      </c>
      <c r="F56" s="8">
        <f t="shared" si="4"/>
        <v>9628752.8210000042</v>
      </c>
      <c r="G56" s="2">
        <v>19122.588299999999</v>
      </c>
      <c r="H56" s="2">
        <v>0</v>
      </c>
      <c r="I56" s="8">
        <f t="shared" si="1"/>
        <v>19122.588299999999</v>
      </c>
      <c r="J56" s="7">
        <f t="shared" si="2"/>
        <v>48868.836766666667</v>
      </c>
      <c r="K56" s="7">
        <f t="shared" si="0"/>
        <v>280229068.29580015</v>
      </c>
    </row>
    <row r="57" spans="1:18">
      <c r="A57" s="1">
        <v>43155</v>
      </c>
      <c r="B57" s="7">
        <v>61838.34</v>
      </c>
      <c r="C57" s="7">
        <v>4.7</v>
      </c>
      <c r="D57" s="7">
        <v>195.18299999999999</v>
      </c>
      <c r="E57" s="8">
        <f>B57-C57</f>
        <v>61833.64</v>
      </c>
      <c r="F57" s="8">
        <f t="shared" si="4"/>
        <v>9690586.4610000048</v>
      </c>
      <c r="G57" s="2">
        <v>18482.1518</v>
      </c>
      <c r="H57" s="2">
        <v>0</v>
      </c>
      <c r="I57" s="8">
        <f t="shared" si="1"/>
        <v>18482.1518</v>
      </c>
      <c r="J57" s="7">
        <f t="shared" si="2"/>
        <v>47232.165711111113</v>
      </c>
      <c r="K57" s="7">
        <f t="shared" si="0"/>
        <v>280248190.88410014</v>
      </c>
    </row>
    <row r="58" spans="1:18">
      <c r="A58" s="1">
        <v>43156</v>
      </c>
      <c r="B58" s="7">
        <v>60999.803999999996</v>
      </c>
      <c r="C58" s="7">
        <v>2.766</v>
      </c>
      <c r="D58" s="7">
        <v>180.64400000000001</v>
      </c>
      <c r="E58" s="8">
        <f>B58-C58</f>
        <v>60997.037999999993</v>
      </c>
      <c r="F58" s="8">
        <f t="shared" si="4"/>
        <v>9751583.4990000054</v>
      </c>
      <c r="G58" s="2">
        <v>18895.1643</v>
      </c>
      <c r="H58" s="2">
        <v>0</v>
      </c>
      <c r="I58" s="8">
        <f t="shared" si="1"/>
        <v>18895.1643</v>
      </c>
      <c r="J58" s="7">
        <f t="shared" si="2"/>
        <v>48287.642100000005</v>
      </c>
      <c r="K58" s="7">
        <f t="shared" si="0"/>
        <v>280266673.03590012</v>
      </c>
    </row>
    <row r="59" spans="1:18">
      <c r="A59" s="1">
        <v>43157</v>
      </c>
      <c r="B59" s="7">
        <v>64290.508000000002</v>
      </c>
      <c r="C59" s="7">
        <v>7.1139999999999999</v>
      </c>
      <c r="D59" s="7">
        <v>237.90199999999999</v>
      </c>
      <c r="E59" s="8">
        <f>B59-C59</f>
        <v>64283.394</v>
      </c>
      <c r="F59" s="8">
        <f t="shared" si="4"/>
        <v>9815866.8930000048</v>
      </c>
      <c r="G59" s="2">
        <v>20084.7166</v>
      </c>
      <c r="H59" s="2">
        <v>0</v>
      </c>
      <c r="I59" s="8">
        <f t="shared" si="1"/>
        <v>20084.7166</v>
      </c>
      <c r="J59" s="7">
        <f t="shared" si="2"/>
        <v>51327.609088888887</v>
      </c>
      <c r="K59" s="7">
        <f t="shared" si="0"/>
        <v>280285568.20020014</v>
      </c>
    </row>
    <row r="60" spans="1:18">
      <c r="A60" s="1">
        <v>43158</v>
      </c>
      <c r="B60" s="7">
        <v>65010.035000000003</v>
      </c>
      <c r="C60" s="7">
        <v>0.28899999999999998</v>
      </c>
      <c r="D60" s="7">
        <v>232.56</v>
      </c>
      <c r="E60" s="8">
        <f>B60-C60</f>
        <v>65009.746000000006</v>
      </c>
      <c r="F60" s="8">
        <f t="shared" si="4"/>
        <v>9880876.6390000042</v>
      </c>
      <c r="G60" s="2">
        <v>20341.4175</v>
      </c>
      <c r="H60" s="2">
        <v>0</v>
      </c>
      <c r="I60" s="8">
        <f t="shared" si="1"/>
        <v>20341.4175</v>
      </c>
      <c r="J60" s="7">
        <f t="shared" si="2"/>
        <v>51983.622499999998</v>
      </c>
      <c r="K60" s="7">
        <f t="shared" si="0"/>
        <v>280305652.91680014</v>
      </c>
    </row>
    <row r="61" spans="1:18">
      <c r="A61" s="1">
        <v>43159</v>
      </c>
      <c r="B61" s="7">
        <v>64269.012999999999</v>
      </c>
      <c r="C61" s="7">
        <v>6.4489999999999998</v>
      </c>
      <c r="D61" s="7">
        <v>240.494</v>
      </c>
      <c r="E61" s="8">
        <f>B61-C61</f>
        <v>64262.563999999998</v>
      </c>
      <c r="F61" s="8">
        <f t="shared" si="4"/>
        <v>9945139.2030000035</v>
      </c>
      <c r="G61" s="2">
        <v>19786.0298</v>
      </c>
      <c r="H61" s="2">
        <v>0</v>
      </c>
      <c r="I61" s="8">
        <f t="shared" si="1"/>
        <v>19786.0298</v>
      </c>
      <c r="J61" s="7">
        <f t="shared" si="2"/>
        <v>50564.298377777777</v>
      </c>
      <c r="K61" s="7">
        <f t="shared" si="0"/>
        <v>280325994.33430016</v>
      </c>
    </row>
    <row r="62" spans="1:18">
      <c r="A62" s="1">
        <v>43160</v>
      </c>
      <c r="B62" s="7">
        <v>64167.538</v>
      </c>
      <c r="C62" s="7">
        <v>2.5470000000000002</v>
      </c>
      <c r="D62" s="7">
        <v>231.434</v>
      </c>
      <c r="E62" s="8">
        <f>B62-C62</f>
        <v>64164.991000000002</v>
      </c>
      <c r="F62" s="8">
        <f t="shared" si="4"/>
        <v>10009304.194000004</v>
      </c>
      <c r="G62" s="2">
        <v>19676.2376</v>
      </c>
      <c r="H62" s="2">
        <v>0</v>
      </c>
      <c r="I62" s="8">
        <f t="shared" si="1"/>
        <v>19676.2376</v>
      </c>
      <c r="J62" s="7">
        <f t="shared" si="2"/>
        <v>50283.718311111115</v>
      </c>
      <c r="K62" s="7">
        <f t="shared" si="0"/>
        <v>280345780.36410016</v>
      </c>
    </row>
    <row r="63" spans="1:18" ht="39" customHeight="1">
      <c r="A63" s="1">
        <v>43161</v>
      </c>
      <c r="B63" s="7">
        <v>62216.470999999998</v>
      </c>
      <c r="C63" s="7">
        <v>20.486000000000001</v>
      </c>
      <c r="D63" s="7">
        <v>235.87299999999999</v>
      </c>
      <c r="E63" s="8">
        <f>B63-C63</f>
        <v>62195.985000000001</v>
      </c>
      <c r="F63" s="8">
        <f t="shared" si="4"/>
        <v>10071500.179000003</v>
      </c>
      <c r="G63" s="2">
        <v>19187.412499999999</v>
      </c>
      <c r="H63" s="2">
        <v>0</v>
      </c>
      <c r="I63" s="8">
        <f t="shared" si="1"/>
        <v>19187.412499999999</v>
      </c>
      <c r="J63" s="7">
        <f t="shared" si="2"/>
        <v>49034.498611111107</v>
      </c>
      <c r="K63" s="7">
        <f t="shared" si="0"/>
        <v>280365456.60170019</v>
      </c>
      <c r="L63" s="49"/>
      <c r="M63" s="50"/>
      <c r="N63" s="51">
        <v>43451</v>
      </c>
      <c r="O63" s="50"/>
      <c r="P63" s="52" t="s">
        <v>30</v>
      </c>
      <c r="Q63" s="53"/>
      <c r="R63" s="40"/>
    </row>
    <row r="64" spans="1:18" ht="31">
      <c r="A64" s="1">
        <v>43162</v>
      </c>
      <c r="B64" s="7">
        <v>57059.258999999998</v>
      </c>
      <c r="C64" s="7">
        <v>6.649</v>
      </c>
      <c r="D64" s="7">
        <v>277.96800000000002</v>
      </c>
      <c r="E64" s="8">
        <f>B64-C64</f>
        <v>57052.61</v>
      </c>
      <c r="F64" s="8">
        <f t="shared" si="4"/>
        <v>10128552.789000003</v>
      </c>
      <c r="G64" s="2">
        <v>18007.372899999998</v>
      </c>
      <c r="H64" s="2">
        <v>0</v>
      </c>
      <c r="I64" s="8">
        <f t="shared" si="1"/>
        <v>18007.372899999998</v>
      </c>
      <c r="J64" s="7">
        <f t="shared" si="2"/>
        <v>46018.841855555555</v>
      </c>
      <c r="K64" s="7">
        <f t="shared" si="0"/>
        <v>280384644.01420021</v>
      </c>
      <c r="L64" s="47" t="s">
        <v>2</v>
      </c>
      <c r="M64" s="48"/>
      <c r="N64" s="44">
        <f>M6</f>
        <v>320120069.41784304</v>
      </c>
      <c r="O64" s="44"/>
      <c r="P64" s="44">
        <f>N64*8.4%</f>
        <v>26890085.831098817</v>
      </c>
      <c r="Q64" s="44"/>
      <c r="R64" s="45" t="s">
        <v>28</v>
      </c>
    </row>
    <row r="65" spans="1:18" ht="31">
      <c r="A65" s="1">
        <v>43163</v>
      </c>
      <c r="B65" s="7">
        <v>61063.453999999998</v>
      </c>
      <c r="C65" s="7">
        <v>93.534999999999997</v>
      </c>
      <c r="D65" s="7">
        <v>465.012</v>
      </c>
      <c r="E65" s="8">
        <f>B65-C65</f>
        <v>60969.918999999994</v>
      </c>
      <c r="F65" s="8">
        <f t="shared" si="4"/>
        <v>10189522.708000002</v>
      </c>
      <c r="G65" s="2">
        <v>19028.861199999999</v>
      </c>
      <c r="H65" s="2">
        <v>0</v>
      </c>
      <c r="I65" s="8">
        <f t="shared" si="1"/>
        <v>19028.861199999999</v>
      </c>
      <c r="J65" s="7">
        <f t="shared" si="2"/>
        <v>48629.311955555553</v>
      </c>
      <c r="K65" s="7">
        <f t="shared" si="0"/>
        <v>280402651.38710022</v>
      </c>
      <c r="L65" s="47" t="s">
        <v>26</v>
      </c>
      <c r="M65" s="48"/>
      <c r="N65" s="44">
        <f>O6</f>
        <v>12587591.729999993</v>
      </c>
      <c r="O65" s="44"/>
      <c r="P65" s="44">
        <f>N65/0.35</f>
        <v>35964547.799999982</v>
      </c>
      <c r="Q65" s="44"/>
      <c r="R65" s="46" t="s">
        <v>29</v>
      </c>
    </row>
    <row r="66" spans="1:18" ht="18.5">
      <c r="A66" s="1">
        <v>43164</v>
      </c>
      <c r="B66" s="7">
        <v>65622.104000000007</v>
      </c>
      <c r="C66" s="7">
        <v>2</v>
      </c>
      <c r="D66" s="7">
        <v>260.56099999999998</v>
      </c>
      <c r="E66" s="8">
        <f>B66-C66</f>
        <v>65620.104000000007</v>
      </c>
      <c r="F66" s="8">
        <f t="shared" si="4"/>
        <v>10255142.812000003</v>
      </c>
      <c r="G66" s="2">
        <v>19778.365000000002</v>
      </c>
      <c r="H66" s="2">
        <v>0</v>
      </c>
      <c r="I66" s="8">
        <f t="shared" si="1"/>
        <v>19778.365000000002</v>
      </c>
      <c r="J66" s="7">
        <f t="shared" si="2"/>
        <v>50544.710555555561</v>
      </c>
      <c r="K66" s="7">
        <f t="shared" ref="K66:K129" si="5">K67-I66</f>
        <v>280421680.24830019</v>
      </c>
      <c r="L66" s="43" t="s">
        <v>31</v>
      </c>
      <c r="M66" s="43"/>
      <c r="N66" s="43"/>
      <c r="O66" s="43"/>
      <c r="P66" s="41">
        <f>SUM(P64:Q65)</f>
        <v>62854633.631098799</v>
      </c>
      <c r="Q66" s="42"/>
    </row>
    <row r="67" spans="1:18" ht="21">
      <c r="A67" s="1">
        <v>43165</v>
      </c>
      <c r="B67" s="7">
        <v>65733.23</v>
      </c>
      <c r="C67" s="7">
        <v>0.75600000000000001</v>
      </c>
      <c r="D67" s="7">
        <v>5.1210000000000004</v>
      </c>
      <c r="E67" s="8">
        <f>B67-C67</f>
        <v>65732.474000000002</v>
      </c>
      <c r="F67" s="8">
        <f t="shared" si="4"/>
        <v>10320875.286000002</v>
      </c>
      <c r="G67" s="2">
        <v>19777.859100000001</v>
      </c>
      <c r="H67" s="2">
        <v>0</v>
      </c>
      <c r="I67" s="8">
        <f t="shared" ref="I67:I130" si="6">G67+H67</f>
        <v>19777.859100000001</v>
      </c>
      <c r="J67" s="7">
        <f t="shared" ref="J67:J130" si="7">G67*(1-0.28125)/0.28125</f>
        <v>50543.417700000005</v>
      </c>
      <c r="K67" s="7">
        <f t="shared" si="5"/>
        <v>280441458.6133002</v>
      </c>
      <c r="L67" s="54" t="s">
        <v>27</v>
      </c>
      <c r="M67" s="54"/>
      <c r="N67" s="54"/>
      <c r="O67" s="54"/>
      <c r="P67" s="55">
        <f>P66/N64</f>
        <v>0.19634705735695862</v>
      </c>
      <c r="Q67" s="55"/>
    </row>
    <row r="68" spans="1:18">
      <c r="A68" s="1">
        <v>43166</v>
      </c>
      <c r="B68" s="7">
        <v>67269.428</v>
      </c>
      <c r="C68" s="7">
        <v>1.857</v>
      </c>
      <c r="D68" s="7">
        <v>35.475999999999999</v>
      </c>
      <c r="E68" s="8">
        <f>B68-C68</f>
        <v>67267.570999999996</v>
      </c>
      <c r="F68" s="8">
        <f t="shared" ref="F68:F131" si="8">F67+E68</f>
        <v>10388142.857000003</v>
      </c>
      <c r="G68" s="2">
        <v>20275.154999999999</v>
      </c>
      <c r="H68" s="2">
        <v>0</v>
      </c>
      <c r="I68" s="8">
        <f t="shared" si="6"/>
        <v>20275.154999999999</v>
      </c>
      <c r="J68" s="7">
        <f t="shared" si="7"/>
        <v>51814.284999999996</v>
      </c>
      <c r="K68" s="7">
        <f t="shared" si="5"/>
        <v>280461236.47240019</v>
      </c>
    </row>
    <row r="69" spans="1:18">
      <c r="A69" s="1">
        <v>43167</v>
      </c>
      <c r="B69" s="7">
        <v>61948.472999999998</v>
      </c>
      <c r="C69" s="7">
        <v>20</v>
      </c>
      <c r="D69" s="7">
        <v>67.638999999999996</v>
      </c>
      <c r="E69" s="8">
        <f>B69-C69</f>
        <v>61928.472999999998</v>
      </c>
      <c r="F69" s="8">
        <f t="shared" si="8"/>
        <v>10450071.330000002</v>
      </c>
      <c r="G69" s="2">
        <v>19806.142899999999</v>
      </c>
      <c r="H69" s="2">
        <v>0</v>
      </c>
      <c r="I69" s="8">
        <f t="shared" si="6"/>
        <v>19806.142899999999</v>
      </c>
      <c r="J69" s="7">
        <f t="shared" si="7"/>
        <v>50615.698522222221</v>
      </c>
      <c r="K69" s="7">
        <f t="shared" si="5"/>
        <v>280481511.62740016</v>
      </c>
    </row>
    <row r="70" spans="1:18">
      <c r="A70" s="1">
        <v>43168</v>
      </c>
      <c r="B70" s="7">
        <v>52165.08</v>
      </c>
      <c r="C70" s="7">
        <v>9</v>
      </c>
      <c r="D70" s="7">
        <v>112.578</v>
      </c>
      <c r="E70" s="8">
        <f>B70-C70</f>
        <v>52156.08</v>
      </c>
      <c r="F70" s="8">
        <f t="shared" si="8"/>
        <v>10502227.410000002</v>
      </c>
      <c r="G70" s="2">
        <v>18535.649300000001</v>
      </c>
      <c r="H70" s="2">
        <v>0</v>
      </c>
      <c r="I70" s="8">
        <f t="shared" si="6"/>
        <v>18535.649300000001</v>
      </c>
      <c r="J70" s="7">
        <f t="shared" si="7"/>
        <v>47368.881544444448</v>
      </c>
      <c r="K70" s="7">
        <f t="shared" si="5"/>
        <v>280501317.77030015</v>
      </c>
    </row>
    <row r="71" spans="1:18">
      <c r="A71" s="1">
        <v>43169</v>
      </c>
      <c r="B71" s="7">
        <v>46911.027000000002</v>
      </c>
      <c r="C71" s="7">
        <v>0</v>
      </c>
      <c r="D71" s="7">
        <v>331.11200000000002</v>
      </c>
      <c r="E71" s="8">
        <f>B71-C71</f>
        <v>46911.027000000002</v>
      </c>
      <c r="F71" s="8">
        <f t="shared" si="8"/>
        <v>10549138.437000003</v>
      </c>
      <c r="G71" s="2">
        <v>18037.172699999999</v>
      </c>
      <c r="H71" s="2">
        <v>0</v>
      </c>
      <c r="I71" s="8">
        <f t="shared" si="6"/>
        <v>18037.172699999999</v>
      </c>
      <c r="J71" s="7">
        <f t="shared" si="7"/>
        <v>46094.996899999998</v>
      </c>
      <c r="K71" s="7">
        <f t="shared" si="5"/>
        <v>280519853.41960013</v>
      </c>
    </row>
    <row r="72" spans="1:18">
      <c r="A72" s="1">
        <v>43170</v>
      </c>
      <c r="B72" s="7">
        <v>46855.523999999998</v>
      </c>
      <c r="C72" s="7">
        <v>2.4239999999999999</v>
      </c>
      <c r="D72" s="7">
        <v>160.48500000000001</v>
      </c>
      <c r="E72" s="8">
        <f>B72-C72</f>
        <v>46853.1</v>
      </c>
      <c r="F72" s="8">
        <f t="shared" si="8"/>
        <v>10595991.537000002</v>
      </c>
      <c r="G72" s="2">
        <v>19239.969099999998</v>
      </c>
      <c r="H72" s="2">
        <v>0</v>
      </c>
      <c r="I72" s="8">
        <f t="shared" si="6"/>
        <v>19239.969099999998</v>
      </c>
      <c r="J72" s="7">
        <f t="shared" si="7"/>
        <v>49168.809922222215</v>
      </c>
      <c r="K72" s="7">
        <f t="shared" si="5"/>
        <v>280537890.59230012</v>
      </c>
    </row>
    <row r="73" spans="1:18">
      <c r="A73" s="1">
        <v>43171</v>
      </c>
      <c r="B73" s="7">
        <v>47958.442000000003</v>
      </c>
      <c r="C73" s="7">
        <v>0.6</v>
      </c>
      <c r="D73" s="7">
        <v>230.04</v>
      </c>
      <c r="E73" s="8">
        <f>B73-C73</f>
        <v>47957.842000000004</v>
      </c>
      <c r="F73" s="8">
        <f t="shared" si="8"/>
        <v>10643949.379000003</v>
      </c>
      <c r="G73" s="2">
        <v>19863.667300000001</v>
      </c>
      <c r="H73" s="2">
        <v>0</v>
      </c>
      <c r="I73" s="8">
        <f t="shared" si="6"/>
        <v>19863.667300000001</v>
      </c>
      <c r="J73" s="7">
        <f t="shared" si="7"/>
        <v>50762.705322222231</v>
      </c>
      <c r="K73" s="7">
        <f t="shared" si="5"/>
        <v>280557130.56140012</v>
      </c>
    </row>
    <row r="74" spans="1:18">
      <c r="A74" s="1">
        <v>43172</v>
      </c>
      <c r="B74" s="7">
        <v>47458.243000000002</v>
      </c>
      <c r="C74" s="7">
        <v>0.01</v>
      </c>
      <c r="D74" s="7">
        <v>250.82599999999999</v>
      </c>
      <c r="E74" s="8">
        <f>B74-C74</f>
        <v>47458.233</v>
      </c>
      <c r="F74" s="8">
        <f t="shared" si="8"/>
        <v>10691407.612000002</v>
      </c>
      <c r="G74" s="2">
        <v>19789.8508</v>
      </c>
      <c r="H74" s="2">
        <v>0</v>
      </c>
      <c r="I74" s="8">
        <f t="shared" si="6"/>
        <v>19789.8508</v>
      </c>
      <c r="J74" s="7">
        <f t="shared" si="7"/>
        <v>50574.063155555552</v>
      </c>
      <c r="K74" s="7">
        <f t="shared" si="5"/>
        <v>280576994.2287001</v>
      </c>
    </row>
    <row r="75" spans="1:18">
      <c r="A75" s="1">
        <v>43173</v>
      </c>
      <c r="B75" s="7">
        <v>47152.303</v>
      </c>
      <c r="C75" s="7">
        <v>2.125</v>
      </c>
      <c r="D75" s="7">
        <v>236.316</v>
      </c>
      <c r="E75" s="8">
        <f>B75-C75</f>
        <v>47150.178</v>
      </c>
      <c r="F75" s="8">
        <f t="shared" si="8"/>
        <v>10738557.790000001</v>
      </c>
      <c r="G75" s="2">
        <v>19842.203300000001</v>
      </c>
      <c r="H75" s="2">
        <v>0</v>
      </c>
      <c r="I75" s="8">
        <f t="shared" si="6"/>
        <v>19842.203300000001</v>
      </c>
      <c r="J75" s="7">
        <f t="shared" si="7"/>
        <v>50707.852877777783</v>
      </c>
      <c r="K75" s="7">
        <f t="shared" si="5"/>
        <v>280596784.07950008</v>
      </c>
    </row>
    <row r="76" spans="1:18">
      <c r="A76" s="1">
        <v>43174</v>
      </c>
      <c r="B76" s="7">
        <v>45696.32</v>
      </c>
      <c r="C76" s="7">
        <v>1.5129999999999999</v>
      </c>
      <c r="D76" s="7">
        <v>353.07799999999997</v>
      </c>
      <c r="E76" s="8">
        <f>B76-C76</f>
        <v>45694.807000000001</v>
      </c>
      <c r="F76" s="8">
        <f t="shared" si="8"/>
        <v>10784252.597000001</v>
      </c>
      <c r="G76" s="2">
        <v>19503.349300000002</v>
      </c>
      <c r="H76" s="2">
        <v>0</v>
      </c>
      <c r="I76" s="8">
        <f t="shared" si="6"/>
        <v>19503.349300000002</v>
      </c>
      <c r="J76" s="7">
        <f t="shared" si="7"/>
        <v>49841.892655555559</v>
      </c>
      <c r="K76" s="7">
        <f t="shared" si="5"/>
        <v>280616626.28280008</v>
      </c>
    </row>
    <row r="77" spans="1:18">
      <c r="A77" s="1">
        <v>43175</v>
      </c>
      <c r="B77" s="7">
        <v>40489.771000000001</v>
      </c>
      <c r="C77" s="7">
        <v>0</v>
      </c>
      <c r="D77" s="7">
        <v>237.7</v>
      </c>
      <c r="E77" s="8">
        <f>B77-C77</f>
        <v>40489.771000000001</v>
      </c>
      <c r="F77" s="8">
        <f t="shared" si="8"/>
        <v>10824742.368000001</v>
      </c>
      <c r="G77" s="2">
        <v>18538.429100000001</v>
      </c>
      <c r="H77" s="2">
        <v>0</v>
      </c>
      <c r="I77" s="8">
        <f t="shared" si="6"/>
        <v>18538.429100000001</v>
      </c>
      <c r="J77" s="7">
        <f t="shared" si="7"/>
        <v>47375.98547777778</v>
      </c>
      <c r="K77" s="7">
        <f t="shared" si="5"/>
        <v>280636129.63210011</v>
      </c>
    </row>
    <row r="78" spans="1:18">
      <c r="A78" s="1">
        <v>43176</v>
      </c>
      <c r="B78" s="7">
        <v>36933.553999999996</v>
      </c>
      <c r="C78" s="7">
        <v>0</v>
      </c>
      <c r="D78" s="7">
        <v>119.417</v>
      </c>
      <c r="E78" s="8">
        <f>B78-C78</f>
        <v>36933.553999999996</v>
      </c>
      <c r="F78" s="8">
        <f t="shared" si="8"/>
        <v>10861675.922</v>
      </c>
      <c r="G78" s="2">
        <v>18572.472900000001</v>
      </c>
      <c r="H78" s="2">
        <v>0</v>
      </c>
      <c r="I78" s="8">
        <f t="shared" si="6"/>
        <v>18572.472900000001</v>
      </c>
      <c r="J78" s="7">
        <f t="shared" si="7"/>
        <v>47462.986300000004</v>
      </c>
      <c r="K78" s="7">
        <f t="shared" si="5"/>
        <v>280654668.06120008</v>
      </c>
    </row>
    <row r="79" spans="1:18">
      <c r="A79" s="1">
        <v>43177</v>
      </c>
      <c r="B79" s="7">
        <v>34661.023999999998</v>
      </c>
      <c r="C79" s="7">
        <v>0</v>
      </c>
      <c r="D79" s="7">
        <v>336.85199999999998</v>
      </c>
      <c r="E79" s="8">
        <f>B79-C79</f>
        <v>34661.023999999998</v>
      </c>
      <c r="F79" s="8">
        <f t="shared" si="8"/>
        <v>10896336.946</v>
      </c>
      <c r="G79" s="2">
        <v>18048.5023</v>
      </c>
      <c r="H79" s="2">
        <v>36.511000000000003</v>
      </c>
      <c r="I79" s="8">
        <f t="shared" si="6"/>
        <v>18085.013299999999</v>
      </c>
      <c r="J79" s="7">
        <f t="shared" si="7"/>
        <v>46123.950322222227</v>
      </c>
      <c r="K79" s="7">
        <f t="shared" si="5"/>
        <v>280673240.53410006</v>
      </c>
    </row>
    <row r="80" spans="1:18">
      <c r="A80" s="1">
        <v>43178</v>
      </c>
      <c r="B80" s="7">
        <v>35160.550000000003</v>
      </c>
      <c r="C80" s="7">
        <v>2.1</v>
      </c>
      <c r="D80" s="7">
        <v>169.03800000000001</v>
      </c>
      <c r="E80" s="8">
        <f>B80-C80</f>
        <v>35158.450000000004</v>
      </c>
      <c r="F80" s="8">
        <f t="shared" si="8"/>
        <v>10931495.396</v>
      </c>
      <c r="G80" s="2">
        <v>19922.741900000001</v>
      </c>
      <c r="H80" s="2">
        <v>707.44899999999996</v>
      </c>
      <c r="I80" s="8">
        <f t="shared" si="6"/>
        <v>20630.190900000001</v>
      </c>
      <c r="J80" s="7">
        <f t="shared" si="7"/>
        <v>50913.673744444444</v>
      </c>
      <c r="K80" s="7">
        <f t="shared" si="5"/>
        <v>280691325.54740006</v>
      </c>
    </row>
    <row r="81" spans="1:11">
      <c r="A81" s="1">
        <v>43179</v>
      </c>
      <c r="B81" s="7">
        <v>33718.326999999997</v>
      </c>
      <c r="C81" s="7">
        <v>0</v>
      </c>
      <c r="D81" s="7">
        <v>243.119</v>
      </c>
      <c r="E81" s="8">
        <f>B81-C81</f>
        <v>33718.326999999997</v>
      </c>
      <c r="F81" s="8">
        <f t="shared" si="8"/>
        <v>10965213.722999999</v>
      </c>
      <c r="G81" s="2">
        <v>19682.314999999999</v>
      </c>
      <c r="H81" s="2">
        <v>978.2</v>
      </c>
      <c r="I81" s="8">
        <f t="shared" si="6"/>
        <v>20660.514999999999</v>
      </c>
      <c r="J81" s="7">
        <f t="shared" si="7"/>
        <v>50299.249444444446</v>
      </c>
      <c r="K81" s="7">
        <f t="shared" si="5"/>
        <v>280711955.73830009</v>
      </c>
    </row>
    <row r="82" spans="1:11">
      <c r="A82" s="1">
        <v>43180</v>
      </c>
      <c r="B82" s="7">
        <v>34413.83</v>
      </c>
      <c r="C82" s="7">
        <v>0.51800000000000002</v>
      </c>
      <c r="D82" s="7">
        <v>360.57799999999997</v>
      </c>
      <c r="E82" s="8">
        <f>B82-C82</f>
        <v>34413.312000000005</v>
      </c>
      <c r="F82" s="8">
        <f t="shared" si="8"/>
        <v>10999627.035</v>
      </c>
      <c r="G82" s="2">
        <v>19087.3959</v>
      </c>
      <c r="H82" s="2">
        <v>561.32500000000005</v>
      </c>
      <c r="I82" s="8">
        <f t="shared" si="6"/>
        <v>19648.7209</v>
      </c>
      <c r="J82" s="7">
        <f t="shared" si="7"/>
        <v>48778.900633333338</v>
      </c>
      <c r="K82" s="7">
        <f t="shared" si="5"/>
        <v>280732616.25330007</v>
      </c>
    </row>
    <row r="83" spans="1:11">
      <c r="A83" s="1">
        <v>43181</v>
      </c>
      <c r="B83" s="7">
        <v>39341.055999999997</v>
      </c>
      <c r="C83" s="7">
        <v>0.29199999999999998</v>
      </c>
      <c r="D83" s="7">
        <v>212.94399999999999</v>
      </c>
      <c r="E83" s="8">
        <f>B83-C83</f>
        <v>39340.763999999996</v>
      </c>
      <c r="F83" s="8">
        <f t="shared" si="8"/>
        <v>11038967.799000001</v>
      </c>
      <c r="G83" s="2">
        <v>19328.589100000001</v>
      </c>
      <c r="H83" s="2">
        <v>0</v>
      </c>
      <c r="I83" s="8">
        <f t="shared" si="6"/>
        <v>19328.589100000001</v>
      </c>
      <c r="J83" s="7">
        <f t="shared" si="7"/>
        <v>49395.283255555558</v>
      </c>
      <c r="K83" s="7">
        <f t="shared" si="5"/>
        <v>280752264.97420007</v>
      </c>
    </row>
    <row r="84" spans="1:11">
      <c r="A84" s="1">
        <v>43182</v>
      </c>
      <c r="B84" s="7">
        <v>35691.207999999999</v>
      </c>
      <c r="C84" s="7">
        <v>16.053000000000001</v>
      </c>
      <c r="D84" s="7">
        <v>260.52</v>
      </c>
      <c r="E84" s="8">
        <f>B84-C84</f>
        <v>35675.154999999999</v>
      </c>
      <c r="F84" s="8">
        <f t="shared" si="8"/>
        <v>11074642.954</v>
      </c>
      <c r="G84" s="2">
        <v>17402.1636</v>
      </c>
      <c r="H84" s="2">
        <v>0</v>
      </c>
      <c r="I84" s="8">
        <f t="shared" si="6"/>
        <v>17402.1636</v>
      </c>
      <c r="J84" s="7">
        <f t="shared" si="7"/>
        <v>44472.195866666669</v>
      </c>
      <c r="K84" s="7">
        <f t="shared" si="5"/>
        <v>280771593.56330007</v>
      </c>
    </row>
    <row r="85" spans="1:11">
      <c r="A85" s="1">
        <v>43183</v>
      </c>
      <c r="B85" s="7">
        <v>36510.561999999998</v>
      </c>
      <c r="C85" s="7">
        <v>1E-3</v>
      </c>
      <c r="D85" s="7">
        <v>71.900000000000006</v>
      </c>
      <c r="E85" s="8">
        <f>B85-C85</f>
        <v>36510.561000000002</v>
      </c>
      <c r="F85" s="8">
        <f t="shared" si="8"/>
        <v>11111153.515000001</v>
      </c>
      <c r="G85" s="2">
        <v>18312.386500000001</v>
      </c>
      <c r="H85" s="2">
        <v>0</v>
      </c>
      <c r="I85" s="8">
        <f t="shared" si="6"/>
        <v>18312.386500000001</v>
      </c>
      <c r="J85" s="7">
        <f t="shared" si="7"/>
        <v>46798.321055555556</v>
      </c>
      <c r="K85" s="7">
        <f t="shared" si="5"/>
        <v>280788995.7269001</v>
      </c>
    </row>
    <row r="86" spans="1:11">
      <c r="A86" s="1">
        <v>43184</v>
      </c>
      <c r="B86" s="7">
        <v>35899.285000000003</v>
      </c>
      <c r="C86" s="7">
        <v>10</v>
      </c>
      <c r="D86" s="7">
        <v>138.67099999999999</v>
      </c>
      <c r="E86" s="8">
        <f>B86-C86</f>
        <v>35889.285000000003</v>
      </c>
      <c r="F86" s="8">
        <f t="shared" si="8"/>
        <v>11147042.800000001</v>
      </c>
      <c r="G86" s="2">
        <v>19177.296600000001</v>
      </c>
      <c r="H86" s="2">
        <v>325.69299999999998</v>
      </c>
      <c r="I86" s="8">
        <f t="shared" si="6"/>
        <v>19502.989600000001</v>
      </c>
      <c r="J86" s="7">
        <f t="shared" si="7"/>
        <v>49008.64686666667</v>
      </c>
      <c r="K86" s="7">
        <f t="shared" si="5"/>
        <v>280807308.1134001</v>
      </c>
    </row>
    <row r="87" spans="1:11">
      <c r="A87" s="1">
        <v>43185</v>
      </c>
      <c r="B87" s="7">
        <v>38971.991999999998</v>
      </c>
      <c r="C87" s="7">
        <v>0.49</v>
      </c>
      <c r="D87" s="7">
        <v>293.34800000000001</v>
      </c>
      <c r="E87" s="8">
        <f>B87-C87</f>
        <v>38971.502</v>
      </c>
      <c r="F87" s="8">
        <f t="shared" si="8"/>
        <v>11186014.302000001</v>
      </c>
      <c r="G87" s="2">
        <v>21329.957900000001</v>
      </c>
      <c r="H87" s="2">
        <v>607.29200000000003</v>
      </c>
      <c r="I87" s="8">
        <f t="shared" si="6"/>
        <v>21937.249900000003</v>
      </c>
      <c r="J87" s="7">
        <f t="shared" si="7"/>
        <v>54509.892411111119</v>
      </c>
      <c r="K87" s="7">
        <f t="shared" si="5"/>
        <v>280826811.1030001</v>
      </c>
    </row>
    <row r="88" spans="1:11">
      <c r="A88" s="1">
        <v>43186</v>
      </c>
      <c r="B88" s="7">
        <v>37387.449000000001</v>
      </c>
      <c r="C88" s="7">
        <v>1.4999999999999999E-2</v>
      </c>
      <c r="D88" s="7">
        <v>119.199</v>
      </c>
      <c r="E88" s="8">
        <f>B88-C88</f>
        <v>37387.434000000001</v>
      </c>
      <c r="F88" s="8">
        <f t="shared" si="8"/>
        <v>11223401.736000001</v>
      </c>
      <c r="G88" s="2">
        <v>20790.447700000001</v>
      </c>
      <c r="H88" s="2">
        <v>719.13099999999997</v>
      </c>
      <c r="I88" s="8">
        <f t="shared" si="6"/>
        <v>21509.578700000002</v>
      </c>
      <c r="J88" s="7">
        <f t="shared" si="7"/>
        <v>53131.144122222227</v>
      </c>
      <c r="K88" s="7">
        <f t="shared" si="5"/>
        <v>280848748.35290009</v>
      </c>
    </row>
    <row r="89" spans="1:11">
      <c r="A89" s="1">
        <v>43187</v>
      </c>
      <c r="B89" s="7">
        <v>32761.922999999999</v>
      </c>
      <c r="C89" s="7">
        <v>0</v>
      </c>
      <c r="D89" s="7">
        <v>190.798</v>
      </c>
      <c r="E89" s="8">
        <f>B89-C89</f>
        <v>32761.922999999999</v>
      </c>
      <c r="F89" s="8">
        <f t="shared" si="8"/>
        <v>11256163.659000002</v>
      </c>
      <c r="G89" s="2">
        <v>20359.431400000001</v>
      </c>
      <c r="H89" s="2">
        <v>1701.557</v>
      </c>
      <c r="I89" s="8">
        <f t="shared" si="6"/>
        <v>22060.988400000002</v>
      </c>
      <c r="J89" s="7">
        <f t="shared" si="7"/>
        <v>52029.658022222226</v>
      </c>
      <c r="K89" s="7">
        <f t="shared" si="5"/>
        <v>280870257.93160009</v>
      </c>
    </row>
    <row r="90" spans="1:11">
      <c r="A90" s="1">
        <v>43188</v>
      </c>
      <c r="B90" s="7">
        <v>30879.325000000001</v>
      </c>
      <c r="C90" s="7">
        <v>2.335</v>
      </c>
      <c r="D90" s="7">
        <v>331.23200000000003</v>
      </c>
      <c r="E90" s="8">
        <f>B90-C90</f>
        <v>30876.99</v>
      </c>
      <c r="F90" s="8">
        <f t="shared" si="8"/>
        <v>11287040.649000002</v>
      </c>
      <c r="G90" s="2">
        <v>20419.921999999999</v>
      </c>
      <c r="H90" s="2">
        <v>2235.404</v>
      </c>
      <c r="I90" s="8">
        <f t="shared" si="6"/>
        <v>22655.325999999997</v>
      </c>
      <c r="J90" s="7">
        <f t="shared" si="7"/>
        <v>52184.245111111108</v>
      </c>
      <c r="K90" s="7">
        <f t="shared" si="5"/>
        <v>280892318.92000008</v>
      </c>
    </row>
    <row r="91" spans="1:11">
      <c r="A91" s="1">
        <v>43189</v>
      </c>
      <c r="B91" s="7">
        <v>28790.868999999999</v>
      </c>
      <c r="C91" s="7">
        <v>1.6319999999999999</v>
      </c>
      <c r="D91" s="7">
        <v>134.81800000000001</v>
      </c>
      <c r="E91" s="8">
        <f>B91-C91</f>
        <v>28789.236999999997</v>
      </c>
      <c r="F91" s="8">
        <f t="shared" si="8"/>
        <v>11315829.886000002</v>
      </c>
      <c r="G91" s="2">
        <v>20016.6126</v>
      </c>
      <c r="H91" s="2">
        <v>2532.9409999999998</v>
      </c>
      <c r="I91" s="8">
        <f t="shared" si="6"/>
        <v>22549.553599999999</v>
      </c>
      <c r="J91" s="7">
        <f t="shared" si="7"/>
        <v>51153.565533333334</v>
      </c>
      <c r="K91" s="7">
        <f t="shared" si="5"/>
        <v>280914974.24600005</v>
      </c>
    </row>
    <row r="92" spans="1:11">
      <c r="A92" s="1">
        <v>43190</v>
      </c>
      <c r="B92" s="7">
        <v>24143.233</v>
      </c>
      <c r="C92" s="7">
        <v>0.115</v>
      </c>
      <c r="D92" s="7">
        <v>251.352</v>
      </c>
      <c r="E92" s="8">
        <f>B92-C92</f>
        <v>24143.117999999999</v>
      </c>
      <c r="F92" s="8">
        <f t="shared" si="8"/>
        <v>11339973.004000003</v>
      </c>
      <c r="G92" s="2">
        <v>17793.070800000001</v>
      </c>
      <c r="H92" s="2">
        <v>2790.7939999999999</v>
      </c>
      <c r="I92" s="8">
        <f t="shared" si="6"/>
        <v>20583.864800000003</v>
      </c>
      <c r="J92" s="7">
        <f t="shared" si="7"/>
        <v>45471.180933333337</v>
      </c>
      <c r="K92" s="7">
        <f t="shared" si="5"/>
        <v>280937523.79960006</v>
      </c>
    </row>
    <row r="93" spans="1:11">
      <c r="A93" s="1">
        <v>43191</v>
      </c>
      <c r="B93" s="7">
        <v>21876.244999999999</v>
      </c>
      <c r="C93" s="7">
        <v>0</v>
      </c>
      <c r="D93" s="7">
        <v>140.91800000000001</v>
      </c>
      <c r="E93" s="8">
        <f>B93-C93</f>
        <v>21876.244999999999</v>
      </c>
      <c r="F93" s="8">
        <f t="shared" si="8"/>
        <v>11361849.249000002</v>
      </c>
      <c r="G93" s="2">
        <v>19334.223099999999</v>
      </c>
      <c r="H93" s="2">
        <v>4329.5079999999998</v>
      </c>
      <c r="I93" s="8">
        <f t="shared" si="6"/>
        <v>23663.731099999997</v>
      </c>
      <c r="J93" s="7">
        <f t="shared" si="7"/>
        <v>49409.681255555559</v>
      </c>
      <c r="K93" s="7">
        <f t="shared" si="5"/>
        <v>280958107.66440004</v>
      </c>
    </row>
    <row r="94" spans="1:11">
      <c r="A94" s="1">
        <v>43192</v>
      </c>
      <c r="B94" s="7">
        <v>22484.167000000001</v>
      </c>
      <c r="C94" s="7">
        <v>1.169</v>
      </c>
      <c r="D94" s="7">
        <v>380.536</v>
      </c>
      <c r="E94" s="8">
        <f>B94-C94</f>
        <v>22482.998</v>
      </c>
      <c r="F94" s="8">
        <f t="shared" si="8"/>
        <v>11384332.247000001</v>
      </c>
      <c r="G94" s="2">
        <v>20462.453300000001</v>
      </c>
      <c r="H94" s="2">
        <v>4930.5119999999997</v>
      </c>
      <c r="I94" s="8">
        <f t="shared" si="6"/>
        <v>25392.9653</v>
      </c>
      <c r="J94" s="7">
        <f t="shared" si="7"/>
        <v>52292.936211111111</v>
      </c>
      <c r="K94" s="7">
        <f t="shared" si="5"/>
        <v>280981771.39550006</v>
      </c>
    </row>
    <row r="95" spans="1:11">
      <c r="A95" s="1">
        <v>43193</v>
      </c>
      <c r="B95" s="7">
        <v>21651.190999999999</v>
      </c>
      <c r="C95" s="7">
        <v>0</v>
      </c>
      <c r="D95" s="7">
        <v>178.65899999999999</v>
      </c>
      <c r="E95" s="8">
        <f>B95-C95</f>
        <v>21651.190999999999</v>
      </c>
      <c r="F95" s="8">
        <f t="shared" si="8"/>
        <v>11405983.438000001</v>
      </c>
      <c r="G95" s="2">
        <v>19820.8946</v>
      </c>
      <c r="H95" s="2">
        <v>4805.9129999999996</v>
      </c>
      <c r="I95" s="8">
        <f t="shared" si="6"/>
        <v>24626.8076</v>
      </c>
      <c r="J95" s="7">
        <f t="shared" si="7"/>
        <v>50653.397311111112</v>
      </c>
      <c r="K95" s="7">
        <f t="shared" si="5"/>
        <v>281007164.36080009</v>
      </c>
    </row>
    <row r="96" spans="1:11">
      <c r="A96" s="1">
        <v>43194</v>
      </c>
      <c r="B96" s="7">
        <v>24330.172999999999</v>
      </c>
      <c r="C96" s="7">
        <v>0.74099999999999999</v>
      </c>
      <c r="D96" s="7">
        <v>442.178</v>
      </c>
      <c r="E96" s="8">
        <f>B96-C96</f>
        <v>24329.431999999997</v>
      </c>
      <c r="F96" s="8">
        <f t="shared" si="8"/>
        <v>11430312.870000001</v>
      </c>
      <c r="G96" s="2">
        <v>20354.132900000001</v>
      </c>
      <c r="H96" s="2">
        <v>4233.049</v>
      </c>
      <c r="I96" s="8">
        <f t="shared" si="6"/>
        <v>24587.1819</v>
      </c>
      <c r="J96" s="7">
        <f t="shared" si="7"/>
        <v>52016.11741111111</v>
      </c>
      <c r="K96" s="7">
        <f t="shared" si="5"/>
        <v>281031791.16840011</v>
      </c>
    </row>
    <row r="97" spans="1:11">
      <c r="A97" s="1">
        <v>43195</v>
      </c>
      <c r="B97" s="7">
        <v>30714.962</v>
      </c>
      <c r="C97" s="7">
        <v>0.71699999999999997</v>
      </c>
      <c r="D97" s="7">
        <v>217.25899999999999</v>
      </c>
      <c r="E97" s="8">
        <f>B97-C97</f>
        <v>30714.244999999999</v>
      </c>
      <c r="F97" s="8">
        <f t="shared" si="8"/>
        <v>11461027.115</v>
      </c>
      <c r="G97" s="2">
        <v>19678.3727</v>
      </c>
      <c r="H97" s="2">
        <v>2009.846</v>
      </c>
      <c r="I97" s="8">
        <f t="shared" si="6"/>
        <v>21688.218700000001</v>
      </c>
      <c r="J97" s="7">
        <f t="shared" si="7"/>
        <v>50289.174677777773</v>
      </c>
      <c r="K97" s="7">
        <f t="shared" si="5"/>
        <v>281056378.35030013</v>
      </c>
    </row>
    <row r="98" spans="1:11">
      <c r="A98" s="1">
        <v>43196</v>
      </c>
      <c r="B98" s="7">
        <v>30255.967000000001</v>
      </c>
      <c r="C98" s="7">
        <v>0</v>
      </c>
      <c r="D98" s="7">
        <v>184.25899999999999</v>
      </c>
      <c r="E98" s="8">
        <f>B98-C98</f>
        <v>30255.967000000001</v>
      </c>
      <c r="F98" s="8">
        <f t="shared" si="8"/>
        <v>11491283.082</v>
      </c>
      <c r="G98" s="2">
        <v>19780.708900000001</v>
      </c>
      <c r="H98" s="2">
        <v>2160.8130000000001</v>
      </c>
      <c r="I98" s="8">
        <f t="shared" si="6"/>
        <v>21941.5219</v>
      </c>
      <c r="J98" s="7">
        <f t="shared" si="7"/>
        <v>50550.700522222229</v>
      </c>
      <c r="K98" s="7">
        <f t="shared" si="5"/>
        <v>281078066.56900012</v>
      </c>
    </row>
    <row r="99" spans="1:11">
      <c r="A99" s="1">
        <v>43197</v>
      </c>
      <c r="B99" s="7">
        <v>26377.135999999999</v>
      </c>
      <c r="C99" s="7">
        <v>6.66</v>
      </c>
      <c r="D99" s="7">
        <v>172.893</v>
      </c>
      <c r="E99" s="8">
        <f>B99-C99</f>
        <v>26370.475999999999</v>
      </c>
      <c r="F99" s="8">
        <f t="shared" si="8"/>
        <v>11517653.558</v>
      </c>
      <c r="G99" s="2">
        <v>18582.748899999999</v>
      </c>
      <c r="H99" s="2">
        <v>2575.5300000000002</v>
      </c>
      <c r="I99" s="8">
        <f t="shared" si="6"/>
        <v>21158.278899999998</v>
      </c>
      <c r="J99" s="7">
        <f t="shared" si="7"/>
        <v>47489.247188888883</v>
      </c>
      <c r="K99" s="7">
        <f t="shared" si="5"/>
        <v>281100008.09090012</v>
      </c>
    </row>
    <row r="100" spans="1:11">
      <c r="A100" s="1">
        <v>43198</v>
      </c>
      <c r="B100" s="7">
        <v>26326.647000000001</v>
      </c>
      <c r="C100" s="7">
        <v>12.601000000000001</v>
      </c>
      <c r="D100" s="7">
        <v>215.75399999999999</v>
      </c>
      <c r="E100" s="8">
        <f>B100-C100</f>
        <v>26314.046000000002</v>
      </c>
      <c r="F100" s="8">
        <f t="shared" si="8"/>
        <v>11543967.604</v>
      </c>
      <c r="G100" s="2">
        <v>18661.892800000001</v>
      </c>
      <c r="H100" s="2">
        <v>2632.6190000000001</v>
      </c>
      <c r="I100" s="8">
        <f t="shared" si="6"/>
        <v>21294.5118</v>
      </c>
      <c r="J100" s="7">
        <f t="shared" si="7"/>
        <v>47691.503822222221</v>
      </c>
      <c r="K100" s="7">
        <f t="shared" si="5"/>
        <v>281121166.36980015</v>
      </c>
    </row>
    <row r="101" spans="1:11">
      <c r="A101" s="1">
        <v>43199</v>
      </c>
      <c r="B101" s="7">
        <v>31772.831999999999</v>
      </c>
      <c r="C101" s="7">
        <v>2</v>
      </c>
      <c r="D101" s="7">
        <v>127.129</v>
      </c>
      <c r="E101" s="8">
        <f>B101-C101</f>
        <v>31770.831999999999</v>
      </c>
      <c r="F101" s="8">
        <f t="shared" si="8"/>
        <v>11575738.436000001</v>
      </c>
      <c r="G101" s="2">
        <v>20913.0013</v>
      </c>
      <c r="H101" s="2">
        <v>2427.384</v>
      </c>
      <c r="I101" s="8">
        <f t="shared" si="6"/>
        <v>23340.385300000002</v>
      </c>
      <c r="J101" s="7">
        <f t="shared" si="7"/>
        <v>53444.336655555555</v>
      </c>
      <c r="K101" s="7">
        <f t="shared" si="5"/>
        <v>281142460.88160014</v>
      </c>
    </row>
    <row r="102" spans="1:11">
      <c r="A102" s="1">
        <v>43200</v>
      </c>
      <c r="B102" s="7">
        <v>33219.892999999996</v>
      </c>
      <c r="C102" s="7">
        <v>3.3</v>
      </c>
      <c r="D102" s="7">
        <v>115.22799999999999</v>
      </c>
      <c r="E102" s="8">
        <f>B102-C102</f>
        <v>33216.592999999993</v>
      </c>
      <c r="F102" s="8">
        <f t="shared" si="8"/>
        <v>11608955.029000001</v>
      </c>
      <c r="G102" s="2">
        <v>21491.2163</v>
      </c>
      <c r="H102" s="2">
        <v>2340.9389999999999</v>
      </c>
      <c r="I102" s="8">
        <f t="shared" si="6"/>
        <v>23832.155299999999</v>
      </c>
      <c r="J102" s="7">
        <f t="shared" si="7"/>
        <v>54921.997211111113</v>
      </c>
      <c r="K102" s="7">
        <f t="shared" si="5"/>
        <v>281165801.26690012</v>
      </c>
    </row>
    <row r="103" spans="1:11">
      <c r="A103" s="1">
        <v>43201</v>
      </c>
      <c r="B103" s="7">
        <v>31096.567999999999</v>
      </c>
      <c r="C103" s="7">
        <v>0</v>
      </c>
      <c r="D103" s="7">
        <v>198.589</v>
      </c>
      <c r="E103" s="8">
        <f>B103-C103</f>
        <v>31096.567999999999</v>
      </c>
      <c r="F103" s="8">
        <f t="shared" si="8"/>
        <v>11640051.597000001</v>
      </c>
      <c r="G103" s="2">
        <v>19934.4476</v>
      </c>
      <c r="H103" s="2">
        <v>2150.2310000000002</v>
      </c>
      <c r="I103" s="8">
        <f t="shared" si="6"/>
        <v>22084.678599999999</v>
      </c>
      <c r="J103" s="7">
        <f t="shared" si="7"/>
        <v>50943.588311111111</v>
      </c>
      <c r="K103" s="7">
        <f t="shared" si="5"/>
        <v>281189633.42220014</v>
      </c>
    </row>
    <row r="104" spans="1:11">
      <c r="A104" s="1">
        <v>43202</v>
      </c>
      <c r="B104" s="7">
        <v>32349.844000000001</v>
      </c>
      <c r="C104" s="7">
        <v>3.0670000000000002</v>
      </c>
      <c r="D104" s="7">
        <v>113.129</v>
      </c>
      <c r="E104" s="8">
        <f>B104-C104</f>
        <v>32346.777000000002</v>
      </c>
      <c r="F104" s="8">
        <f t="shared" si="8"/>
        <v>11672398.374000002</v>
      </c>
      <c r="G104" s="2">
        <v>20918.042600000001</v>
      </c>
      <c r="H104" s="2">
        <v>2312.19</v>
      </c>
      <c r="I104" s="8">
        <f t="shared" si="6"/>
        <v>23230.232599999999</v>
      </c>
      <c r="J104" s="7">
        <f t="shared" si="7"/>
        <v>53457.219977777779</v>
      </c>
      <c r="K104" s="7">
        <f t="shared" si="5"/>
        <v>281211718.10080016</v>
      </c>
    </row>
    <row r="105" spans="1:11">
      <c r="A105" s="1">
        <v>43203</v>
      </c>
      <c r="B105" s="7">
        <v>32305.38</v>
      </c>
      <c r="C105" s="7">
        <v>0</v>
      </c>
      <c r="D105" s="7">
        <v>249.232</v>
      </c>
      <c r="E105" s="8">
        <f>B105-C105</f>
        <v>32305.38</v>
      </c>
      <c r="F105" s="8">
        <f t="shared" si="8"/>
        <v>11704703.754000003</v>
      </c>
      <c r="G105" s="2">
        <v>19355.810399999998</v>
      </c>
      <c r="H105" s="2">
        <v>1614.1130000000001</v>
      </c>
      <c r="I105" s="8">
        <f t="shared" si="6"/>
        <v>20969.9234</v>
      </c>
      <c r="J105" s="7">
        <f t="shared" si="7"/>
        <v>49464.8488</v>
      </c>
      <c r="K105" s="7">
        <f t="shared" si="5"/>
        <v>281234948.33340013</v>
      </c>
    </row>
    <row r="106" spans="1:11">
      <c r="A106" s="1">
        <v>43204</v>
      </c>
      <c r="B106" s="7">
        <v>43155.675999999999</v>
      </c>
      <c r="C106" s="7">
        <v>2.7</v>
      </c>
      <c r="D106" s="7">
        <v>208.941</v>
      </c>
      <c r="E106" s="8">
        <f>B106-C106</f>
        <v>43152.976000000002</v>
      </c>
      <c r="F106" s="8">
        <f t="shared" si="8"/>
        <v>11747856.730000002</v>
      </c>
      <c r="G106" s="2">
        <v>18264.451700000001</v>
      </c>
      <c r="H106" s="2">
        <v>119.389</v>
      </c>
      <c r="I106" s="8">
        <f t="shared" si="6"/>
        <v>18383.840700000001</v>
      </c>
      <c r="J106" s="7">
        <f t="shared" si="7"/>
        <v>46675.821011111111</v>
      </c>
      <c r="K106" s="7">
        <f t="shared" si="5"/>
        <v>281255918.25680012</v>
      </c>
    </row>
    <row r="107" spans="1:11">
      <c r="A107" s="1">
        <v>43205</v>
      </c>
      <c r="B107" s="7">
        <v>48619.423999999999</v>
      </c>
      <c r="C107" s="7">
        <v>4.4290000000000003</v>
      </c>
      <c r="D107" s="7">
        <v>71.334000000000003</v>
      </c>
      <c r="E107" s="8">
        <f>B107-C107</f>
        <v>48614.995000000003</v>
      </c>
      <c r="F107" s="8">
        <f t="shared" si="8"/>
        <v>11796471.725000001</v>
      </c>
      <c r="G107" s="2">
        <v>19116.172399999999</v>
      </c>
      <c r="H107" s="2">
        <v>0</v>
      </c>
      <c r="I107" s="8">
        <f t="shared" si="6"/>
        <v>19116.172399999999</v>
      </c>
      <c r="J107" s="7">
        <f t="shared" si="7"/>
        <v>48852.440577777772</v>
      </c>
      <c r="K107" s="7">
        <f t="shared" si="5"/>
        <v>281274302.09750009</v>
      </c>
    </row>
    <row r="108" spans="1:11">
      <c r="A108" s="1">
        <v>43206</v>
      </c>
      <c r="B108" s="7">
        <v>53650.841999999997</v>
      </c>
      <c r="C108" s="7">
        <v>0</v>
      </c>
      <c r="D108" s="7">
        <v>195.62799999999999</v>
      </c>
      <c r="E108" s="8">
        <f>B108-C108</f>
        <v>53650.841999999997</v>
      </c>
      <c r="F108" s="8">
        <f t="shared" si="8"/>
        <v>11850122.567000002</v>
      </c>
      <c r="G108" s="2">
        <v>20696.308700000001</v>
      </c>
      <c r="H108" s="2">
        <v>0</v>
      </c>
      <c r="I108" s="8">
        <f t="shared" si="6"/>
        <v>20696.308700000001</v>
      </c>
      <c r="J108" s="7">
        <f t="shared" si="7"/>
        <v>52890.566677777781</v>
      </c>
      <c r="K108" s="7">
        <f t="shared" si="5"/>
        <v>281293418.26990008</v>
      </c>
    </row>
    <row r="109" spans="1:11">
      <c r="A109" s="1">
        <v>43207</v>
      </c>
      <c r="B109" s="7">
        <v>51398.334999999999</v>
      </c>
      <c r="C109" s="7">
        <v>4.4619999999999997</v>
      </c>
      <c r="D109" s="7">
        <v>280.15600000000001</v>
      </c>
      <c r="E109" s="8">
        <f>B109-C109</f>
        <v>51393.873</v>
      </c>
      <c r="F109" s="8">
        <f t="shared" si="8"/>
        <v>11901516.440000001</v>
      </c>
      <c r="G109" s="2">
        <v>20100.565699999999</v>
      </c>
      <c r="H109" s="2">
        <v>0</v>
      </c>
      <c r="I109" s="8">
        <f t="shared" si="6"/>
        <v>20100.565699999999</v>
      </c>
      <c r="J109" s="7">
        <f t="shared" si="7"/>
        <v>51368.112344444446</v>
      </c>
      <c r="K109" s="7">
        <f t="shared" si="5"/>
        <v>281314114.57860011</v>
      </c>
    </row>
    <row r="110" spans="1:11">
      <c r="A110" s="1">
        <v>43208</v>
      </c>
      <c r="B110" s="7">
        <v>53041.264999999999</v>
      </c>
      <c r="C110" s="7">
        <v>1.2E-2</v>
      </c>
      <c r="D110" s="7">
        <v>319.68299999999999</v>
      </c>
      <c r="E110" s="8">
        <f>B110-C110</f>
        <v>53041.252999999997</v>
      </c>
      <c r="F110" s="8">
        <f t="shared" si="8"/>
        <v>11954557.693000002</v>
      </c>
      <c r="G110" s="2">
        <v>20530.601200000001</v>
      </c>
      <c r="H110" s="2">
        <v>0</v>
      </c>
      <c r="I110" s="8">
        <f t="shared" si="6"/>
        <v>20530.601200000001</v>
      </c>
      <c r="J110" s="7">
        <f t="shared" si="7"/>
        <v>52467.091955555559</v>
      </c>
      <c r="K110" s="7">
        <f t="shared" si="5"/>
        <v>281334215.1443001</v>
      </c>
    </row>
    <row r="111" spans="1:11">
      <c r="A111" s="1">
        <v>43209</v>
      </c>
      <c r="B111" s="7">
        <v>54890.62</v>
      </c>
      <c r="C111" s="7">
        <v>2</v>
      </c>
      <c r="D111" s="7">
        <v>117.66800000000001</v>
      </c>
      <c r="E111" s="8">
        <f>B111-C111</f>
        <v>54888.62</v>
      </c>
      <c r="F111" s="8">
        <f t="shared" si="8"/>
        <v>12009446.313000001</v>
      </c>
      <c r="G111" s="2">
        <v>20814.391899999999</v>
      </c>
      <c r="H111" s="2">
        <v>0</v>
      </c>
      <c r="I111" s="8">
        <f t="shared" si="6"/>
        <v>20814.391899999999</v>
      </c>
      <c r="J111" s="7">
        <f t="shared" si="7"/>
        <v>53192.334855555549</v>
      </c>
      <c r="K111" s="7">
        <f t="shared" si="5"/>
        <v>281354745.74550009</v>
      </c>
    </row>
    <row r="112" spans="1:11">
      <c r="A112" s="1">
        <v>43210</v>
      </c>
      <c r="B112" s="7">
        <v>55489.84</v>
      </c>
      <c r="C112" s="7">
        <v>1.4750000000000001</v>
      </c>
      <c r="D112" s="7">
        <v>249.44499999999999</v>
      </c>
      <c r="E112" s="8">
        <f>B112-C112</f>
        <v>55488.364999999998</v>
      </c>
      <c r="F112" s="8">
        <f t="shared" si="8"/>
        <v>12064934.678000001</v>
      </c>
      <c r="G112" s="2">
        <v>20016.8698</v>
      </c>
      <c r="H112" s="2">
        <v>0</v>
      </c>
      <c r="I112" s="8">
        <f t="shared" si="6"/>
        <v>20016.8698</v>
      </c>
      <c r="J112" s="7">
        <f t="shared" si="7"/>
        <v>51154.222822222226</v>
      </c>
      <c r="K112" s="7">
        <f t="shared" si="5"/>
        <v>281375560.13740009</v>
      </c>
    </row>
    <row r="113" spans="1:11">
      <c r="A113" s="1">
        <v>43211</v>
      </c>
      <c r="B113" s="7">
        <v>56041.38</v>
      </c>
      <c r="C113" s="7">
        <v>0</v>
      </c>
      <c r="D113" s="7">
        <v>205.62899999999999</v>
      </c>
      <c r="E113" s="8">
        <f>B113-C113</f>
        <v>56041.38</v>
      </c>
      <c r="F113" s="8">
        <f t="shared" si="8"/>
        <v>12120976.058000002</v>
      </c>
      <c r="G113" s="2">
        <v>19364.616600000001</v>
      </c>
      <c r="H113" s="2">
        <v>0</v>
      </c>
      <c r="I113" s="8">
        <f t="shared" si="6"/>
        <v>19364.616600000001</v>
      </c>
      <c r="J113" s="7">
        <f t="shared" si="7"/>
        <v>49487.353533333335</v>
      </c>
      <c r="K113" s="7">
        <f t="shared" si="5"/>
        <v>281395577.00720006</v>
      </c>
    </row>
    <row r="114" spans="1:11">
      <c r="A114" s="1">
        <v>43212</v>
      </c>
      <c r="B114" s="7">
        <v>57997.817999999999</v>
      </c>
      <c r="C114" s="7">
        <v>4</v>
      </c>
      <c r="D114" s="7">
        <v>108.36199999999999</v>
      </c>
      <c r="E114" s="8">
        <f>B114-C114</f>
        <v>57993.817999999999</v>
      </c>
      <c r="F114" s="8">
        <f t="shared" si="8"/>
        <v>12178969.876000002</v>
      </c>
      <c r="G114" s="2">
        <v>19815.426500000001</v>
      </c>
      <c r="H114" s="2">
        <v>0</v>
      </c>
      <c r="I114" s="8">
        <f t="shared" si="6"/>
        <v>19815.426500000001</v>
      </c>
      <c r="J114" s="7">
        <f t="shared" si="7"/>
        <v>50639.42327777778</v>
      </c>
      <c r="K114" s="7">
        <f t="shared" si="5"/>
        <v>281414941.62380004</v>
      </c>
    </row>
    <row r="115" spans="1:11">
      <c r="A115" s="1">
        <v>43213</v>
      </c>
      <c r="B115" s="7">
        <v>62822.400999999998</v>
      </c>
      <c r="C115" s="7">
        <v>0</v>
      </c>
      <c r="D115" s="7">
        <v>114.953</v>
      </c>
      <c r="E115" s="8">
        <f>B115-C115</f>
        <v>62822.400999999998</v>
      </c>
      <c r="F115" s="8">
        <f t="shared" si="8"/>
        <v>12241792.277000003</v>
      </c>
      <c r="G115" s="2">
        <v>21355.5929</v>
      </c>
      <c r="H115" s="2">
        <v>0</v>
      </c>
      <c r="I115" s="8">
        <f t="shared" si="6"/>
        <v>21355.5929</v>
      </c>
      <c r="J115" s="7">
        <f t="shared" si="7"/>
        <v>54575.404077777777</v>
      </c>
      <c r="K115" s="7">
        <f t="shared" si="5"/>
        <v>281434757.05030006</v>
      </c>
    </row>
    <row r="116" spans="1:11">
      <c r="A116" s="1">
        <v>43214</v>
      </c>
      <c r="B116" s="7">
        <v>60455.923999999999</v>
      </c>
      <c r="C116" s="7">
        <v>0.13</v>
      </c>
      <c r="D116" s="7">
        <v>159.43600000000001</v>
      </c>
      <c r="E116" s="8">
        <f>B116-C116</f>
        <v>60455.794000000002</v>
      </c>
      <c r="F116" s="8">
        <f t="shared" si="8"/>
        <v>12302248.071000002</v>
      </c>
      <c r="G116" s="2">
        <v>20579.882600000001</v>
      </c>
      <c r="H116" s="2">
        <v>0</v>
      </c>
      <c r="I116" s="8">
        <f t="shared" si="6"/>
        <v>20579.882600000001</v>
      </c>
      <c r="J116" s="7">
        <f t="shared" si="7"/>
        <v>52593.033311111118</v>
      </c>
      <c r="K116" s="7">
        <f t="shared" si="5"/>
        <v>281456112.64320004</v>
      </c>
    </row>
    <row r="117" spans="1:11">
      <c r="A117" s="1">
        <v>43215</v>
      </c>
      <c r="B117" s="7">
        <v>63840.118000000002</v>
      </c>
      <c r="C117" s="7">
        <v>4</v>
      </c>
      <c r="D117" s="7">
        <v>79.290000000000006</v>
      </c>
      <c r="E117" s="8">
        <f>B117-C117</f>
        <v>63836.118000000002</v>
      </c>
      <c r="F117" s="8">
        <f t="shared" si="8"/>
        <v>12366084.189000003</v>
      </c>
      <c r="G117" s="2">
        <v>20636.428800000002</v>
      </c>
      <c r="H117" s="2">
        <v>0</v>
      </c>
      <c r="I117" s="8">
        <f t="shared" si="6"/>
        <v>20636.428800000002</v>
      </c>
      <c r="J117" s="7">
        <f t="shared" si="7"/>
        <v>52737.540266666671</v>
      </c>
      <c r="K117" s="7">
        <f t="shared" si="5"/>
        <v>281476692.52580005</v>
      </c>
    </row>
    <row r="118" spans="1:11">
      <c r="A118" s="1">
        <v>43216</v>
      </c>
      <c r="B118" s="7">
        <v>65266.688000000002</v>
      </c>
      <c r="C118" s="7">
        <v>18.103999999999999</v>
      </c>
      <c r="D118" s="7">
        <v>76.59</v>
      </c>
      <c r="E118" s="8">
        <f>B118-C118</f>
        <v>65248.584000000003</v>
      </c>
      <c r="F118" s="8">
        <f t="shared" si="8"/>
        <v>12431332.773000004</v>
      </c>
      <c r="G118" s="2">
        <v>20344.479899999998</v>
      </c>
      <c r="H118" s="2">
        <v>0</v>
      </c>
      <c r="I118" s="8">
        <f t="shared" si="6"/>
        <v>20344.479899999998</v>
      </c>
      <c r="J118" s="7">
        <f t="shared" si="7"/>
        <v>51991.448633333333</v>
      </c>
      <c r="K118" s="7">
        <f t="shared" si="5"/>
        <v>281497328.95460004</v>
      </c>
    </row>
    <row r="119" spans="1:11">
      <c r="A119" s="1">
        <v>43217</v>
      </c>
      <c r="B119" s="7">
        <v>67534.226999999999</v>
      </c>
      <c r="C119" s="7">
        <v>0.20200000000000001</v>
      </c>
      <c r="D119" s="7">
        <v>155.80199999999999</v>
      </c>
      <c r="E119" s="8">
        <f>B119-C119</f>
        <v>67534.024999999994</v>
      </c>
      <c r="F119" s="8">
        <f t="shared" si="8"/>
        <v>12498866.798000004</v>
      </c>
      <c r="G119" s="2">
        <v>20002.225999999999</v>
      </c>
      <c r="H119" s="2">
        <v>0</v>
      </c>
      <c r="I119" s="8">
        <f t="shared" si="6"/>
        <v>20002.225999999999</v>
      </c>
      <c r="J119" s="7">
        <f t="shared" si="7"/>
        <v>51116.799777777778</v>
      </c>
      <c r="K119" s="7">
        <f t="shared" si="5"/>
        <v>281517673.43450004</v>
      </c>
    </row>
    <row r="120" spans="1:11">
      <c r="A120" s="1">
        <v>43218</v>
      </c>
      <c r="B120" s="7">
        <v>70123.335000000006</v>
      </c>
      <c r="C120" s="7">
        <v>301</v>
      </c>
      <c r="D120" s="7">
        <v>82.257000000000005</v>
      </c>
      <c r="E120" s="8">
        <f>B120-C120</f>
        <v>69822.335000000006</v>
      </c>
      <c r="F120" s="8">
        <f t="shared" si="8"/>
        <v>12568689.133000005</v>
      </c>
      <c r="G120" s="2">
        <v>18946.3845</v>
      </c>
      <c r="H120" s="2">
        <v>0</v>
      </c>
      <c r="I120" s="8">
        <f t="shared" si="6"/>
        <v>18946.3845</v>
      </c>
      <c r="J120" s="7">
        <f t="shared" si="7"/>
        <v>48418.538166666665</v>
      </c>
      <c r="K120" s="7">
        <f t="shared" si="5"/>
        <v>281537675.66050005</v>
      </c>
    </row>
    <row r="121" spans="1:11">
      <c r="A121" s="1">
        <v>43219</v>
      </c>
      <c r="B121" s="7">
        <v>79500.623999999996</v>
      </c>
      <c r="C121" s="7">
        <v>0</v>
      </c>
      <c r="D121" s="7">
        <v>575.52099999999996</v>
      </c>
      <c r="E121" s="8">
        <f>B121-C121</f>
        <v>79500.623999999996</v>
      </c>
      <c r="F121" s="8">
        <f t="shared" si="8"/>
        <v>12648189.757000005</v>
      </c>
      <c r="G121" s="2">
        <v>20240.227999999999</v>
      </c>
      <c r="H121" s="2">
        <v>0</v>
      </c>
      <c r="I121" s="8">
        <f t="shared" si="6"/>
        <v>20240.227999999999</v>
      </c>
      <c r="J121" s="7">
        <f t="shared" si="7"/>
        <v>51725.027111111114</v>
      </c>
      <c r="K121" s="7">
        <f t="shared" si="5"/>
        <v>281556622.04500008</v>
      </c>
    </row>
    <row r="122" spans="1:11">
      <c r="A122" s="1">
        <v>43220</v>
      </c>
      <c r="B122" s="7">
        <v>85825.717000000004</v>
      </c>
      <c r="C122" s="7">
        <v>5.0030000000000001</v>
      </c>
      <c r="D122" s="7">
        <v>119.194</v>
      </c>
      <c r="E122" s="8">
        <f>B122-C122</f>
        <v>85820.714000000007</v>
      </c>
      <c r="F122" s="8">
        <f t="shared" si="8"/>
        <v>12734010.471000005</v>
      </c>
      <c r="G122" s="2">
        <v>20924.923200000001</v>
      </c>
      <c r="H122" s="2">
        <v>0</v>
      </c>
      <c r="I122" s="8">
        <f t="shared" si="6"/>
        <v>20924.923200000001</v>
      </c>
      <c r="J122" s="7">
        <f t="shared" si="7"/>
        <v>53474.803733333334</v>
      </c>
      <c r="K122" s="7">
        <f t="shared" si="5"/>
        <v>281576862.27300006</v>
      </c>
    </row>
    <row r="123" spans="1:11">
      <c r="A123" s="1">
        <v>43221</v>
      </c>
      <c r="B123" s="7">
        <v>83779.764999999999</v>
      </c>
      <c r="C123" s="7">
        <v>0</v>
      </c>
      <c r="D123" s="7">
        <v>75.783000000000001</v>
      </c>
      <c r="E123" s="8">
        <f>B123-C123</f>
        <v>83779.764999999999</v>
      </c>
      <c r="F123" s="8">
        <f t="shared" si="8"/>
        <v>12817790.236000005</v>
      </c>
      <c r="G123" s="2">
        <v>20799.182000000001</v>
      </c>
      <c r="H123" s="2">
        <v>0</v>
      </c>
      <c r="I123" s="8">
        <f t="shared" si="6"/>
        <v>20799.182000000001</v>
      </c>
      <c r="J123" s="7">
        <f t="shared" si="7"/>
        <v>53153.465111111109</v>
      </c>
      <c r="K123" s="7">
        <f t="shared" si="5"/>
        <v>281597787.19620007</v>
      </c>
    </row>
    <row r="124" spans="1:11">
      <c r="A124" s="1">
        <v>43222</v>
      </c>
      <c r="B124" s="7">
        <v>79551.577999999994</v>
      </c>
      <c r="C124" s="7">
        <v>0.49199999999999999</v>
      </c>
      <c r="D124" s="7">
        <v>94.326999999999998</v>
      </c>
      <c r="E124" s="8">
        <f>B124-C124</f>
        <v>79551.085999999996</v>
      </c>
      <c r="F124" s="8">
        <f t="shared" si="8"/>
        <v>12897341.322000004</v>
      </c>
      <c r="G124" s="2">
        <v>20483.310399999998</v>
      </c>
      <c r="H124" s="2">
        <v>0</v>
      </c>
      <c r="I124" s="8">
        <f t="shared" si="6"/>
        <v>20483.310399999998</v>
      </c>
      <c r="J124" s="7">
        <f t="shared" si="7"/>
        <v>52346.237688888883</v>
      </c>
      <c r="K124" s="7">
        <f t="shared" si="5"/>
        <v>281618586.37820005</v>
      </c>
    </row>
    <row r="125" spans="1:11">
      <c r="A125" s="1">
        <v>43223</v>
      </c>
      <c r="B125" s="7">
        <v>78917.414999999994</v>
      </c>
      <c r="C125" s="7">
        <v>0.57399999999999995</v>
      </c>
      <c r="D125" s="7">
        <v>111.011</v>
      </c>
      <c r="E125" s="8">
        <f>B125-C125</f>
        <v>78916.841</v>
      </c>
      <c r="F125" s="8">
        <f t="shared" si="8"/>
        <v>12976258.163000004</v>
      </c>
      <c r="G125" s="2">
        <v>20618.913100000002</v>
      </c>
      <c r="H125" s="2">
        <v>0</v>
      </c>
      <c r="I125" s="8">
        <f t="shared" si="6"/>
        <v>20618.913100000002</v>
      </c>
      <c r="J125" s="7">
        <f t="shared" si="7"/>
        <v>52692.777922222231</v>
      </c>
      <c r="K125" s="7">
        <f t="shared" si="5"/>
        <v>281639069.68860006</v>
      </c>
    </row>
    <row r="126" spans="1:11">
      <c r="A126" s="1">
        <v>43224</v>
      </c>
      <c r="B126" s="7">
        <v>74436.623000000007</v>
      </c>
      <c r="C126" s="7">
        <v>3.149</v>
      </c>
      <c r="D126" s="7">
        <v>179.43600000000001</v>
      </c>
      <c r="E126" s="8">
        <f>B126-C126</f>
        <v>74433.474000000002</v>
      </c>
      <c r="F126" s="8">
        <f t="shared" si="8"/>
        <v>13050691.637000004</v>
      </c>
      <c r="G126" s="2">
        <v>19450.6296</v>
      </c>
      <c r="H126" s="2">
        <v>0</v>
      </c>
      <c r="I126" s="8">
        <f t="shared" si="6"/>
        <v>19450.6296</v>
      </c>
      <c r="J126" s="7">
        <f t="shared" si="7"/>
        <v>49707.164533333336</v>
      </c>
      <c r="K126" s="7">
        <f t="shared" si="5"/>
        <v>281659688.60170007</v>
      </c>
    </row>
    <row r="127" spans="1:11">
      <c r="A127" s="1">
        <v>43225</v>
      </c>
      <c r="B127" s="7">
        <v>72578.994999999995</v>
      </c>
      <c r="C127" s="7">
        <v>6.6</v>
      </c>
      <c r="D127" s="7">
        <v>226.64</v>
      </c>
      <c r="E127" s="8">
        <f>B127-C127</f>
        <v>72572.39499999999</v>
      </c>
      <c r="F127" s="8">
        <f t="shared" si="8"/>
        <v>13123264.032000003</v>
      </c>
      <c r="G127" s="2">
        <v>18956.849699999999</v>
      </c>
      <c r="H127" s="2">
        <v>0</v>
      </c>
      <c r="I127" s="8">
        <f t="shared" si="6"/>
        <v>18956.849699999999</v>
      </c>
      <c r="J127" s="7">
        <f t="shared" si="7"/>
        <v>48445.282566666661</v>
      </c>
      <c r="K127" s="7">
        <f t="shared" si="5"/>
        <v>281679139.23130006</v>
      </c>
    </row>
    <row r="128" spans="1:11">
      <c r="A128" s="1">
        <v>43226</v>
      </c>
      <c r="B128" s="7">
        <v>76321.165999999997</v>
      </c>
      <c r="C128" s="7">
        <v>0</v>
      </c>
      <c r="D128" s="7">
        <v>75.114000000000004</v>
      </c>
      <c r="E128" s="8">
        <f>B128-C128</f>
        <v>76321.165999999997</v>
      </c>
      <c r="F128" s="8">
        <f t="shared" si="8"/>
        <v>13199585.198000003</v>
      </c>
      <c r="G128" s="2">
        <v>20062.197499999998</v>
      </c>
      <c r="H128" s="2">
        <v>0</v>
      </c>
      <c r="I128" s="8">
        <f t="shared" si="6"/>
        <v>20062.197499999998</v>
      </c>
      <c r="J128" s="7">
        <f t="shared" si="7"/>
        <v>51270.060277777775</v>
      </c>
      <c r="K128" s="7">
        <f t="shared" si="5"/>
        <v>281698096.08100003</v>
      </c>
    </row>
    <row r="129" spans="1:11">
      <c r="A129" s="1">
        <v>43227</v>
      </c>
      <c r="B129" s="7">
        <v>76582.123999999996</v>
      </c>
      <c r="C129" s="7">
        <v>19.477</v>
      </c>
      <c r="D129" s="7">
        <v>86.334000000000003</v>
      </c>
      <c r="E129" s="8">
        <f>B129-C129</f>
        <v>76562.646999999997</v>
      </c>
      <c r="F129" s="8">
        <f t="shared" si="8"/>
        <v>13276147.845000003</v>
      </c>
      <c r="G129" s="2">
        <v>20680.663</v>
      </c>
      <c r="H129" s="2">
        <v>0</v>
      </c>
      <c r="I129" s="8">
        <f t="shared" si="6"/>
        <v>20680.663</v>
      </c>
      <c r="J129" s="7">
        <f t="shared" si="7"/>
        <v>52850.583222222223</v>
      </c>
      <c r="K129" s="7">
        <f t="shared" si="5"/>
        <v>281718158.27850002</v>
      </c>
    </row>
    <row r="130" spans="1:11">
      <c r="A130" s="1">
        <v>43228</v>
      </c>
      <c r="B130" s="7">
        <v>70252.997000000003</v>
      </c>
      <c r="C130" s="7">
        <v>1.395</v>
      </c>
      <c r="D130" s="7">
        <v>141.04499999999999</v>
      </c>
      <c r="E130" s="8">
        <f>B130-C130</f>
        <v>70251.601999999999</v>
      </c>
      <c r="F130" s="8">
        <f t="shared" si="8"/>
        <v>13346399.447000002</v>
      </c>
      <c r="G130" s="2">
        <v>19911.007000000001</v>
      </c>
      <c r="H130" s="2">
        <v>0</v>
      </c>
      <c r="I130" s="8">
        <f t="shared" si="6"/>
        <v>19911.007000000001</v>
      </c>
      <c r="J130" s="7">
        <f t="shared" si="7"/>
        <v>50883.684555555556</v>
      </c>
      <c r="K130" s="7">
        <f t="shared" ref="K130:K193" si="9">K131-I130</f>
        <v>281738838.94150001</v>
      </c>
    </row>
    <row r="131" spans="1:11">
      <c r="A131" s="1">
        <v>43229</v>
      </c>
      <c r="B131" s="7">
        <v>67874.635999999999</v>
      </c>
      <c r="C131" s="7">
        <v>0.34499999999999997</v>
      </c>
      <c r="D131" s="7">
        <v>116.23699999999999</v>
      </c>
      <c r="E131" s="8">
        <f>B131-C131</f>
        <v>67874.290999999997</v>
      </c>
      <c r="F131" s="8">
        <f t="shared" si="8"/>
        <v>13414273.738000002</v>
      </c>
      <c r="G131" s="2">
        <v>19675.9473</v>
      </c>
      <c r="H131" s="2">
        <v>0</v>
      </c>
      <c r="I131" s="8">
        <f t="shared" ref="I131:I194" si="10">G131+H131</f>
        <v>19675.9473</v>
      </c>
      <c r="J131" s="7">
        <f t="shared" ref="J131:J194" si="11">G131*(1-0.28125)/0.28125</f>
        <v>50282.97643333333</v>
      </c>
      <c r="K131" s="7">
        <f t="shared" si="9"/>
        <v>281758749.94850004</v>
      </c>
    </row>
    <row r="132" spans="1:11">
      <c r="A132" s="1">
        <v>43230</v>
      </c>
      <c r="B132" s="7">
        <v>68044.043000000005</v>
      </c>
      <c r="C132" s="7">
        <v>1.504</v>
      </c>
      <c r="D132" s="7">
        <v>162.041</v>
      </c>
      <c r="E132" s="8">
        <f>B132-C132</f>
        <v>68042.539000000004</v>
      </c>
      <c r="F132" s="8">
        <f t="shared" ref="F132:F195" si="12">F131+E132</f>
        <v>13482316.277000003</v>
      </c>
      <c r="G132" s="2">
        <v>19844.539199999999</v>
      </c>
      <c r="H132" s="2">
        <v>0</v>
      </c>
      <c r="I132" s="8">
        <f t="shared" si="10"/>
        <v>19844.539199999999</v>
      </c>
      <c r="J132" s="7">
        <f t="shared" si="11"/>
        <v>50713.822399999997</v>
      </c>
      <c r="K132" s="7">
        <f t="shared" si="9"/>
        <v>281778425.89580005</v>
      </c>
    </row>
    <row r="133" spans="1:11">
      <c r="A133" s="1">
        <v>43231</v>
      </c>
      <c r="B133" s="7">
        <v>63852.466999999997</v>
      </c>
      <c r="C133" s="7">
        <v>0</v>
      </c>
      <c r="D133" s="7">
        <v>739.35900000000004</v>
      </c>
      <c r="E133" s="8">
        <f>B133-C133</f>
        <v>63852.466999999997</v>
      </c>
      <c r="F133" s="8">
        <f t="shared" si="12"/>
        <v>13546168.744000003</v>
      </c>
      <c r="G133" s="2">
        <v>19040.867099999999</v>
      </c>
      <c r="H133" s="2">
        <v>0</v>
      </c>
      <c r="I133" s="8">
        <f t="shared" si="10"/>
        <v>19040.867099999999</v>
      </c>
      <c r="J133" s="7">
        <f t="shared" si="11"/>
        <v>48659.993699999999</v>
      </c>
      <c r="K133" s="7">
        <f t="shared" si="9"/>
        <v>281798270.43500006</v>
      </c>
    </row>
    <row r="134" spans="1:11">
      <c r="A134" s="1">
        <v>43232</v>
      </c>
      <c r="B134" s="7">
        <v>60087.063999999998</v>
      </c>
      <c r="C134" s="7">
        <v>7.2210000000000001</v>
      </c>
      <c r="D134" s="7">
        <v>166.048</v>
      </c>
      <c r="E134" s="8">
        <f>B134-C134</f>
        <v>60079.843000000001</v>
      </c>
      <c r="F134" s="8">
        <f t="shared" si="12"/>
        <v>13606248.587000003</v>
      </c>
      <c r="G134" s="2">
        <v>18584.506700000002</v>
      </c>
      <c r="H134" s="2">
        <v>0</v>
      </c>
      <c r="I134" s="8">
        <f t="shared" si="10"/>
        <v>18584.506700000002</v>
      </c>
      <c r="J134" s="7">
        <f t="shared" si="11"/>
        <v>47493.739344444446</v>
      </c>
      <c r="K134" s="7">
        <f t="shared" si="9"/>
        <v>281817311.30210006</v>
      </c>
    </row>
    <row r="135" spans="1:11">
      <c r="A135" s="1">
        <v>43233</v>
      </c>
      <c r="B135" s="7">
        <v>55070.442999999999</v>
      </c>
      <c r="C135" s="7">
        <v>4</v>
      </c>
      <c r="D135" s="7">
        <v>96.590999999999994</v>
      </c>
      <c r="E135" s="8">
        <f>B135-C135</f>
        <v>55066.442999999999</v>
      </c>
      <c r="F135" s="8">
        <f t="shared" si="12"/>
        <v>13661315.030000003</v>
      </c>
      <c r="G135" s="2">
        <v>19717.986199999999</v>
      </c>
      <c r="H135" s="2">
        <v>0</v>
      </c>
      <c r="I135" s="8">
        <f t="shared" si="10"/>
        <v>19717.986199999999</v>
      </c>
      <c r="J135" s="7">
        <f t="shared" si="11"/>
        <v>50390.409177777779</v>
      </c>
      <c r="K135" s="7">
        <f t="shared" si="9"/>
        <v>281835895.80880004</v>
      </c>
    </row>
    <row r="136" spans="1:11">
      <c r="A136" s="1">
        <v>43234</v>
      </c>
      <c r="B136" s="7">
        <v>55103.415000000001</v>
      </c>
      <c r="C136" s="7">
        <v>0</v>
      </c>
      <c r="D136" s="7">
        <v>261.976</v>
      </c>
      <c r="E136" s="8">
        <f>B136-C136</f>
        <v>55103.415000000001</v>
      </c>
      <c r="F136" s="8">
        <f t="shared" si="12"/>
        <v>13716418.445000002</v>
      </c>
      <c r="G136" s="2">
        <v>19766.448799999998</v>
      </c>
      <c r="H136" s="2">
        <v>0</v>
      </c>
      <c r="I136" s="8">
        <f t="shared" si="10"/>
        <v>19766.448799999998</v>
      </c>
      <c r="J136" s="7">
        <f t="shared" si="11"/>
        <v>50514.258044444439</v>
      </c>
      <c r="K136" s="7">
        <f t="shared" si="9"/>
        <v>281855613.79500002</v>
      </c>
    </row>
    <row r="137" spans="1:11">
      <c r="A137" s="1">
        <v>43235</v>
      </c>
      <c r="B137" s="7">
        <v>58807.686000000002</v>
      </c>
      <c r="C137" s="7">
        <v>2.9620000000000002</v>
      </c>
      <c r="D137" s="7">
        <v>197.78800000000001</v>
      </c>
      <c r="E137" s="8">
        <f>B137-C137</f>
        <v>58804.724000000002</v>
      </c>
      <c r="F137" s="8">
        <f t="shared" si="12"/>
        <v>13775223.169000002</v>
      </c>
      <c r="G137" s="2">
        <v>20231.305700000001</v>
      </c>
      <c r="H137" s="2">
        <v>0</v>
      </c>
      <c r="I137" s="8">
        <f t="shared" si="10"/>
        <v>20231.305700000001</v>
      </c>
      <c r="J137" s="7">
        <f t="shared" si="11"/>
        <v>51702.22567777778</v>
      </c>
      <c r="K137" s="7">
        <f t="shared" si="9"/>
        <v>281875380.24380004</v>
      </c>
    </row>
    <row r="138" spans="1:11">
      <c r="A138" s="1">
        <v>43236</v>
      </c>
      <c r="B138" s="7">
        <v>60024.065000000002</v>
      </c>
      <c r="C138" s="7">
        <v>0.40899999999999997</v>
      </c>
      <c r="D138" s="7">
        <v>138.36600000000001</v>
      </c>
      <c r="E138" s="8">
        <f>B138-C138</f>
        <v>60023.656000000003</v>
      </c>
      <c r="F138" s="8">
        <f t="shared" si="12"/>
        <v>13835246.825000001</v>
      </c>
      <c r="G138" s="2">
        <v>20251.2356</v>
      </c>
      <c r="H138" s="2">
        <v>0</v>
      </c>
      <c r="I138" s="8">
        <f t="shared" si="10"/>
        <v>20251.2356</v>
      </c>
      <c r="J138" s="7">
        <f t="shared" si="11"/>
        <v>51753.157644444444</v>
      </c>
      <c r="K138" s="7">
        <f t="shared" si="9"/>
        <v>281895611.54950005</v>
      </c>
    </row>
    <row r="139" spans="1:11">
      <c r="A139" s="1">
        <v>43237</v>
      </c>
      <c r="B139" s="7">
        <v>60184.63</v>
      </c>
      <c r="C139" s="7">
        <v>36.700000000000003</v>
      </c>
      <c r="D139" s="7">
        <v>187.84100000000001</v>
      </c>
      <c r="E139" s="8">
        <f>B139-C139</f>
        <v>60147.93</v>
      </c>
      <c r="F139" s="8">
        <f t="shared" si="12"/>
        <v>13895394.755000001</v>
      </c>
      <c r="G139" s="2">
        <v>20592.2003</v>
      </c>
      <c r="H139" s="2">
        <v>0</v>
      </c>
      <c r="I139" s="8">
        <f t="shared" si="10"/>
        <v>20592.2003</v>
      </c>
      <c r="J139" s="7">
        <f t="shared" si="11"/>
        <v>52624.511877777783</v>
      </c>
      <c r="K139" s="7">
        <f t="shared" si="9"/>
        <v>281915862.78510004</v>
      </c>
    </row>
    <row r="140" spans="1:11">
      <c r="A140" s="1">
        <v>43238</v>
      </c>
      <c r="B140" s="7">
        <v>52710.103999999999</v>
      </c>
      <c r="C140" s="7">
        <v>4.4950000000000001</v>
      </c>
      <c r="D140" s="7">
        <v>107.599</v>
      </c>
      <c r="E140" s="8">
        <f>B140-C140</f>
        <v>52705.608999999997</v>
      </c>
      <c r="F140" s="8">
        <f t="shared" si="12"/>
        <v>13948100.364</v>
      </c>
      <c r="G140" s="2">
        <v>18848.039199999999</v>
      </c>
      <c r="H140" s="2">
        <v>0</v>
      </c>
      <c r="I140" s="8">
        <f t="shared" si="10"/>
        <v>18848.039199999999</v>
      </c>
      <c r="J140" s="7">
        <f t="shared" si="11"/>
        <v>48167.211288888888</v>
      </c>
      <c r="K140" s="7">
        <f t="shared" si="9"/>
        <v>281936454.98540002</v>
      </c>
    </row>
    <row r="141" spans="1:11">
      <c r="A141" s="1">
        <v>43239</v>
      </c>
      <c r="B141" s="7">
        <v>53611.336000000003</v>
      </c>
      <c r="C141" s="7">
        <v>0.35199999999999998</v>
      </c>
      <c r="D141" s="7">
        <v>118.093</v>
      </c>
      <c r="E141" s="8">
        <f>B141-C141</f>
        <v>53610.984000000004</v>
      </c>
      <c r="F141" s="8">
        <f t="shared" si="12"/>
        <v>14001711.347999999</v>
      </c>
      <c r="G141" s="2">
        <v>19147.815999999999</v>
      </c>
      <c r="H141" s="2">
        <v>0</v>
      </c>
      <c r="I141" s="8">
        <f t="shared" si="10"/>
        <v>19147.815999999999</v>
      </c>
      <c r="J141" s="7">
        <f t="shared" si="11"/>
        <v>48933.307555555555</v>
      </c>
      <c r="K141" s="7">
        <f t="shared" si="9"/>
        <v>281955303.02460003</v>
      </c>
    </row>
    <row r="142" spans="1:11">
      <c r="A142" s="1">
        <v>43240</v>
      </c>
      <c r="B142" s="7">
        <v>57157.097999999998</v>
      </c>
      <c r="C142" s="7">
        <v>1.637</v>
      </c>
      <c r="D142" s="7">
        <v>247.32900000000001</v>
      </c>
      <c r="E142" s="8">
        <f>B142-C142</f>
        <v>57155.460999999996</v>
      </c>
      <c r="F142" s="8">
        <f t="shared" si="12"/>
        <v>14058866.808999998</v>
      </c>
      <c r="G142" s="2">
        <v>19863.368900000001</v>
      </c>
      <c r="H142" s="2">
        <v>0</v>
      </c>
      <c r="I142" s="8">
        <f t="shared" si="10"/>
        <v>19863.368900000001</v>
      </c>
      <c r="J142" s="7">
        <f t="shared" si="11"/>
        <v>50761.942744444445</v>
      </c>
      <c r="K142" s="7">
        <f t="shared" si="9"/>
        <v>281974450.84060001</v>
      </c>
    </row>
    <row r="143" spans="1:11">
      <c r="A143" s="1">
        <v>43241</v>
      </c>
      <c r="B143" s="7">
        <v>60976.394</v>
      </c>
      <c r="C143" s="7">
        <v>12.478</v>
      </c>
      <c r="D143" s="7">
        <v>123.896</v>
      </c>
      <c r="E143" s="8">
        <f>B143-C143</f>
        <v>60963.915999999997</v>
      </c>
      <c r="F143" s="8">
        <f t="shared" si="12"/>
        <v>14119830.724999998</v>
      </c>
      <c r="G143" s="2">
        <v>20459.206900000001</v>
      </c>
      <c r="H143" s="2">
        <v>0</v>
      </c>
      <c r="I143" s="8">
        <f t="shared" si="10"/>
        <v>20459.206900000001</v>
      </c>
      <c r="J143" s="7">
        <f t="shared" si="11"/>
        <v>52284.639855555557</v>
      </c>
      <c r="K143" s="7">
        <f t="shared" si="9"/>
        <v>281994314.20950001</v>
      </c>
    </row>
    <row r="144" spans="1:11">
      <c r="A144" s="1">
        <v>43242</v>
      </c>
      <c r="B144" s="7">
        <v>60753.563000000002</v>
      </c>
      <c r="C144" s="7">
        <v>4.0330000000000004</v>
      </c>
      <c r="D144" s="7">
        <v>119.158</v>
      </c>
      <c r="E144" s="8">
        <f>B144-C144</f>
        <v>60749.53</v>
      </c>
      <c r="F144" s="8">
        <f t="shared" si="12"/>
        <v>14180580.254999997</v>
      </c>
      <c r="G144" s="2">
        <v>20334.013999999999</v>
      </c>
      <c r="H144" s="2">
        <v>0</v>
      </c>
      <c r="I144" s="8">
        <f t="shared" si="10"/>
        <v>20334.013999999999</v>
      </c>
      <c r="J144" s="7">
        <f t="shared" si="11"/>
        <v>51964.70244444444</v>
      </c>
      <c r="K144" s="7">
        <f t="shared" si="9"/>
        <v>282014773.41640002</v>
      </c>
    </row>
    <row r="145" spans="1:11">
      <c r="A145" s="1">
        <v>43243</v>
      </c>
      <c r="B145" s="7">
        <v>61387.180999999997</v>
      </c>
      <c r="C145" s="7">
        <v>5.5279999999999996</v>
      </c>
      <c r="D145" s="7">
        <v>136.11500000000001</v>
      </c>
      <c r="E145" s="8">
        <f>B145-C145</f>
        <v>61381.652999999998</v>
      </c>
      <c r="F145" s="8">
        <f t="shared" si="12"/>
        <v>14241961.907999998</v>
      </c>
      <c r="G145" s="2">
        <v>20775.405500000001</v>
      </c>
      <c r="H145" s="2">
        <v>0</v>
      </c>
      <c r="I145" s="8">
        <f t="shared" si="10"/>
        <v>20775.405500000001</v>
      </c>
      <c r="J145" s="7">
        <f t="shared" si="11"/>
        <v>53092.702944444449</v>
      </c>
      <c r="K145" s="7">
        <f t="shared" si="9"/>
        <v>282035107.43040001</v>
      </c>
    </row>
    <row r="146" spans="1:11">
      <c r="A146" s="1">
        <v>43244</v>
      </c>
      <c r="B146" s="7">
        <v>57457.792999999998</v>
      </c>
      <c r="C146" s="7">
        <v>0</v>
      </c>
      <c r="D146" s="7">
        <v>176.666</v>
      </c>
      <c r="E146" s="8">
        <f>B146-C146</f>
        <v>57457.792999999998</v>
      </c>
      <c r="F146" s="8">
        <f t="shared" si="12"/>
        <v>14299419.700999998</v>
      </c>
      <c r="G146" s="2">
        <v>19666.079300000001</v>
      </c>
      <c r="H146" s="2">
        <v>0</v>
      </c>
      <c r="I146" s="8">
        <f t="shared" si="10"/>
        <v>19666.079300000001</v>
      </c>
      <c r="J146" s="7">
        <f t="shared" si="11"/>
        <v>50257.758211111111</v>
      </c>
      <c r="K146" s="7">
        <f t="shared" si="9"/>
        <v>282055882.83590001</v>
      </c>
    </row>
    <row r="147" spans="1:11">
      <c r="A147" s="1">
        <v>43245</v>
      </c>
      <c r="B147" s="7">
        <v>57273.597999999998</v>
      </c>
      <c r="C147" s="7">
        <v>30</v>
      </c>
      <c r="D147" s="7">
        <v>159.91200000000001</v>
      </c>
      <c r="E147" s="8">
        <f>B147-C147</f>
        <v>57243.597999999998</v>
      </c>
      <c r="F147" s="8">
        <f t="shared" si="12"/>
        <v>14356663.298999997</v>
      </c>
      <c r="G147" s="2">
        <v>19787.1718</v>
      </c>
      <c r="H147" s="2">
        <v>0</v>
      </c>
      <c r="I147" s="8">
        <f t="shared" si="10"/>
        <v>19787.1718</v>
      </c>
      <c r="J147" s="7">
        <f t="shared" si="11"/>
        <v>50567.216822222224</v>
      </c>
      <c r="K147" s="7">
        <f t="shared" si="9"/>
        <v>282075548.9152</v>
      </c>
    </row>
    <row r="148" spans="1:11">
      <c r="A148" s="1">
        <v>43246</v>
      </c>
      <c r="B148" s="7">
        <v>53232.398000000001</v>
      </c>
      <c r="C148" s="7">
        <v>3.327</v>
      </c>
      <c r="D148" s="7">
        <v>113.723</v>
      </c>
      <c r="E148" s="8">
        <f>B148-C148</f>
        <v>53229.071000000004</v>
      </c>
      <c r="F148" s="8">
        <f t="shared" si="12"/>
        <v>14409892.369999997</v>
      </c>
      <c r="G148" s="2">
        <v>18882.372800000001</v>
      </c>
      <c r="H148" s="2">
        <v>0</v>
      </c>
      <c r="I148" s="8">
        <f t="shared" si="10"/>
        <v>18882.372800000001</v>
      </c>
      <c r="J148" s="7">
        <f t="shared" si="11"/>
        <v>48254.952711111117</v>
      </c>
      <c r="K148" s="7">
        <f t="shared" si="9"/>
        <v>282095336.08700001</v>
      </c>
    </row>
    <row r="149" spans="1:11">
      <c r="A149" s="1">
        <v>43247</v>
      </c>
      <c r="B149" s="7">
        <v>55263.014999999999</v>
      </c>
      <c r="C149" s="7">
        <v>0</v>
      </c>
      <c r="D149" s="7">
        <v>143.88399999999999</v>
      </c>
      <c r="E149" s="8">
        <f>B149-C149</f>
        <v>55263.014999999999</v>
      </c>
      <c r="F149" s="8">
        <f t="shared" si="12"/>
        <v>14465155.384999998</v>
      </c>
      <c r="G149" s="2">
        <v>20525.459699999999</v>
      </c>
      <c r="H149" s="2">
        <v>0</v>
      </c>
      <c r="I149" s="8">
        <f t="shared" si="10"/>
        <v>20525.459699999999</v>
      </c>
      <c r="J149" s="7">
        <f t="shared" si="11"/>
        <v>52453.952566666667</v>
      </c>
      <c r="K149" s="7">
        <f t="shared" si="9"/>
        <v>282114218.4598</v>
      </c>
    </row>
    <row r="150" spans="1:11">
      <c r="A150" s="1">
        <v>43248</v>
      </c>
      <c r="B150" s="7">
        <v>52476.644</v>
      </c>
      <c r="C150" s="7">
        <v>30.826000000000001</v>
      </c>
      <c r="D150" s="7">
        <v>86.343999999999994</v>
      </c>
      <c r="E150" s="8">
        <f>B150-C150</f>
        <v>52445.817999999999</v>
      </c>
      <c r="F150" s="8">
        <f t="shared" si="12"/>
        <v>14517601.202999998</v>
      </c>
      <c r="G150" s="2">
        <v>20189.2441</v>
      </c>
      <c r="H150" s="2">
        <v>36.68</v>
      </c>
      <c r="I150" s="8">
        <f t="shared" si="10"/>
        <v>20225.9241</v>
      </c>
      <c r="J150" s="7">
        <f t="shared" si="11"/>
        <v>51594.734922222226</v>
      </c>
      <c r="K150" s="7">
        <f t="shared" si="9"/>
        <v>282134743.91949999</v>
      </c>
    </row>
    <row r="151" spans="1:11">
      <c r="A151" s="1">
        <v>43249</v>
      </c>
      <c r="B151" s="7">
        <v>48620.245999999999</v>
      </c>
      <c r="C151" s="7">
        <v>0</v>
      </c>
      <c r="D151" s="7">
        <v>108.563</v>
      </c>
      <c r="E151" s="8">
        <f>B151-C151</f>
        <v>48620.245999999999</v>
      </c>
      <c r="F151" s="8">
        <f t="shared" si="12"/>
        <v>14566221.448999997</v>
      </c>
      <c r="G151" s="2">
        <v>20222.2477</v>
      </c>
      <c r="H151" s="2">
        <v>561.52599999999995</v>
      </c>
      <c r="I151" s="8">
        <f t="shared" si="10"/>
        <v>20783.773700000002</v>
      </c>
      <c r="J151" s="7">
        <f t="shared" si="11"/>
        <v>51679.077455555554</v>
      </c>
      <c r="K151" s="7">
        <f t="shared" si="9"/>
        <v>282154969.84359998</v>
      </c>
    </row>
    <row r="152" spans="1:11">
      <c r="A152" s="1">
        <v>43250</v>
      </c>
      <c r="B152" s="7">
        <v>44371.137000000002</v>
      </c>
      <c r="C152" s="7">
        <v>0.29799999999999999</v>
      </c>
      <c r="D152" s="7">
        <v>103.73</v>
      </c>
      <c r="E152" s="8">
        <f>B152-C152</f>
        <v>44370.839</v>
      </c>
      <c r="F152" s="8">
        <f t="shared" si="12"/>
        <v>14610592.287999997</v>
      </c>
      <c r="G152" s="2">
        <v>20225.741099999999</v>
      </c>
      <c r="H152" s="2">
        <v>1307.9000000000001</v>
      </c>
      <c r="I152" s="8">
        <f t="shared" si="10"/>
        <v>21533.641100000001</v>
      </c>
      <c r="J152" s="7">
        <f t="shared" si="11"/>
        <v>51688.005033333335</v>
      </c>
      <c r="K152" s="7">
        <f t="shared" si="9"/>
        <v>282175753.61729997</v>
      </c>
    </row>
    <row r="153" spans="1:11">
      <c r="A153" s="1">
        <v>43251</v>
      </c>
      <c r="B153" s="7">
        <v>41738.281999999999</v>
      </c>
      <c r="C153" s="7">
        <v>0</v>
      </c>
      <c r="D153" s="7">
        <v>100.33799999999999</v>
      </c>
      <c r="E153" s="8">
        <f>B153-C153</f>
        <v>41738.281999999999</v>
      </c>
      <c r="F153" s="8">
        <f t="shared" si="12"/>
        <v>14652330.569999997</v>
      </c>
      <c r="G153" s="2">
        <v>19954.207600000002</v>
      </c>
      <c r="H153" s="2">
        <v>1698.0309999999999</v>
      </c>
      <c r="I153" s="8">
        <f t="shared" si="10"/>
        <v>21652.238600000001</v>
      </c>
      <c r="J153" s="7">
        <f t="shared" si="11"/>
        <v>50994.086088888893</v>
      </c>
      <c r="K153" s="7">
        <f t="shared" si="9"/>
        <v>282197287.25839996</v>
      </c>
    </row>
    <row r="154" spans="1:11">
      <c r="A154" s="1">
        <v>43252</v>
      </c>
      <c r="B154" s="7">
        <v>42020.084000000003</v>
      </c>
      <c r="C154" s="7">
        <v>0.53900000000000003</v>
      </c>
      <c r="D154" s="7">
        <v>90.125</v>
      </c>
      <c r="E154" s="8">
        <f>B154-C154</f>
        <v>42019.545000000006</v>
      </c>
      <c r="F154" s="8">
        <f t="shared" si="12"/>
        <v>14694350.114999996</v>
      </c>
      <c r="G154" s="2">
        <v>19757.741399999999</v>
      </c>
      <c r="H154" s="2">
        <v>1530.154</v>
      </c>
      <c r="I154" s="8">
        <f t="shared" si="10"/>
        <v>21287.895399999998</v>
      </c>
      <c r="J154" s="7">
        <f t="shared" si="11"/>
        <v>50492.005799999999</v>
      </c>
      <c r="K154" s="7">
        <f t="shared" si="9"/>
        <v>282218939.49699998</v>
      </c>
    </row>
    <row r="155" spans="1:11">
      <c r="A155" s="1">
        <v>43253</v>
      </c>
      <c r="B155" s="7">
        <v>39547.313999999998</v>
      </c>
      <c r="C155" s="7">
        <v>0</v>
      </c>
      <c r="D155" s="7">
        <v>172.304</v>
      </c>
      <c r="E155" s="8">
        <f>B155-C155</f>
        <v>39547.313999999998</v>
      </c>
      <c r="F155" s="8">
        <f t="shared" si="12"/>
        <v>14733897.428999996</v>
      </c>
      <c r="G155" s="2">
        <v>18355.921600000001</v>
      </c>
      <c r="H155" s="2">
        <v>1329.6130000000001</v>
      </c>
      <c r="I155" s="8">
        <f t="shared" si="10"/>
        <v>19685.534600000003</v>
      </c>
      <c r="J155" s="7">
        <f t="shared" si="11"/>
        <v>46909.577422222224</v>
      </c>
      <c r="K155" s="7">
        <f t="shared" si="9"/>
        <v>282240227.39239997</v>
      </c>
    </row>
    <row r="156" spans="1:11">
      <c r="A156" s="1">
        <v>43254</v>
      </c>
      <c r="B156" s="7">
        <v>42102.860999999997</v>
      </c>
      <c r="C156" s="7">
        <v>0</v>
      </c>
      <c r="D156" s="7">
        <v>119.66800000000001</v>
      </c>
      <c r="E156" s="8">
        <f>B156-C156</f>
        <v>42102.860999999997</v>
      </c>
      <c r="F156" s="8">
        <f t="shared" si="12"/>
        <v>14776000.289999995</v>
      </c>
      <c r="G156" s="2">
        <v>19214.966199999999</v>
      </c>
      <c r="H156" s="2">
        <v>1312.039</v>
      </c>
      <c r="I156" s="8">
        <f t="shared" si="10"/>
        <v>20527.0052</v>
      </c>
      <c r="J156" s="7">
        <f t="shared" si="11"/>
        <v>49104.913622222222</v>
      </c>
      <c r="K156" s="7">
        <f t="shared" si="9"/>
        <v>282259912.92699999</v>
      </c>
    </row>
    <row r="157" spans="1:11">
      <c r="A157" s="1">
        <v>43255</v>
      </c>
      <c r="B157" s="7">
        <v>46700.837</v>
      </c>
      <c r="C157" s="7">
        <v>8.4469999999999992</v>
      </c>
      <c r="D157" s="7">
        <v>120.702</v>
      </c>
      <c r="E157" s="8">
        <f>B157-C157</f>
        <v>46692.39</v>
      </c>
      <c r="F157" s="8">
        <f t="shared" si="12"/>
        <v>14822692.679999996</v>
      </c>
      <c r="G157" s="2">
        <v>20217.241999999998</v>
      </c>
      <c r="H157" s="2">
        <v>985.67499999999995</v>
      </c>
      <c r="I157" s="8">
        <f t="shared" si="10"/>
        <v>21202.916999999998</v>
      </c>
      <c r="J157" s="7">
        <f t="shared" si="11"/>
        <v>51666.285111111109</v>
      </c>
      <c r="K157" s="7">
        <f t="shared" si="9"/>
        <v>282280439.93220001</v>
      </c>
    </row>
    <row r="158" spans="1:11">
      <c r="A158" s="1">
        <v>43256</v>
      </c>
      <c r="B158" s="7">
        <v>49715.805</v>
      </c>
      <c r="C158" s="7">
        <v>0</v>
      </c>
      <c r="D158" s="7">
        <v>137.59299999999999</v>
      </c>
      <c r="E158" s="8">
        <f>B158-C158</f>
        <v>49715.805</v>
      </c>
      <c r="F158" s="8">
        <f t="shared" si="12"/>
        <v>14872408.484999996</v>
      </c>
      <c r="G158" s="2">
        <v>21612.964499999998</v>
      </c>
      <c r="H158" s="2">
        <v>1074.596</v>
      </c>
      <c r="I158" s="8">
        <f t="shared" si="10"/>
        <v>22687.5605</v>
      </c>
      <c r="J158" s="7">
        <f t="shared" si="11"/>
        <v>55233.131499999996</v>
      </c>
      <c r="K158" s="7">
        <f t="shared" si="9"/>
        <v>282301642.84920001</v>
      </c>
    </row>
    <row r="159" spans="1:11">
      <c r="A159" s="1">
        <v>43257</v>
      </c>
      <c r="B159" s="7">
        <v>42854.851999999999</v>
      </c>
      <c r="C159" s="7">
        <v>0.5</v>
      </c>
      <c r="D159" s="7">
        <v>123.09</v>
      </c>
      <c r="E159" s="8">
        <f>B159-C159</f>
        <v>42854.351999999999</v>
      </c>
      <c r="F159" s="8">
        <f t="shared" si="12"/>
        <v>14915262.836999996</v>
      </c>
      <c r="G159" s="2">
        <v>20203.9133</v>
      </c>
      <c r="H159" s="2">
        <v>1716.1010000000001</v>
      </c>
      <c r="I159" s="8">
        <f t="shared" si="10"/>
        <v>21920.014299999999</v>
      </c>
      <c r="J159" s="7">
        <f t="shared" si="11"/>
        <v>51632.222877777778</v>
      </c>
      <c r="K159" s="7">
        <f t="shared" si="9"/>
        <v>282324330.40970004</v>
      </c>
    </row>
    <row r="160" spans="1:11">
      <c r="A160" s="1">
        <v>43258</v>
      </c>
      <c r="B160" s="7">
        <v>44188.875</v>
      </c>
      <c r="C160" s="7">
        <v>0</v>
      </c>
      <c r="D160" s="7">
        <v>76.477999999999994</v>
      </c>
      <c r="E160" s="8">
        <f>B160-C160</f>
        <v>44188.875</v>
      </c>
      <c r="F160" s="8">
        <f t="shared" si="12"/>
        <v>14959451.711999996</v>
      </c>
      <c r="G160" s="2">
        <v>21278.211599999999</v>
      </c>
      <c r="H160" s="2">
        <v>2022.5809999999999</v>
      </c>
      <c r="I160" s="8">
        <f t="shared" si="10"/>
        <v>23300.792599999997</v>
      </c>
      <c r="J160" s="7">
        <f t="shared" si="11"/>
        <v>54377.65186666666</v>
      </c>
      <c r="K160" s="7">
        <f t="shared" si="9"/>
        <v>282346250.42400002</v>
      </c>
    </row>
    <row r="161" spans="1:11">
      <c r="A161" s="1">
        <v>43259</v>
      </c>
      <c r="B161" s="7">
        <v>41293.385000000002</v>
      </c>
      <c r="C161" s="7">
        <v>4.8630000000000004</v>
      </c>
      <c r="D161" s="7">
        <v>160.42699999999999</v>
      </c>
      <c r="E161" s="8">
        <f>B161-C161</f>
        <v>41288.522000000004</v>
      </c>
      <c r="F161" s="8">
        <f t="shared" si="12"/>
        <v>15000740.233999996</v>
      </c>
      <c r="G161" s="2">
        <v>20166.919699999999</v>
      </c>
      <c r="H161" s="2">
        <v>1976.962</v>
      </c>
      <c r="I161" s="8">
        <f t="shared" si="10"/>
        <v>22143.881699999998</v>
      </c>
      <c r="J161" s="7">
        <f t="shared" si="11"/>
        <v>51537.683677777779</v>
      </c>
      <c r="K161" s="7">
        <f t="shared" si="9"/>
        <v>282369551.2166</v>
      </c>
    </row>
    <row r="162" spans="1:11">
      <c r="A162" s="1">
        <v>43260</v>
      </c>
      <c r="B162" s="7">
        <v>40103.686999999998</v>
      </c>
      <c r="C162" s="7">
        <v>0</v>
      </c>
      <c r="D162" s="7">
        <v>171.465</v>
      </c>
      <c r="E162" s="8">
        <f>B162-C162</f>
        <v>40103.686999999998</v>
      </c>
      <c r="F162" s="8">
        <f t="shared" si="12"/>
        <v>15040843.920999996</v>
      </c>
      <c r="G162" s="2">
        <v>19594.664000000001</v>
      </c>
      <c r="H162" s="2">
        <v>2010.537</v>
      </c>
      <c r="I162" s="8">
        <f t="shared" si="10"/>
        <v>21605.201000000001</v>
      </c>
      <c r="J162" s="7">
        <f t="shared" si="11"/>
        <v>50075.252444444443</v>
      </c>
      <c r="K162" s="7">
        <f t="shared" si="9"/>
        <v>282391695.09829998</v>
      </c>
    </row>
    <row r="163" spans="1:11">
      <c r="A163" s="1">
        <v>43261</v>
      </c>
      <c r="B163" s="7">
        <v>39027.813000000002</v>
      </c>
      <c r="C163" s="7">
        <v>2.9980000000000002</v>
      </c>
      <c r="D163" s="7">
        <v>380.822</v>
      </c>
      <c r="E163" s="8">
        <f>B163-C163</f>
        <v>39024.815000000002</v>
      </c>
      <c r="F163" s="8">
        <f t="shared" si="12"/>
        <v>15079868.735999996</v>
      </c>
      <c r="G163" s="2">
        <v>19706.822100000001</v>
      </c>
      <c r="H163" s="2">
        <v>2298.848</v>
      </c>
      <c r="I163" s="8">
        <f t="shared" si="10"/>
        <v>22005.670100000003</v>
      </c>
      <c r="J163" s="7">
        <f t="shared" si="11"/>
        <v>50361.878700000001</v>
      </c>
      <c r="K163" s="7">
        <f t="shared" si="9"/>
        <v>282413300.29929996</v>
      </c>
    </row>
    <row r="164" spans="1:11">
      <c r="A164" s="1">
        <v>43262</v>
      </c>
      <c r="B164" s="7">
        <v>40301.788999999997</v>
      </c>
      <c r="C164" s="7">
        <v>30.280999999999999</v>
      </c>
      <c r="D164" s="7">
        <v>107.952</v>
      </c>
      <c r="E164" s="8">
        <f>B164-C164</f>
        <v>40271.507999999994</v>
      </c>
      <c r="F164" s="8">
        <f t="shared" si="12"/>
        <v>15120140.243999995</v>
      </c>
      <c r="G164" s="2">
        <v>21346.537100000001</v>
      </c>
      <c r="H164" s="2">
        <v>2883.3</v>
      </c>
      <c r="I164" s="8">
        <f t="shared" si="10"/>
        <v>24229.837100000001</v>
      </c>
      <c r="J164" s="7">
        <f t="shared" si="11"/>
        <v>54552.261477777778</v>
      </c>
      <c r="K164" s="7">
        <f t="shared" si="9"/>
        <v>282435305.96939993</v>
      </c>
    </row>
    <row r="165" spans="1:11">
      <c r="A165" s="1">
        <v>43263</v>
      </c>
      <c r="B165" s="7">
        <v>29973.126</v>
      </c>
      <c r="C165" s="7">
        <v>0</v>
      </c>
      <c r="D165" s="7">
        <v>85.102999999999994</v>
      </c>
      <c r="E165" s="8">
        <f>B165-C165</f>
        <v>29973.126</v>
      </c>
      <c r="F165" s="8">
        <f t="shared" si="12"/>
        <v>15150113.369999995</v>
      </c>
      <c r="G165" s="2">
        <v>20358.355599999999</v>
      </c>
      <c r="H165" s="2">
        <v>4874.6450000000004</v>
      </c>
      <c r="I165" s="8">
        <f t="shared" si="10"/>
        <v>25233.000599999999</v>
      </c>
      <c r="J165" s="7">
        <f t="shared" si="11"/>
        <v>52026.908755555552</v>
      </c>
      <c r="K165" s="7">
        <f t="shared" si="9"/>
        <v>282459535.80649996</v>
      </c>
    </row>
    <row r="166" spans="1:11">
      <c r="A166" s="1">
        <v>43264</v>
      </c>
      <c r="B166" s="7">
        <v>25440.458999999999</v>
      </c>
      <c r="C166" s="7">
        <v>6</v>
      </c>
      <c r="D166" s="7">
        <v>256.54199999999997</v>
      </c>
      <c r="E166" s="8">
        <f>B166-C166</f>
        <v>25434.458999999999</v>
      </c>
      <c r="F166" s="8">
        <f t="shared" si="12"/>
        <v>15175547.828999996</v>
      </c>
      <c r="G166" s="2">
        <v>20415.886500000001</v>
      </c>
      <c r="H166" s="2">
        <v>6245.6679999999997</v>
      </c>
      <c r="I166" s="8">
        <f t="shared" si="10"/>
        <v>26661.554499999998</v>
      </c>
      <c r="J166" s="7">
        <f t="shared" si="11"/>
        <v>52173.932166666666</v>
      </c>
      <c r="K166" s="7">
        <f t="shared" si="9"/>
        <v>282484768.80709994</v>
      </c>
    </row>
    <row r="167" spans="1:11">
      <c r="A167" s="1">
        <v>43265</v>
      </c>
      <c r="B167" s="7">
        <v>23498.397000000001</v>
      </c>
      <c r="C167" s="7">
        <v>0</v>
      </c>
      <c r="D167" s="7">
        <v>105.70099999999999</v>
      </c>
      <c r="E167" s="8">
        <f>B167-C167</f>
        <v>23498.397000000001</v>
      </c>
      <c r="F167" s="8">
        <f t="shared" si="12"/>
        <v>15199046.225999996</v>
      </c>
      <c r="G167" s="2">
        <v>21361.2932</v>
      </c>
      <c r="H167" s="2">
        <v>7549.7790000000005</v>
      </c>
      <c r="I167" s="8">
        <f t="shared" si="10"/>
        <v>28911.072200000002</v>
      </c>
      <c r="J167" s="7">
        <f t="shared" si="11"/>
        <v>54589.971511111107</v>
      </c>
      <c r="K167" s="7">
        <f t="shared" si="9"/>
        <v>282511430.36159992</v>
      </c>
    </row>
    <row r="168" spans="1:11">
      <c r="A168" s="1">
        <v>43266</v>
      </c>
      <c r="B168" s="7">
        <v>20880.044999999998</v>
      </c>
      <c r="C168" s="7">
        <v>0.5</v>
      </c>
      <c r="D168" s="7">
        <v>152.822</v>
      </c>
      <c r="E168" s="8">
        <f>B168-C168</f>
        <v>20879.544999999998</v>
      </c>
      <c r="F168" s="8">
        <f t="shared" si="12"/>
        <v>15219925.770999996</v>
      </c>
      <c r="G168" s="2">
        <v>19855.408899999999</v>
      </c>
      <c r="H168" s="2">
        <v>7353.8360000000002</v>
      </c>
      <c r="I168" s="8">
        <f t="shared" si="10"/>
        <v>27209.244899999998</v>
      </c>
      <c r="J168" s="7">
        <f t="shared" si="11"/>
        <v>50741.600522222216</v>
      </c>
      <c r="K168" s="7">
        <f t="shared" si="9"/>
        <v>282540341.43379992</v>
      </c>
    </row>
    <row r="169" spans="1:11">
      <c r="A169" s="1">
        <v>43267</v>
      </c>
      <c r="B169" s="7">
        <v>19013.62</v>
      </c>
      <c r="C169" s="7">
        <v>0</v>
      </c>
      <c r="D169" s="7">
        <v>43.795000000000002</v>
      </c>
      <c r="E169" s="8">
        <f>B169-C169</f>
        <v>19013.62</v>
      </c>
      <c r="F169" s="8">
        <f t="shared" si="12"/>
        <v>15238939.390999995</v>
      </c>
      <c r="G169" s="2">
        <v>18840.4627</v>
      </c>
      <c r="H169" s="2">
        <v>7273.348</v>
      </c>
      <c r="I169" s="8">
        <f t="shared" si="10"/>
        <v>26113.810700000002</v>
      </c>
      <c r="J169" s="7">
        <f t="shared" si="11"/>
        <v>48147.849122222222</v>
      </c>
      <c r="K169" s="7">
        <f t="shared" si="9"/>
        <v>282567550.67869991</v>
      </c>
    </row>
    <row r="170" spans="1:11">
      <c r="A170" s="1">
        <v>43268</v>
      </c>
      <c r="B170" s="7">
        <v>18731.076000000001</v>
      </c>
      <c r="C170" s="7">
        <v>2.3860000000000001</v>
      </c>
      <c r="D170" s="7">
        <v>273.00400000000002</v>
      </c>
      <c r="E170" s="8">
        <f>B170-C170</f>
        <v>18728.690000000002</v>
      </c>
      <c r="F170" s="8">
        <f t="shared" si="12"/>
        <v>15257668.080999995</v>
      </c>
      <c r="G170" s="2">
        <v>19483.9198</v>
      </c>
      <c r="H170" s="2">
        <v>7878.2269999999999</v>
      </c>
      <c r="I170" s="8">
        <f t="shared" si="10"/>
        <v>27362.146799999999</v>
      </c>
      <c r="J170" s="7">
        <f t="shared" si="11"/>
        <v>49792.239488888888</v>
      </c>
      <c r="K170" s="7">
        <f t="shared" si="9"/>
        <v>282593664.48939991</v>
      </c>
    </row>
    <row r="171" spans="1:11">
      <c r="A171" s="1">
        <v>43269</v>
      </c>
      <c r="B171" s="7">
        <v>18457.774000000001</v>
      </c>
      <c r="C171" s="7">
        <v>0.20300000000000001</v>
      </c>
      <c r="D171" s="7">
        <v>333.57799999999997</v>
      </c>
      <c r="E171" s="8">
        <f>B171-C171</f>
        <v>18457.571</v>
      </c>
      <c r="F171" s="8">
        <f t="shared" si="12"/>
        <v>15276125.651999995</v>
      </c>
      <c r="G171" s="2">
        <v>19977.659199999998</v>
      </c>
      <c r="H171" s="2">
        <v>8332.9950000000008</v>
      </c>
      <c r="I171" s="8">
        <f t="shared" si="10"/>
        <v>28310.654199999997</v>
      </c>
      <c r="J171" s="7">
        <f t="shared" si="11"/>
        <v>51054.017955555551</v>
      </c>
      <c r="K171" s="7">
        <f t="shared" si="9"/>
        <v>282621026.63619989</v>
      </c>
    </row>
    <row r="172" spans="1:11">
      <c r="A172" s="1">
        <v>43270</v>
      </c>
      <c r="B172" s="7">
        <v>18789.458999999999</v>
      </c>
      <c r="C172" s="7">
        <v>0</v>
      </c>
      <c r="D172" s="7">
        <v>70.451999999999998</v>
      </c>
      <c r="E172" s="8">
        <f>B172-C172</f>
        <v>18789.458999999999</v>
      </c>
      <c r="F172" s="8">
        <f t="shared" si="12"/>
        <v>15294915.110999996</v>
      </c>
      <c r="G172" s="2">
        <v>20471.2363</v>
      </c>
      <c r="H172" s="2">
        <v>8649.4979999999996</v>
      </c>
      <c r="I172" s="8">
        <f t="shared" si="10"/>
        <v>29120.7343</v>
      </c>
      <c r="J172" s="7">
        <f t="shared" si="11"/>
        <v>52315.381655555553</v>
      </c>
      <c r="K172" s="7">
        <f t="shared" si="9"/>
        <v>282649337.29039991</v>
      </c>
    </row>
    <row r="173" spans="1:11">
      <c r="A173" s="1">
        <v>43271</v>
      </c>
      <c r="B173" s="7">
        <v>17662.173999999999</v>
      </c>
      <c r="C173" s="7">
        <v>0</v>
      </c>
      <c r="D173" s="7">
        <v>221.774</v>
      </c>
      <c r="E173" s="8">
        <f>B173-C173</f>
        <v>17662.173999999999</v>
      </c>
      <c r="F173" s="8">
        <f t="shared" si="12"/>
        <v>15312577.284999996</v>
      </c>
      <c r="G173" s="2">
        <v>19494.043799999999</v>
      </c>
      <c r="H173" s="2">
        <v>8343.06</v>
      </c>
      <c r="I173" s="8">
        <f t="shared" si="10"/>
        <v>27837.103799999997</v>
      </c>
      <c r="J173" s="7">
        <f t="shared" si="11"/>
        <v>49818.111933333334</v>
      </c>
      <c r="K173" s="7">
        <f t="shared" si="9"/>
        <v>282678458.02469993</v>
      </c>
    </row>
    <row r="174" spans="1:11">
      <c r="A174" s="1">
        <v>43272</v>
      </c>
      <c r="B174" s="7">
        <v>17834.64</v>
      </c>
      <c r="C174" s="7">
        <v>0</v>
      </c>
      <c r="D174" s="7">
        <v>99.263000000000005</v>
      </c>
      <c r="E174" s="8">
        <f>B174-C174</f>
        <v>17834.64</v>
      </c>
      <c r="F174" s="8">
        <f t="shared" si="12"/>
        <v>15330411.924999997</v>
      </c>
      <c r="G174" s="2">
        <v>20260.068299999999</v>
      </c>
      <c r="H174" s="2">
        <v>8816.15</v>
      </c>
      <c r="I174" s="8">
        <f t="shared" si="10"/>
        <v>29076.2183</v>
      </c>
      <c r="J174" s="7">
        <f t="shared" si="11"/>
        <v>51775.730100000001</v>
      </c>
      <c r="K174" s="7">
        <f t="shared" si="9"/>
        <v>282706295.12849993</v>
      </c>
    </row>
    <row r="175" spans="1:11">
      <c r="A175" s="1">
        <v>43273</v>
      </c>
      <c r="B175" s="7">
        <v>17394.883999999998</v>
      </c>
      <c r="C175" s="7">
        <v>0</v>
      </c>
      <c r="D175" s="7">
        <v>234.01900000000001</v>
      </c>
      <c r="E175" s="8">
        <f>B175-C175</f>
        <v>17394.883999999998</v>
      </c>
      <c r="F175" s="8">
        <f t="shared" si="12"/>
        <v>15347806.808999997</v>
      </c>
      <c r="G175" s="2">
        <v>20289.923200000001</v>
      </c>
      <c r="H175" s="2">
        <v>9134.8809999999994</v>
      </c>
      <c r="I175" s="8">
        <f t="shared" si="10"/>
        <v>29424.804199999999</v>
      </c>
      <c r="J175" s="7">
        <f t="shared" si="11"/>
        <v>51852.02595555556</v>
      </c>
      <c r="K175" s="7">
        <f t="shared" si="9"/>
        <v>282735371.34679991</v>
      </c>
    </row>
    <row r="176" spans="1:11">
      <c r="A176" s="1">
        <v>43274</v>
      </c>
      <c r="B176" s="7">
        <v>14704.063</v>
      </c>
      <c r="C176" s="7">
        <v>1</v>
      </c>
      <c r="D176" s="7">
        <v>41.457000000000001</v>
      </c>
      <c r="E176" s="8">
        <f>B176-C176</f>
        <v>14703.063</v>
      </c>
      <c r="F176" s="8">
        <f t="shared" si="12"/>
        <v>15362509.871999996</v>
      </c>
      <c r="G176" s="2">
        <v>18848.780200000001</v>
      </c>
      <c r="H176" s="2">
        <v>9068.01</v>
      </c>
      <c r="I176" s="8">
        <f t="shared" si="10"/>
        <v>27916.790200000003</v>
      </c>
      <c r="J176" s="7">
        <f t="shared" si="11"/>
        <v>48169.104955555558</v>
      </c>
      <c r="K176" s="7">
        <f t="shared" si="9"/>
        <v>282764796.1509999</v>
      </c>
    </row>
    <row r="177" spans="1:11">
      <c r="A177" s="1">
        <v>43275</v>
      </c>
      <c r="B177" s="7">
        <v>9795.1029999999992</v>
      </c>
      <c r="C177" s="7">
        <v>121.191</v>
      </c>
      <c r="D177" s="7">
        <v>175.46100000000001</v>
      </c>
      <c r="E177" s="8">
        <f>B177-C177</f>
        <v>9673.9119999999984</v>
      </c>
      <c r="F177" s="8">
        <f t="shared" si="12"/>
        <v>15372183.783999996</v>
      </c>
      <c r="G177" s="2">
        <v>19599.749199999998</v>
      </c>
      <c r="H177" s="2">
        <v>12119.358</v>
      </c>
      <c r="I177" s="8">
        <f t="shared" si="10"/>
        <v>31719.107199999999</v>
      </c>
      <c r="J177" s="7">
        <f t="shared" si="11"/>
        <v>50088.247955555547</v>
      </c>
      <c r="K177" s="7">
        <f t="shared" si="9"/>
        <v>282792712.9411999</v>
      </c>
    </row>
    <row r="178" spans="1:11">
      <c r="A178" s="1">
        <v>43276</v>
      </c>
      <c r="B178" s="7">
        <v>8601.2720000000008</v>
      </c>
      <c r="C178" s="7">
        <v>0</v>
      </c>
      <c r="D178" s="7">
        <v>292.58199999999999</v>
      </c>
      <c r="E178" s="8">
        <f>B178-C178</f>
        <v>8601.2720000000008</v>
      </c>
      <c r="F178" s="8">
        <f t="shared" si="12"/>
        <v>15380785.055999996</v>
      </c>
      <c r="G178" s="2">
        <v>20551.273300000001</v>
      </c>
      <c r="H178" s="2">
        <v>13638.572</v>
      </c>
      <c r="I178" s="8">
        <f t="shared" si="10"/>
        <v>34189.845300000001</v>
      </c>
      <c r="J178" s="7">
        <f t="shared" si="11"/>
        <v>52519.920655555557</v>
      </c>
      <c r="K178" s="7">
        <f t="shared" si="9"/>
        <v>282824432.04839993</v>
      </c>
    </row>
    <row r="179" spans="1:11">
      <c r="A179" s="1">
        <v>43277</v>
      </c>
      <c r="B179" s="7">
        <v>8214.4639999999999</v>
      </c>
      <c r="C179" s="7">
        <v>1.4999999999999999E-2</v>
      </c>
      <c r="D179" s="7">
        <v>46.774999999999999</v>
      </c>
      <c r="E179" s="8">
        <f>B179-C179</f>
        <v>8214.4490000000005</v>
      </c>
      <c r="F179" s="8">
        <f t="shared" si="12"/>
        <v>15388999.504999995</v>
      </c>
      <c r="G179" s="2">
        <v>20513.785100000001</v>
      </c>
      <c r="H179" s="2">
        <v>13718.534</v>
      </c>
      <c r="I179" s="8">
        <f t="shared" si="10"/>
        <v>34232.319100000001</v>
      </c>
      <c r="J179" s="7">
        <f t="shared" si="11"/>
        <v>52424.117477777785</v>
      </c>
      <c r="K179" s="7">
        <f t="shared" si="9"/>
        <v>282858621.89369994</v>
      </c>
    </row>
    <row r="180" spans="1:11">
      <c r="A180" s="1">
        <v>43278</v>
      </c>
      <c r="B180" s="7">
        <v>7580.6189999999997</v>
      </c>
      <c r="C180" s="7">
        <v>1E-3</v>
      </c>
      <c r="D180" s="7">
        <v>66.349000000000004</v>
      </c>
      <c r="E180" s="8">
        <f>B180-C180</f>
        <v>7580.6179999999995</v>
      </c>
      <c r="F180" s="8">
        <f t="shared" si="12"/>
        <v>15396580.122999996</v>
      </c>
      <c r="G180" s="2">
        <v>20993.849200000001</v>
      </c>
      <c r="H180" s="2">
        <v>14692.245999999999</v>
      </c>
      <c r="I180" s="8">
        <f t="shared" si="10"/>
        <v>35686.095199999996</v>
      </c>
      <c r="J180" s="7">
        <f t="shared" si="11"/>
        <v>53650.947955555552</v>
      </c>
      <c r="K180" s="7">
        <f t="shared" si="9"/>
        <v>282892854.21279997</v>
      </c>
    </row>
    <row r="181" spans="1:11">
      <c r="A181" s="1">
        <v>43279</v>
      </c>
      <c r="B181" s="7">
        <v>7033.4030000000002</v>
      </c>
      <c r="C181" s="7">
        <v>0.64400000000000002</v>
      </c>
      <c r="D181" s="7">
        <v>93.828000000000003</v>
      </c>
      <c r="E181" s="8">
        <f>B181-C181</f>
        <v>7032.759</v>
      </c>
      <c r="F181" s="8">
        <f t="shared" si="12"/>
        <v>15403612.881999996</v>
      </c>
      <c r="G181" s="2">
        <v>20898.5782</v>
      </c>
      <c r="H181" s="2">
        <v>14983.235000000001</v>
      </c>
      <c r="I181" s="8">
        <f t="shared" si="10"/>
        <v>35881.813200000004</v>
      </c>
      <c r="J181" s="7">
        <f t="shared" si="11"/>
        <v>53407.477622222221</v>
      </c>
      <c r="K181" s="7">
        <f t="shared" si="9"/>
        <v>282928540.30799997</v>
      </c>
    </row>
    <row r="182" spans="1:11">
      <c r="A182" s="1">
        <v>43280</v>
      </c>
      <c r="B182" s="7">
        <v>6111.1679999999997</v>
      </c>
      <c r="C182" s="7">
        <v>12</v>
      </c>
      <c r="D182" s="7">
        <v>88.051000000000002</v>
      </c>
      <c r="E182" s="8">
        <f>B182-C182</f>
        <v>6099.1679999999997</v>
      </c>
      <c r="F182" s="8">
        <f t="shared" si="12"/>
        <v>15409712.049999995</v>
      </c>
      <c r="G182" s="2">
        <v>19899.979200000002</v>
      </c>
      <c r="H182" s="2">
        <v>14575.168</v>
      </c>
      <c r="I182" s="8">
        <f t="shared" si="10"/>
        <v>34475.147199999999</v>
      </c>
      <c r="J182" s="7">
        <f t="shared" si="11"/>
        <v>50855.502400000005</v>
      </c>
      <c r="K182" s="7">
        <f t="shared" si="9"/>
        <v>282964422.12119997</v>
      </c>
    </row>
    <row r="183" spans="1:11">
      <c r="A183" s="1">
        <v>43281</v>
      </c>
      <c r="B183" s="7">
        <v>5455.44</v>
      </c>
      <c r="C183" s="7">
        <v>0</v>
      </c>
      <c r="D183" s="7">
        <v>73.010999999999996</v>
      </c>
      <c r="E183" s="8">
        <f>B183-C183</f>
        <v>5455.44</v>
      </c>
      <c r="F183" s="8">
        <f t="shared" si="12"/>
        <v>15415167.489999995</v>
      </c>
      <c r="G183" s="2">
        <v>18589.5831</v>
      </c>
      <c r="H183" s="2">
        <v>13757.722</v>
      </c>
      <c r="I183" s="8">
        <f t="shared" si="10"/>
        <v>32347.305099999998</v>
      </c>
      <c r="J183" s="7">
        <f t="shared" si="11"/>
        <v>47506.712366666667</v>
      </c>
      <c r="K183" s="7">
        <f t="shared" si="9"/>
        <v>282998897.26839995</v>
      </c>
    </row>
    <row r="184" spans="1:11">
      <c r="A184" s="1">
        <v>43282</v>
      </c>
      <c r="B184" s="7">
        <v>5828.9120000000003</v>
      </c>
      <c r="C184" s="7">
        <v>3</v>
      </c>
      <c r="D184" s="7">
        <v>95.081999999999994</v>
      </c>
      <c r="E184" s="8">
        <f>B184-C184</f>
        <v>5825.9120000000003</v>
      </c>
      <c r="F184" s="8">
        <f t="shared" si="12"/>
        <v>15420993.401999995</v>
      </c>
      <c r="G184" s="2">
        <v>19852.408500000001</v>
      </c>
      <c r="H184" s="2">
        <v>14571.69</v>
      </c>
      <c r="I184" s="8">
        <f t="shared" si="10"/>
        <v>34424.0985</v>
      </c>
      <c r="J184" s="7">
        <f t="shared" si="11"/>
        <v>50733.93283333334</v>
      </c>
      <c r="K184" s="7">
        <f t="shared" si="9"/>
        <v>283031244.57349998</v>
      </c>
    </row>
    <row r="185" spans="1:11">
      <c r="A185" s="1">
        <v>43283</v>
      </c>
      <c r="B185" s="7">
        <v>12249.594999999999</v>
      </c>
      <c r="C185" s="7">
        <v>4.6710000000000003</v>
      </c>
      <c r="D185" s="7">
        <v>241.06800000000001</v>
      </c>
      <c r="E185" s="8">
        <f>B185-C185</f>
        <v>12244.923999999999</v>
      </c>
      <c r="F185" s="8">
        <f t="shared" si="12"/>
        <v>15433238.325999996</v>
      </c>
      <c r="G185" s="2">
        <v>22070.033500000001</v>
      </c>
      <c r="H185" s="2">
        <v>13061.266</v>
      </c>
      <c r="I185" s="8">
        <f t="shared" si="10"/>
        <v>35131.299500000001</v>
      </c>
      <c r="J185" s="7">
        <f t="shared" si="11"/>
        <v>56401.19672222223</v>
      </c>
      <c r="K185" s="7">
        <f t="shared" si="9"/>
        <v>283065668.67199999</v>
      </c>
    </row>
    <row r="186" spans="1:11">
      <c r="A186" s="1">
        <v>43284</v>
      </c>
      <c r="B186" s="7">
        <v>17867.561000000002</v>
      </c>
      <c r="C186" s="7">
        <v>5.0000000000000001E-3</v>
      </c>
      <c r="D186" s="7">
        <v>268.01900000000001</v>
      </c>
      <c r="E186" s="8">
        <f>B186-C186</f>
        <v>17867.556</v>
      </c>
      <c r="F186" s="8">
        <f t="shared" si="12"/>
        <v>15451105.881999996</v>
      </c>
      <c r="G186" s="2">
        <v>21424.855100000001</v>
      </c>
      <c r="H186" s="2">
        <v>9593.11</v>
      </c>
      <c r="I186" s="8">
        <f t="shared" si="10"/>
        <v>31017.965100000001</v>
      </c>
      <c r="J186" s="7">
        <f t="shared" si="11"/>
        <v>54752.407477777779</v>
      </c>
      <c r="K186" s="7">
        <f t="shared" si="9"/>
        <v>283100799.97149998</v>
      </c>
    </row>
    <row r="187" spans="1:11">
      <c r="A187" s="1">
        <v>43285</v>
      </c>
      <c r="B187" s="7">
        <v>17548.491999999998</v>
      </c>
      <c r="C187" s="7">
        <v>0</v>
      </c>
      <c r="D187" s="7">
        <v>123.60899999999999</v>
      </c>
      <c r="E187" s="8">
        <f>B187-C187</f>
        <v>17548.491999999998</v>
      </c>
      <c r="F187" s="8">
        <f t="shared" si="12"/>
        <v>15468654.373999996</v>
      </c>
      <c r="G187" s="2">
        <v>20248.406500000001</v>
      </c>
      <c r="H187" s="2">
        <v>8863.4619999999995</v>
      </c>
      <c r="I187" s="8">
        <f t="shared" si="10"/>
        <v>29111.8685</v>
      </c>
      <c r="J187" s="7">
        <f t="shared" si="11"/>
        <v>51745.927722222223</v>
      </c>
      <c r="K187" s="7">
        <f t="shared" si="9"/>
        <v>283131817.93659997</v>
      </c>
    </row>
    <row r="188" spans="1:11">
      <c r="A188" s="1">
        <v>43286</v>
      </c>
      <c r="B188" s="7">
        <v>18871.934000000001</v>
      </c>
      <c r="C188" s="7">
        <v>0</v>
      </c>
      <c r="D188" s="7">
        <v>201.893</v>
      </c>
      <c r="E188" s="8">
        <f>B188-C188</f>
        <v>18871.934000000001</v>
      </c>
      <c r="F188" s="8">
        <f t="shared" si="12"/>
        <v>15487526.307999996</v>
      </c>
      <c r="G188" s="2">
        <v>21434.6522</v>
      </c>
      <c r="H188" s="2">
        <v>9220.1779999999999</v>
      </c>
      <c r="I188" s="8">
        <f t="shared" si="10"/>
        <v>30654.8302</v>
      </c>
      <c r="J188" s="7">
        <f t="shared" si="11"/>
        <v>54777.444511111113</v>
      </c>
      <c r="K188" s="7">
        <f t="shared" si="9"/>
        <v>283160929.80509996</v>
      </c>
    </row>
    <row r="189" spans="1:11">
      <c r="A189" s="1">
        <v>43287</v>
      </c>
      <c r="B189" s="7">
        <v>17031.724999999999</v>
      </c>
      <c r="C189" s="7">
        <v>0</v>
      </c>
      <c r="D189" s="7">
        <v>67.135000000000005</v>
      </c>
      <c r="E189" s="8">
        <f>B189-C189</f>
        <v>17031.724999999999</v>
      </c>
      <c r="F189" s="8">
        <f t="shared" si="12"/>
        <v>15504558.032999996</v>
      </c>
      <c r="G189" s="2">
        <v>19940.143100000001</v>
      </c>
      <c r="H189" s="2">
        <v>8848.6820000000007</v>
      </c>
      <c r="I189" s="8">
        <f t="shared" si="10"/>
        <v>28788.825100000002</v>
      </c>
      <c r="J189" s="7">
        <f t="shared" si="11"/>
        <v>50958.143477777783</v>
      </c>
      <c r="K189" s="7">
        <f t="shared" si="9"/>
        <v>283191584.63529998</v>
      </c>
    </row>
    <row r="190" spans="1:11">
      <c r="A190" s="1">
        <v>43288</v>
      </c>
      <c r="B190" s="7">
        <v>15253.351000000001</v>
      </c>
      <c r="C190" s="7">
        <v>0</v>
      </c>
      <c r="D190" s="7">
        <v>52.34</v>
      </c>
      <c r="E190" s="8">
        <f>B190-C190</f>
        <v>15253.351000000001</v>
      </c>
      <c r="F190" s="8">
        <f t="shared" si="12"/>
        <v>15519811.383999996</v>
      </c>
      <c r="G190" s="2">
        <v>18931.200499999999</v>
      </c>
      <c r="H190" s="2">
        <v>8748.4480000000003</v>
      </c>
      <c r="I190" s="8">
        <f t="shared" si="10"/>
        <v>27679.648499999999</v>
      </c>
      <c r="J190" s="7">
        <f t="shared" si="11"/>
        <v>48379.734611111111</v>
      </c>
      <c r="K190" s="7">
        <f t="shared" si="9"/>
        <v>283220373.46039999</v>
      </c>
    </row>
    <row r="191" spans="1:11">
      <c r="A191" s="1">
        <v>43289</v>
      </c>
      <c r="B191" s="7">
        <v>14683.28</v>
      </c>
      <c r="C191" s="7">
        <v>0</v>
      </c>
      <c r="D191" s="7">
        <v>244.73500000000001</v>
      </c>
      <c r="E191" s="8">
        <f>B191-C191</f>
        <v>14683.28</v>
      </c>
      <c r="F191" s="8">
        <f t="shared" si="12"/>
        <v>15534494.663999995</v>
      </c>
      <c r="G191" s="2">
        <v>19946.374500000002</v>
      </c>
      <c r="H191" s="2">
        <v>9844.73</v>
      </c>
      <c r="I191" s="8">
        <f t="shared" si="10"/>
        <v>29791.104500000001</v>
      </c>
      <c r="J191" s="7">
        <f t="shared" si="11"/>
        <v>50974.068166666671</v>
      </c>
      <c r="K191" s="7">
        <f t="shared" si="9"/>
        <v>283248053.10890001</v>
      </c>
    </row>
    <row r="192" spans="1:11">
      <c r="A192" s="1">
        <v>43290</v>
      </c>
      <c r="B192" s="7">
        <v>14639.878000000001</v>
      </c>
      <c r="C192" s="7">
        <v>0.5</v>
      </c>
      <c r="D192" s="7">
        <v>174.85900000000001</v>
      </c>
      <c r="E192" s="8">
        <f>B192-C192</f>
        <v>14639.378000000001</v>
      </c>
      <c r="F192" s="8">
        <f t="shared" si="12"/>
        <v>15549134.041999996</v>
      </c>
      <c r="G192" s="2">
        <v>19866.5242</v>
      </c>
      <c r="H192" s="2">
        <v>9855.4069999999992</v>
      </c>
      <c r="I192" s="8">
        <f t="shared" si="10"/>
        <v>29721.931199999999</v>
      </c>
      <c r="J192" s="7">
        <f t="shared" si="11"/>
        <v>50770.006288888893</v>
      </c>
      <c r="K192" s="7">
        <f t="shared" si="9"/>
        <v>283277844.21340001</v>
      </c>
    </row>
    <row r="193" spans="1:11">
      <c r="A193" s="1">
        <v>43291</v>
      </c>
      <c r="B193" s="7">
        <v>13504.17</v>
      </c>
      <c r="C193" s="7">
        <v>4.9640000000000004</v>
      </c>
      <c r="D193" s="7">
        <v>184.536</v>
      </c>
      <c r="E193" s="8">
        <f>B193-C193</f>
        <v>13499.206</v>
      </c>
      <c r="F193" s="8">
        <f t="shared" si="12"/>
        <v>15562633.247999996</v>
      </c>
      <c r="G193" s="2">
        <v>18492.620900000002</v>
      </c>
      <c r="H193" s="2">
        <v>9306.0409999999993</v>
      </c>
      <c r="I193" s="8">
        <f t="shared" si="10"/>
        <v>27798.661899999999</v>
      </c>
      <c r="J193" s="7">
        <f t="shared" si="11"/>
        <v>47258.920077777788</v>
      </c>
      <c r="K193" s="7">
        <f t="shared" si="9"/>
        <v>283307566.14460003</v>
      </c>
    </row>
    <row r="194" spans="1:11">
      <c r="A194" s="1">
        <v>43292</v>
      </c>
      <c r="B194" s="7">
        <v>13898.846</v>
      </c>
      <c r="C194" s="7">
        <v>1001.2190000000001</v>
      </c>
      <c r="D194" s="7">
        <v>158.62799999999999</v>
      </c>
      <c r="E194" s="8">
        <f>B194-C194</f>
        <v>12897.627</v>
      </c>
      <c r="F194" s="8">
        <f t="shared" si="12"/>
        <v>15575530.874999996</v>
      </c>
      <c r="G194" s="2">
        <v>21102.088199999998</v>
      </c>
      <c r="H194" s="2">
        <v>11368.583000000001</v>
      </c>
      <c r="I194" s="8">
        <f t="shared" si="10"/>
        <v>32470.671199999997</v>
      </c>
      <c r="J194" s="7">
        <f t="shared" si="11"/>
        <v>53927.558733333331</v>
      </c>
      <c r="K194" s="7">
        <f t="shared" ref="K194:K257" si="13">K195-I194</f>
        <v>283335364.80650002</v>
      </c>
    </row>
    <row r="195" spans="1:11">
      <c r="A195" s="1">
        <v>43293</v>
      </c>
      <c r="B195" s="7">
        <v>9014.6919999999991</v>
      </c>
      <c r="C195" s="7">
        <v>0</v>
      </c>
      <c r="D195" s="7">
        <v>145.04</v>
      </c>
      <c r="E195" s="8">
        <f>B195-C195</f>
        <v>9014.6919999999991</v>
      </c>
      <c r="F195" s="8">
        <f t="shared" si="12"/>
        <v>15584545.566999996</v>
      </c>
      <c r="G195" s="2">
        <v>21369.162499999999</v>
      </c>
      <c r="H195" s="2">
        <v>14174.644</v>
      </c>
      <c r="I195" s="8">
        <f t="shared" ref="I195:I258" si="14">G195+H195</f>
        <v>35543.806499999999</v>
      </c>
      <c r="J195" s="7">
        <f t="shared" ref="J195:J223" si="15">G195*(1-0.28125)/0.28125</f>
        <v>54610.081944444442</v>
      </c>
      <c r="K195" s="7">
        <f t="shared" si="13"/>
        <v>283367835.4777</v>
      </c>
    </row>
    <row r="196" spans="1:11">
      <c r="A196" s="1">
        <v>43294</v>
      </c>
      <c r="B196" s="7">
        <v>7149.6769999999997</v>
      </c>
      <c r="C196" s="7">
        <v>640.97699999999998</v>
      </c>
      <c r="D196" s="7">
        <v>113.191</v>
      </c>
      <c r="E196" s="8">
        <f>B196-C196</f>
        <v>6508.7</v>
      </c>
      <c r="F196" s="8">
        <f t="shared" ref="F196:F259" si="16">F195+E196</f>
        <v>15591054.266999995</v>
      </c>
      <c r="G196" s="2">
        <v>19835.796699999999</v>
      </c>
      <c r="H196" s="2">
        <v>13539.808999999999</v>
      </c>
      <c r="I196" s="8">
        <f t="shared" si="14"/>
        <v>33375.6057</v>
      </c>
      <c r="J196" s="7">
        <f t="shared" si="15"/>
        <v>50691.480455555553</v>
      </c>
      <c r="K196" s="7">
        <f t="shared" si="13"/>
        <v>283403379.28420001</v>
      </c>
    </row>
    <row r="197" spans="1:11">
      <c r="A197" s="1">
        <v>43295</v>
      </c>
      <c r="B197" s="7">
        <v>6363.768</v>
      </c>
      <c r="C197" s="7">
        <v>0</v>
      </c>
      <c r="D197" s="7">
        <v>39.287999999999997</v>
      </c>
      <c r="E197" s="8">
        <f>B197-C197</f>
        <v>6363.768</v>
      </c>
      <c r="F197" s="8">
        <f t="shared" si="16"/>
        <v>15597418.034999995</v>
      </c>
      <c r="G197" s="2">
        <v>18112.552500000002</v>
      </c>
      <c r="H197" s="2">
        <v>12628.634</v>
      </c>
      <c r="I197" s="8">
        <f t="shared" si="14"/>
        <v>30741.186500000003</v>
      </c>
      <c r="J197" s="7">
        <f t="shared" si="15"/>
        <v>46287.63416666667</v>
      </c>
      <c r="K197" s="7">
        <f t="shared" si="13"/>
        <v>283436754.88990003</v>
      </c>
    </row>
    <row r="198" spans="1:11">
      <c r="A198" s="1">
        <v>43296</v>
      </c>
      <c r="B198" s="7">
        <v>6786.2520000000004</v>
      </c>
      <c r="C198" s="7">
        <v>1.1359999999999999</v>
      </c>
      <c r="D198" s="7">
        <v>235.113</v>
      </c>
      <c r="E198" s="8">
        <f>B198-C198</f>
        <v>6785.116</v>
      </c>
      <c r="F198" s="8">
        <f t="shared" si="16"/>
        <v>15604203.150999995</v>
      </c>
      <c r="G198" s="2">
        <v>20211.485700000001</v>
      </c>
      <c r="H198" s="2">
        <v>14420.163</v>
      </c>
      <c r="I198" s="8">
        <f t="shared" si="14"/>
        <v>34631.648700000005</v>
      </c>
      <c r="J198" s="7">
        <f t="shared" si="15"/>
        <v>51651.57456666667</v>
      </c>
      <c r="K198" s="7">
        <f t="shared" si="13"/>
        <v>283467496.07640004</v>
      </c>
    </row>
    <row r="199" spans="1:11">
      <c r="A199" s="1">
        <v>43297</v>
      </c>
      <c r="B199" s="7">
        <v>8266.8160000000007</v>
      </c>
      <c r="C199" s="7">
        <v>0</v>
      </c>
      <c r="D199" s="7">
        <v>57.41</v>
      </c>
      <c r="E199" s="8">
        <f>B199-C199</f>
        <v>8266.8160000000007</v>
      </c>
      <c r="F199" s="8">
        <f t="shared" si="16"/>
        <v>15612469.966999995</v>
      </c>
      <c r="G199" s="2">
        <v>22379.803</v>
      </c>
      <c r="H199" s="2">
        <v>15435.531000000001</v>
      </c>
      <c r="I199" s="8">
        <f t="shared" si="14"/>
        <v>37815.334000000003</v>
      </c>
      <c r="J199" s="7">
        <f t="shared" si="15"/>
        <v>57192.829888888889</v>
      </c>
      <c r="K199" s="7">
        <f t="shared" si="13"/>
        <v>283502127.72510004</v>
      </c>
    </row>
    <row r="200" spans="1:11">
      <c r="A200" s="1">
        <v>43298</v>
      </c>
      <c r="B200" s="7">
        <v>7761.6009999999997</v>
      </c>
      <c r="C200" s="7">
        <v>0.9</v>
      </c>
      <c r="D200" s="7">
        <v>109.003</v>
      </c>
      <c r="E200" s="8">
        <f>B200-C200</f>
        <v>7760.701</v>
      </c>
      <c r="F200" s="8">
        <f t="shared" si="16"/>
        <v>15620230.667999994</v>
      </c>
      <c r="G200" s="2">
        <v>20738.843199999999</v>
      </c>
      <c r="H200" s="2">
        <v>14154.675999999999</v>
      </c>
      <c r="I200" s="8">
        <f t="shared" si="14"/>
        <v>34893.519199999995</v>
      </c>
      <c r="J200" s="7">
        <f t="shared" si="15"/>
        <v>52999.265955555558</v>
      </c>
      <c r="K200" s="7">
        <f t="shared" si="13"/>
        <v>283539943.05910003</v>
      </c>
    </row>
    <row r="201" spans="1:11">
      <c r="A201" s="1">
        <v>43299</v>
      </c>
      <c r="B201" s="7">
        <v>10456.618</v>
      </c>
      <c r="C201" s="7">
        <v>0.13400000000000001</v>
      </c>
      <c r="D201" s="7">
        <v>138.62100000000001</v>
      </c>
      <c r="E201" s="8">
        <f>B201-C201</f>
        <v>10456.484</v>
      </c>
      <c r="F201" s="8">
        <f t="shared" si="16"/>
        <v>15630687.151999993</v>
      </c>
      <c r="G201" s="2">
        <v>21729.127899999999</v>
      </c>
      <c r="H201" s="2">
        <v>13537.796</v>
      </c>
      <c r="I201" s="8">
        <f t="shared" si="14"/>
        <v>35266.923900000002</v>
      </c>
      <c r="J201" s="7">
        <f t="shared" si="15"/>
        <v>55529.993522222219</v>
      </c>
      <c r="K201" s="7">
        <f t="shared" si="13"/>
        <v>283574836.57830006</v>
      </c>
    </row>
    <row r="202" spans="1:11">
      <c r="A202" s="1">
        <v>43300</v>
      </c>
      <c r="B202" s="7">
        <v>13932.878000000001</v>
      </c>
      <c r="C202" s="7">
        <v>0</v>
      </c>
      <c r="D202" s="7">
        <v>160.92699999999999</v>
      </c>
      <c r="E202" s="8">
        <f>B202-C202</f>
        <v>13932.878000000001</v>
      </c>
      <c r="F202" s="8">
        <f t="shared" si="16"/>
        <v>15644620.029999994</v>
      </c>
      <c r="G202" s="2">
        <v>21642.231599999999</v>
      </c>
      <c r="H202" s="2">
        <v>11724.183000000001</v>
      </c>
      <c r="I202" s="8">
        <f t="shared" si="14"/>
        <v>33366.414600000004</v>
      </c>
      <c r="J202" s="7">
        <f t="shared" si="15"/>
        <v>55307.925199999998</v>
      </c>
      <c r="K202" s="7">
        <f t="shared" si="13"/>
        <v>283610103.50220007</v>
      </c>
    </row>
    <row r="203" spans="1:11">
      <c r="A203" s="1">
        <v>43301</v>
      </c>
      <c r="B203" s="7">
        <v>14103.975</v>
      </c>
      <c r="C203" s="7">
        <v>0.96499999999999997</v>
      </c>
      <c r="D203" s="7">
        <v>101.56</v>
      </c>
      <c r="E203" s="8">
        <f>B203-C203</f>
        <v>14103.01</v>
      </c>
      <c r="F203" s="8">
        <f t="shared" si="16"/>
        <v>15658723.039999994</v>
      </c>
      <c r="G203" s="2">
        <v>20129.972099999999</v>
      </c>
      <c r="H203" s="2">
        <v>10094.995000000001</v>
      </c>
      <c r="I203" s="8">
        <f t="shared" si="14"/>
        <v>30224.967100000002</v>
      </c>
      <c r="J203" s="7">
        <f t="shared" si="15"/>
        <v>51443.262033333333</v>
      </c>
      <c r="K203" s="7">
        <f t="shared" si="13"/>
        <v>283643469.91680008</v>
      </c>
    </row>
    <row r="204" spans="1:11">
      <c r="A204" s="1">
        <v>43302</v>
      </c>
      <c r="B204" s="7">
        <v>13302.844999999999</v>
      </c>
      <c r="C204" s="7">
        <v>0</v>
      </c>
      <c r="D204" s="7">
        <v>101.206</v>
      </c>
      <c r="E204" s="8">
        <f>B204-C204</f>
        <v>13302.844999999999</v>
      </c>
      <c r="F204" s="8">
        <f t="shared" si="16"/>
        <v>15672025.884999994</v>
      </c>
      <c r="G204" s="2">
        <v>19187.6525</v>
      </c>
      <c r="H204" s="2">
        <v>9855.4850000000006</v>
      </c>
      <c r="I204" s="8">
        <f t="shared" si="14"/>
        <v>29043.137500000001</v>
      </c>
      <c r="J204" s="7">
        <f t="shared" si="15"/>
        <v>49035.111944444448</v>
      </c>
      <c r="K204" s="7">
        <f t="shared" si="13"/>
        <v>283673694.88390011</v>
      </c>
    </row>
    <row r="205" spans="1:11">
      <c r="A205" s="1">
        <v>43303</v>
      </c>
      <c r="B205" s="7">
        <v>10565.415000000001</v>
      </c>
      <c r="C205" s="7">
        <v>0</v>
      </c>
      <c r="D205" s="7">
        <v>120.253</v>
      </c>
      <c r="E205" s="8">
        <f>B205-C205</f>
        <v>10565.415000000001</v>
      </c>
      <c r="F205" s="8">
        <f t="shared" si="16"/>
        <v>15682591.299999993</v>
      </c>
      <c r="G205" s="2">
        <v>18782.973699999999</v>
      </c>
      <c r="H205" s="2">
        <v>10798.732</v>
      </c>
      <c r="I205" s="8">
        <f t="shared" si="14"/>
        <v>29581.705699999999</v>
      </c>
      <c r="J205" s="7">
        <f t="shared" si="15"/>
        <v>48000.932788888887</v>
      </c>
      <c r="K205" s="7">
        <f t="shared" si="13"/>
        <v>283702738.02140009</v>
      </c>
    </row>
    <row r="206" spans="1:11">
      <c r="A206" s="1">
        <v>43304</v>
      </c>
      <c r="B206" s="7">
        <v>11350.189</v>
      </c>
      <c r="C206" s="7">
        <v>0</v>
      </c>
      <c r="D206" s="7">
        <v>81.501000000000005</v>
      </c>
      <c r="E206" s="8">
        <f>B206-C206</f>
        <v>11350.189</v>
      </c>
      <c r="F206" s="8">
        <f t="shared" si="16"/>
        <v>15693941.488999993</v>
      </c>
      <c r="G206" s="2">
        <v>22042.667399999998</v>
      </c>
      <c r="H206" s="2">
        <v>12963.549000000001</v>
      </c>
      <c r="I206" s="8">
        <f t="shared" si="14"/>
        <v>35006.216399999998</v>
      </c>
      <c r="J206" s="7">
        <f t="shared" si="15"/>
        <v>56331.261133333333</v>
      </c>
      <c r="K206" s="7">
        <f t="shared" si="13"/>
        <v>283732319.72710007</v>
      </c>
    </row>
    <row r="207" spans="1:11">
      <c r="A207" s="1">
        <v>43305</v>
      </c>
      <c r="B207" s="7">
        <v>10259.473</v>
      </c>
      <c r="C207" s="7">
        <v>0</v>
      </c>
      <c r="D207" s="7">
        <v>263.02600000000001</v>
      </c>
      <c r="E207" s="8">
        <f>B207-C207</f>
        <v>10259.473</v>
      </c>
      <c r="F207" s="8">
        <f t="shared" si="16"/>
        <v>15704200.961999992</v>
      </c>
      <c r="G207" s="2">
        <v>20579.305</v>
      </c>
      <c r="H207" s="2">
        <v>12592.209000000001</v>
      </c>
      <c r="I207" s="8">
        <f t="shared" si="14"/>
        <v>33171.514000000003</v>
      </c>
      <c r="J207" s="7">
        <f t="shared" si="15"/>
        <v>52591.557222222225</v>
      </c>
      <c r="K207" s="7">
        <f t="shared" si="13"/>
        <v>283767325.9435001</v>
      </c>
    </row>
    <row r="208" spans="1:11">
      <c r="A208" s="1">
        <v>43306</v>
      </c>
      <c r="B208" s="7">
        <v>10448.888000000001</v>
      </c>
      <c r="C208" s="7">
        <v>0</v>
      </c>
      <c r="D208" s="7">
        <v>99.891000000000005</v>
      </c>
      <c r="E208" s="8">
        <f>B208-C208</f>
        <v>10448.888000000001</v>
      </c>
      <c r="F208" s="8">
        <f t="shared" si="16"/>
        <v>15714649.849999992</v>
      </c>
      <c r="G208" s="2">
        <v>20450.535199999998</v>
      </c>
      <c r="H208" s="2">
        <v>12197.851000000001</v>
      </c>
      <c r="I208" s="8">
        <f t="shared" si="14"/>
        <v>32648.386200000001</v>
      </c>
      <c r="J208" s="7">
        <f t="shared" si="15"/>
        <v>52262.478844444442</v>
      </c>
      <c r="K208" s="7">
        <f t="shared" si="13"/>
        <v>283800497.4575001</v>
      </c>
    </row>
    <row r="209" spans="1:11">
      <c r="A209" s="1">
        <v>43307</v>
      </c>
      <c r="B209" s="7">
        <v>11382.034</v>
      </c>
      <c r="C209" s="7">
        <v>1.5409999999999999</v>
      </c>
      <c r="D209" s="7">
        <v>356.15100000000001</v>
      </c>
      <c r="E209" s="8">
        <f>B209-C209</f>
        <v>11380.493</v>
      </c>
      <c r="F209" s="8">
        <f t="shared" si="16"/>
        <v>15726030.342999993</v>
      </c>
      <c r="G209" s="2">
        <v>21453.644199999999</v>
      </c>
      <c r="H209" s="2">
        <v>12835.575999999999</v>
      </c>
      <c r="I209" s="8">
        <f t="shared" si="14"/>
        <v>34289.220199999996</v>
      </c>
      <c r="J209" s="7">
        <f t="shared" si="15"/>
        <v>54825.979622222221</v>
      </c>
      <c r="K209" s="7">
        <f t="shared" si="13"/>
        <v>283833145.84370011</v>
      </c>
    </row>
    <row r="210" spans="1:11">
      <c r="A210" s="1">
        <v>43308</v>
      </c>
      <c r="B210" s="7">
        <v>11104.094999999999</v>
      </c>
      <c r="C210" s="7">
        <v>0</v>
      </c>
      <c r="D210" s="7">
        <v>161.02500000000001</v>
      </c>
      <c r="E210" s="8">
        <f>B210-C210</f>
        <v>11104.094999999999</v>
      </c>
      <c r="F210" s="8">
        <f t="shared" si="16"/>
        <v>15737134.437999994</v>
      </c>
      <c r="G210" s="2">
        <v>20241.248599999999</v>
      </c>
      <c r="H210" s="2">
        <v>11891.991</v>
      </c>
      <c r="I210" s="8">
        <f t="shared" si="14"/>
        <v>32133.239600000001</v>
      </c>
      <c r="J210" s="7">
        <f t="shared" si="15"/>
        <v>51727.635311111109</v>
      </c>
      <c r="K210" s="7">
        <f t="shared" si="13"/>
        <v>283867435.06390011</v>
      </c>
    </row>
    <row r="211" spans="1:11">
      <c r="A211" s="1">
        <v>43309</v>
      </c>
      <c r="B211" s="7">
        <v>11563.094999999999</v>
      </c>
      <c r="C211" s="7">
        <v>0.498</v>
      </c>
      <c r="D211" s="7">
        <v>78.27</v>
      </c>
      <c r="E211" s="8">
        <f>B211-C211</f>
        <v>11562.597</v>
      </c>
      <c r="F211" s="8">
        <f t="shared" si="16"/>
        <v>15748697.034999993</v>
      </c>
      <c r="G211" s="2">
        <v>19888.941900000002</v>
      </c>
      <c r="H211" s="2">
        <v>11304.901</v>
      </c>
      <c r="I211" s="8">
        <f t="shared" si="14"/>
        <v>31193.842900000003</v>
      </c>
      <c r="J211" s="7">
        <f t="shared" si="15"/>
        <v>50827.295966666672</v>
      </c>
      <c r="K211" s="7">
        <f t="shared" si="13"/>
        <v>283899568.30350012</v>
      </c>
    </row>
    <row r="212" spans="1:11">
      <c r="A212" s="1">
        <v>43310</v>
      </c>
      <c r="B212" s="7">
        <v>11196.192999999999</v>
      </c>
      <c r="C212" s="7">
        <v>0</v>
      </c>
      <c r="D212" s="7">
        <v>69.156000000000006</v>
      </c>
      <c r="E212" s="8">
        <f>B212-C212</f>
        <v>11196.192999999999</v>
      </c>
      <c r="F212" s="8">
        <f t="shared" si="16"/>
        <v>15759893.227999993</v>
      </c>
      <c r="G212" s="2">
        <v>19308.180199999999</v>
      </c>
      <c r="H212" s="2">
        <v>11173.127</v>
      </c>
      <c r="I212" s="8">
        <f t="shared" si="14"/>
        <v>30481.307199999999</v>
      </c>
      <c r="J212" s="7">
        <f t="shared" si="15"/>
        <v>49343.12717777778</v>
      </c>
      <c r="K212" s="7">
        <f t="shared" si="13"/>
        <v>283930762.14640009</v>
      </c>
    </row>
    <row r="213" spans="1:11">
      <c r="A213" s="1">
        <v>43311</v>
      </c>
      <c r="B213" s="7">
        <v>11288.531999999999</v>
      </c>
      <c r="C213" s="7">
        <v>0</v>
      </c>
      <c r="D213" s="7">
        <v>742.57600000000002</v>
      </c>
      <c r="E213" s="8">
        <f>B213-C213</f>
        <v>11288.531999999999</v>
      </c>
      <c r="F213" s="8">
        <f t="shared" si="16"/>
        <v>15771181.759999992</v>
      </c>
      <c r="G213" s="2">
        <v>20618.930799999998</v>
      </c>
      <c r="H213" s="2">
        <v>12317.901</v>
      </c>
      <c r="I213" s="8">
        <f t="shared" si="14"/>
        <v>32936.8318</v>
      </c>
      <c r="J213" s="7">
        <f t="shared" si="15"/>
        <v>52692.823155555554</v>
      </c>
      <c r="K213" s="7">
        <f t="shared" si="13"/>
        <v>283961243.45360011</v>
      </c>
    </row>
    <row r="214" spans="1:11">
      <c r="A214" s="1">
        <v>43312</v>
      </c>
      <c r="B214" s="7">
        <v>10896.348</v>
      </c>
      <c r="C214" s="7">
        <v>2.4369999999999998</v>
      </c>
      <c r="D214" s="7">
        <v>44.31</v>
      </c>
      <c r="E214" s="8">
        <f>B214-C214</f>
        <v>10893.911</v>
      </c>
      <c r="F214" s="8">
        <f t="shared" si="16"/>
        <v>15782075.670999993</v>
      </c>
      <c r="G214" s="2">
        <v>20584.771199999999</v>
      </c>
      <c r="H214" s="2">
        <v>12304.608</v>
      </c>
      <c r="I214" s="8">
        <f t="shared" si="14"/>
        <v>32889.379199999996</v>
      </c>
      <c r="J214" s="7">
        <f t="shared" si="15"/>
        <v>52605.526400000002</v>
      </c>
      <c r="K214" s="7">
        <f t="shared" si="13"/>
        <v>283994180.28540009</v>
      </c>
    </row>
    <row r="215" spans="1:11">
      <c r="A215" s="1">
        <v>43313</v>
      </c>
      <c r="B215" s="7">
        <v>9251.6769999999997</v>
      </c>
      <c r="C215" s="7">
        <v>0.192</v>
      </c>
      <c r="D215" s="7">
        <v>129.44399999999999</v>
      </c>
      <c r="E215" s="8">
        <f>B215-C215</f>
        <v>9251.4850000000006</v>
      </c>
      <c r="F215" s="8">
        <f t="shared" si="16"/>
        <v>15791327.155999992</v>
      </c>
      <c r="G215" s="2">
        <v>19422.857199999999</v>
      </c>
      <c r="H215" s="2">
        <v>12079.96</v>
      </c>
      <c r="I215" s="8">
        <f t="shared" si="14"/>
        <v>31502.817199999998</v>
      </c>
      <c r="J215" s="7">
        <f t="shared" si="15"/>
        <v>49636.190622222224</v>
      </c>
      <c r="K215" s="7">
        <f t="shared" si="13"/>
        <v>284027069.66460007</v>
      </c>
    </row>
    <row r="216" spans="1:11">
      <c r="A216" s="1">
        <v>43314</v>
      </c>
      <c r="B216" s="7">
        <v>6888.0969999999998</v>
      </c>
      <c r="C216" s="7">
        <v>0.186</v>
      </c>
      <c r="D216" s="7">
        <v>42.228000000000002</v>
      </c>
      <c r="E216" s="8">
        <f>B216-C216</f>
        <v>6887.9110000000001</v>
      </c>
      <c r="F216" s="8">
        <f t="shared" si="16"/>
        <v>15798215.066999992</v>
      </c>
      <c r="G216" s="2">
        <v>21917.0507</v>
      </c>
      <c r="H216" s="2">
        <v>15684.601000000001</v>
      </c>
      <c r="I216" s="8">
        <f t="shared" si="14"/>
        <v>37601.651700000002</v>
      </c>
      <c r="J216" s="7">
        <f t="shared" si="15"/>
        <v>56010.240677777772</v>
      </c>
      <c r="K216" s="7">
        <f t="shared" si="13"/>
        <v>284058572.48180008</v>
      </c>
    </row>
    <row r="217" spans="1:11">
      <c r="A217" s="1">
        <v>43315</v>
      </c>
      <c r="B217" s="7">
        <v>5366.34</v>
      </c>
      <c r="C217" s="7">
        <v>0</v>
      </c>
      <c r="D217" s="7">
        <v>163.14699999999999</v>
      </c>
      <c r="E217" s="8">
        <f>B217-C217</f>
        <v>5366.34</v>
      </c>
      <c r="F217" s="8">
        <f t="shared" si="16"/>
        <v>15803581.406999992</v>
      </c>
      <c r="G217" s="2">
        <v>19896.396700000001</v>
      </c>
      <c r="H217" s="2">
        <v>15042.066999999999</v>
      </c>
      <c r="I217" s="8">
        <f t="shared" si="14"/>
        <v>34938.4637</v>
      </c>
      <c r="J217" s="7">
        <f t="shared" si="15"/>
        <v>50846.347122222222</v>
      </c>
      <c r="K217" s="7">
        <f t="shared" si="13"/>
        <v>284096174.1335001</v>
      </c>
    </row>
    <row r="218" spans="1:11">
      <c r="A218" s="1">
        <v>43316</v>
      </c>
      <c r="B218" s="7">
        <v>3744.9389999999999</v>
      </c>
      <c r="C218" s="7">
        <v>0</v>
      </c>
      <c r="D218" s="7">
        <v>103.35299999999999</v>
      </c>
      <c r="E218" s="8">
        <f>B218-C218</f>
        <v>3744.9389999999999</v>
      </c>
      <c r="F218" s="8">
        <f t="shared" si="16"/>
        <v>15807326.345999992</v>
      </c>
      <c r="G218" s="2">
        <v>19212.1944</v>
      </c>
      <c r="H218" s="2">
        <v>15285.517</v>
      </c>
      <c r="I218" s="8">
        <f t="shared" si="14"/>
        <v>34497.7114</v>
      </c>
      <c r="J218" s="7">
        <f t="shared" si="15"/>
        <v>49097.830133333337</v>
      </c>
      <c r="K218" s="7">
        <f t="shared" si="13"/>
        <v>284131112.5972001</v>
      </c>
    </row>
    <row r="219" spans="1:11">
      <c r="A219" s="1">
        <v>43317</v>
      </c>
      <c r="B219" s="7">
        <v>2642.6959999999999</v>
      </c>
      <c r="C219" s="7">
        <v>0</v>
      </c>
      <c r="D219" s="7">
        <v>147.37299999999999</v>
      </c>
      <c r="E219" s="8">
        <f>B219-C219</f>
        <v>2642.6959999999999</v>
      </c>
      <c r="F219" s="8">
        <f t="shared" si="16"/>
        <v>15809969.041999992</v>
      </c>
      <c r="G219" s="2">
        <v>19202.6891</v>
      </c>
      <c r="H219" s="2">
        <v>16226.79</v>
      </c>
      <c r="I219" s="8">
        <f t="shared" si="14"/>
        <v>35429.479099999997</v>
      </c>
      <c r="J219" s="7">
        <f t="shared" si="15"/>
        <v>49073.53881111111</v>
      </c>
      <c r="K219" s="7">
        <f t="shared" si="13"/>
        <v>284165610.30860007</v>
      </c>
    </row>
    <row r="220" spans="1:11">
      <c r="A220" s="1">
        <v>43318</v>
      </c>
      <c r="B220" s="7">
        <v>2048.0010000000002</v>
      </c>
      <c r="C220" s="7">
        <v>18.632999999999999</v>
      </c>
      <c r="D220" s="7">
        <v>53.526000000000003</v>
      </c>
      <c r="E220" s="8">
        <f>B220-C220</f>
        <v>2029.3680000000002</v>
      </c>
      <c r="F220" s="8">
        <f t="shared" si="16"/>
        <v>15811998.409999993</v>
      </c>
      <c r="G220" s="2">
        <v>20428.034100000001</v>
      </c>
      <c r="H220" s="2">
        <v>18114.205999999998</v>
      </c>
      <c r="I220" s="8">
        <f t="shared" si="14"/>
        <v>38542.240099999995</v>
      </c>
      <c r="J220" s="7">
        <f t="shared" si="15"/>
        <v>52204.976033333332</v>
      </c>
      <c r="K220" s="7">
        <f t="shared" si="13"/>
        <v>284201039.78770006</v>
      </c>
    </row>
    <row r="221" spans="1:11">
      <c r="A221" s="1">
        <v>43319</v>
      </c>
      <c r="B221" s="7">
        <v>1947.9349999999999</v>
      </c>
      <c r="C221" s="7">
        <v>0</v>
      </c>
      <c r="D221" s="7">
        <v>46.954999999999998</v>
      </c>
      <c r="E221" s="8">
        <f>B221-C221</f>
        <v>1947.9349999999999</v>
      </c>
      <c r="F221" s="8">
        <f t="shared" si="16"/>
        <v>15813946.344999993</v>
      </c>
      <c r="G221" s="2">
        <v>21008.59</v>
      </c>
      <c r="H221" s="2">
        <v>18550.303</v>
      </c>
      <c r="I221" s="8">
        <f t="shared" si="14"/>
        <v>39558.892999999996</v>
      </c>
      <c r="J221" s="7">
        <f t="shared" si="15"/>
        <v>53688.618888888886</v>
      </c>
      <c r="K221" s="7">
        <f t="shared" si="13"/>
        <v>284239582.02780008</v>
      </c>
    </row>
    <row r="222" spans="1:11">
      <c r="A222" s="1">
        <v>43320</v>
      </c>
      <c r="B222" s="7">
        <v>1734.529</v>
      </c>
      <c r="C222" s="7">
        <v>0</v>
      </c>
      <c r="D222" s="7">
        <v>102.657</v>
      </c>
      <c r="E222" s="8">
        <f>B222-C222</f>
        <v>1734.529</v>
      </c>
      <c r="F222" s="8">
        <f t="shared" si="16"/>
        <v>15815680.873999992</v>
      </c>
      <c r="G222" s="2">
        <v>20032.748500000002</v>
      </c>
      <c r="H222" s="2">
        <v>17751.822</v>
      </c>
      <c r="I222" s="8">
        <f t="shared" si="14"/>
        <v>37784.570500000002</v>
      </c>
      <c r="J222" s="7">
        <f t="shared" si="15"/>
        <v>51194.801722222226</v>
      </c>
      <c r="K222" s="7">
        <f t="shared" si="13"/>
        <v>284279140.92080009</v>
      </c>
    </row>
    <row r="223" spans="1:11">
      <c r="A223" s="1">
        <v>43321</v>
      </c>
      <c r="B223" s="7">
        <v>1168.4849999999999</v>
      </c>
      <c r="C223" s="7">
        <v>124.08199999999999</v>
      </c>
      <c r="D223" s="7">
        <v>290.84300000000002</v>
      </c>
      <c r="E223" s="8">
        <f>B223-C223</f>
        <v>1044.4029999999998</v>
      </c>
      <c r="F223" s="8">
        <f t="shared" si="16"/>
        <v>15816725.276999993</v>
      </c>
      <c r="G223" s="2">
        <v>21503.549800000001</v>
      </c>
      <c r="H223" s="2">
        <v>19865.55</v>
      </c>
      <c r="I223" s="8">
        <f t="shared" si="14"/>
        <v>41369.099799999996</v>
      </c>
      <c r="J223" s="7">
        <f t="shared" si="15"/>
        <v>54953.516155555561</v>
      </c>
      <c r="K223" s="7">
        <f t="shared" si="13"/>
        <v>284316925.49130011</v>
      </c>
    </row>
    <row r="224" spans="1:11">
      <c r="A224" s="1">
        <v>43322</v>
      </c>
      <c r="B224" s="7">
        <v>0</v>
      </c>
      <c r="C224" s="7">
        <v>2.7810000000000001</v>
      </c>
      <c r="D224" s="7">
        <v>121.279</v>
      </c>
      <c r="E224" s="8">
        <f>B224-C224</f>
        <v>-2.7810000000000001</v>
      </c>
      <c r="F224" s="8">
        <f t="shared" si="16"/>
        <v>15816722.495999994</v>
      </c>
      <c r="G224" s="2">
        <v>18470.437099999999</v>
      </c>
      <c r="H224" s="2">
        <v>17852.512999999999</v>
      </c>
      <c r="I224" s="8">
        <f t="shared" si="14"/>
        <v>36322.950100000002</v>
      </c>
      <c r="J224" s="7">
        <f>G224/0.28125</f>
        <v>65672.665244444448</v>
      </c>
      <c r="K224" s="7">
        <f t="shared" si="13"/>
        <v>284358294.5911001</v>
      </c>
    </row>
    <row r="225" spans="1:11">
      <c r="A225" s="1">
        <v>43323</v>
      </c>
      <c r="B225" s="7">
        <v>0</v>
      </c>
      <c r="C225" s="7">
        <v>59.18</v>
      </c>
      <c r="D225" s="7">
        <v>55.069000000000003</v>
      </c>
      <c r="E225" s="8">
        <f>B225-C225</f>
        <v>-59.18</v>
      </c>
      <c r="F225" s="8">
        <f t="shared" si="16"/>
        <v>15816663.315999994</v>
      </c>
      <c r="G225" s="2">
        <v>19101.7824</v>
      </c>
      <c r="H225" s="2">
        <v>18400.048999999999</v>
      </c>
      <c r="I225" s="8">
        <f t="shared" si="14"/>
        <v>37501.831399999995</v>
      </c>
      <c r="J225" s="7">
        <f t="shared" ref="J225:J270" si="17">G225/0.28125</f>
        <v>67917.448533333329</v>
      </c>
      <c r="K225" s="7">
        <f t="shared" si="13"/>
        <v>284394617.5412001</v>
      </c>
    </row>
    <row r="226" spans="1:11">
      <c r="A226" s="1">
        <v>43324</v>
      </c>
      <c r="B226" s="7">
        <v>0</v>
      </c>
      <c r="C226" s="7">
        <v>0</v>
      </c>
      <c r="D226" s="7">
        <v>278.64299999999997</v>
      </c>
      <c r="E226" s="8">
        <f>B226-C226</f>
        <v>0</v>
      </c>
      <c r="F226" s="8">
        <f t="shared" si="16"/>
        <v>15816663.315999994</v>
      </c>
      <c r="G226" s="2">
        <v>18623.63</v>
      </c>
      <c r="H226" s="2">
        <v>18027.455000000002</v>
      </c>
      <c r="I226" s="8">
        <f t="shared" si="14"/>
        <v>36651.085000000006</v>
      </c>
      <c r="J226" s="7">
        <f t="shared" si="17"/>
        <v>66217.351111111115</v>
      </c>
      <c r="K226" s="7">
        <f t="shared" si="13"/>
        <v>284432119.37260008</v>
      </c>
    </row>
    <row r="227" spans="1:11">
      <c r="A227" s="1">
        <v>43325</v>
      </c>
      <c r="B227" s="7">
        <v>0</v>
      </c>
      <c r="C227" s="7">
        <v>207.86600000000001</v>
      </c>
      <c r="D227" s="7">
        <v>70.950999999999993</v>
      </c>
      <c r="E227" s="8">
        <f>B227-C227</f>
        <v>-207.86600000000001</v>
      </c>
      <c r="F227" s="8">
        <f t="shared" si="16"/>
        <v>15816455.449999994</v>
      </c>
      <c r="G227" s="2">
        <v>20812.231400000001</v>
      </c>
      <c r="H227" s="2">
        <v>20050.985000000001</v>
      </c>
      <c r="I227" s="8">
        <f t="shared" si="14"/>
        <v>40863.216400000005</v>
      </c>
      <c r="J227" s="7">
        <f t="shared" si="17"/>
        <v>73999.044977777783</v>
      </c>
      <c r="K227" s="7">
        <f t="shared" si="13"/>
        <v>284468770.45760006</v>
      </c>
    </row>
    <row r="228" spans="1:11">
      <c r="A228" s="1">
        <v>43326</v>
      </c>
      <c r="B228" s="7">
        <v>0</v>
      </c>
      <c r="C228" s="7">
        <v>12782.118</v>
      </c>
      <c r="D228" s="7">
        <v>85.316000000000003</v>
      </c>
      <c r="E228" s="8">
        <f>B228-C228</f>
        <v>-12782.118</v>
      </c>
      <c r="F228" s="8">
        <f t="shared" si="16"/>
        <v>15803673.331999993</v>
      </c>
      <c r="G228" s="2">
        <v>20594.116999999998</v>
      </c>
      <c r="H228" s="2">
        <v>19870.295999999998</v>
      </c>
      <c r="I228" s="8">
        <f t="shared" si="14"/>
        <v>40464.413</v>
      </c>
      <c r="J228" s="7">
        <f t="shared" si="17"/>
        <v>73223.527111111107</v>
      </c>
      <c r="K228" s="7">
        <f t="shared" si="13"/>
        <v>284509633.67400008</v>
      </c>
    </row>
    <row r="229" spans="1:11">
      <c r="A229" s="1">
        <v>43327</v>
      </c>
      <c r="B229" s="7">
        <v>0</v>
      </c>
      <c r="C229" s="7">
        <v>7262.2330000000002</v>
      </c>
      <c r="D229" s="7">
        <v>45.640999999999998</v>
      </c>
      <c r="E229" s="8">
        <f>B229-C229</f>
        <v>-7262.2330000000002</v>
      </c>
      <c r="F229" s="8">
        <f t="shared" si="16"/>
        <v>15796411.098999994</v>
      </c>
      <c r="G229" s="2">
        <v>20524.0838</v>
      </c>
      <c r="H229" s="2">
        <v>19524.293000000001</v>
      </c>
      <c r="I229" s="8">
        <f t="shared" si="14"/>
        <v>40048.376799999998</v>
      </c>
      <c r="J229" s="7">
        <f t="shared" si="17"/>
        <v>72974.520177777784</v>
      </c>
      <c r="K229" s="7">
        <f t="shared" si="13"/>
        <v>284550098.08700007</v>
      </c>
    </row>
    <row r="230" spans="1:11">
      <c r="A230" s="1">
        <v>43328</v>
      </c>
      <c r="B230" s="7">
        <v>0</v>
      </c>
      <c r="C230" s="7">
        <v>29262.432000000001</v>
      </c>
      <c r="D230" s="7">
        <v>125.102</v>
      </c>
      <c r="E230" s="8">
        <f>B230-C230</f>
        <v>-29262.432000000001</v>
      </c>
      <c r="F230" s="8">
        <f t="shared" si="16"/>
        <v>15767148.666999994</v>
      </c>
      <c r="G230" s="2">
        <v>22751.963100000001</v>
      </c>
      <c r="H230" s="2">
        <v>21999.602999999999</v>
      </c>
      <c r="I230" s="8">
        <f t="shared" si="14"/>
        <v>44751.566099999996</v>
      </c>
      <c r="J230" s="7">
        <f t="shared" si="17"/>
        <v>80895.868799999997</v>
      </c>
      <c r="K230" s="7">
        <f t="shared" si="13"/>
        <v>284590146.46380007</v>
      </c>
    </row>
    <row r="231" spans="1:11">
      <c r="A231" s="1">
        <v>43329</v>
      </c>
      <c r="B231" s="7">
        <v>0</v>
      </c>
      <c r="C231" s="7">
        <v>2133.3429999999998</v>
      </c>
      <c r="D231" s="7">
        <v>42.831000000000003</v>
      </c>
      <c r="E231" s="8">
        <f>B231-C231</f>
        <v>-2133.3429999999998</v>
      </c>
      <c r="F231" s="8">
        <f t="shared" si="16"/>
        <v>15765015.323999994</v>
      </c>
      <c r="G231" s="2">
        <v>20640.108199999999</v>
      </c>
      <c r="H231" s="2">
        <v>19688.582999999999</v>
      </c>
      <c r="I231" s="8">
        <f t="shared" si="14"/>
        <v>40328.691200000001</v>
      </c>
      <c r="J231" s="7">
        <f t="shared" si="17"/>
        <v>73387.051377777767</v>
      </c>
      <c r="K231" s="7">
        <f t="shared" si="13"/>
        <v>284634898.02990007</v>
      </c>
    </row>
    <row r="232" spans="1:11">
      <c r="A232" s="1">
        <v>43330</v>
      </c>
      <c r="B232" s="7">
        <v>0</v>
      </c>
      <c r="C232" s="7">
        <v>21658.07</v>
      </c>
      <c r="D232" s="7">
        <v>93.825999999999993</v>
      </c>
      <c r="E232" s="8">
        <f>B232-C232</f>
        <v>-21658.07</v>
      </c>
      <c r="F232" s="8">
        <f t="shared" si="16"/>
        <v>15743357.253999993</v>
      </c>
      <c r="G232" s="2">
        <v>19022.286899999999</v>
      </c>
      <c r="H232" s="2">
        <v>18110.892</v>
      </c>
      <c r="I232" s="8">
        <f t="shared" si="14"/>
        <v>37133.178899999999</v>
      </c>
      <c r="J232" s="7">
        <f t="shared" si="17"/>
        <v>67634.79786666666</v>
      </c>
      <c r="K232" s="7">
        <f t="shared" si="13"/>
        <v>284675226.72110009</v>
      </c>
    </row>
    <row r="233" spans="1:11">
      <c r="A233" s="1">
        <v>43331</v>
      </c>
      <c r="B233" s="7">
        <v>0</v>
      </c>
      <c r="C233" s="7">
        <v>859.54399999999998</v>
      </c>
      <c r="D233" s="7">
        <v>205.215</v>
      </c>
      <c r="E233" s="8">
        <f>B233-C233</f>
        <v>-859.54399999999998</v>
      </c>
      <c r="F233" s="8">
        <f t="shared" si="16"/>
        <v>15742497.709999993</v>
      </c>
      <c r="G233" s="2">
        <v>19735.449199999999</v>
      </c>
      <c r="H233" s="2">
        <v>18806.741999999998</v>
      </c>
      <c r="I233" s="8">
        <f t="shared" si="14"/>
        <v>38542.191200000001</v>
      </c>
      <c r="J233" s="7">
        <f t="shared" si="17"/>
        <v>70170.486044444435</v>
      </c>
      <c r="K233" s="7">
        <f t="shared" si="13"/>
        <v>284712359.9000001</v>
      </c>
    </row>
    <row r="234" spans="1:11">
      <c r="A234" s="1">
        <v>43332</v>
      </c>
      <c r="B234" s="7">
        <v>0</v>
      </c>
      <c r="C234" s="7">
        <v>20526.098999999998</v>
      </c>
      <c r="D234" s="7">
        <v>178.143</v>
      </c>
      <c r="E234" s="8">
        <f>B234-C234</f>
        <v>-20526.098999999998</v>
      </c>
      <c r="F234" s="8">
        <f t="shared" si="16"/>
        <v>15721971.610999994</v>
      </c>
      <c r="G234" s="2">
        <v>22420.8233</v>
      </c>
      <c r="H234" s="2">
        <v>21336.1</v>
      </c>
      <c r="I234" s="8">
        <f t="shared" si="14"/>
        <v>43756.923299999995</v>
      </c>
      <c r="J234" s="7">
        <f t="shared" si="17"/>
        <v>79718.482844444443</v>
      </c>
      <c r="K234" s="7">
        <f t="shared" si="13"/>
        <v>284750902.09120011</v>
      </c>
    </row>
    <row r="235" spans="1:11">
      <c r="A235" s="1">
        <v>43333</v>
      </c>
      <c r="B235" s="7">
        <v>0</v>
      </c>
      <c r="C235" s="7">
        <v>16485.919000000002</v>
      </c>
      <c r="D235" s="7">
        <v>139.179</v>
      </c>
      <c r="E235" s="8">
        <f>B235-C235</f>
        <v>-16485.919000000002</v>
      </c>
      <c r="F235" s="8">
        <f t="shared" si="16"/>
        <v>15705485.691999994</v>
      </c>
      <c r="G235" s="2">
        <v>20997.4558</v>
      </c>
      <c r="H235" s="2">
        <v>19883.16</v>
      </c>
      <c r="I235" s="8">
        <f t="shared" si="14"/>
        <v>40880.6158</v>
      </c>
      <c r="J235" s="7">
        <f t="shared" si="17"/>
        <v>74657.620622222224</v>
      </c>
      <c r="K235" s="7">
        <f t="shared" si="13"/>
        <v>284794659.01450014</v>
      </c>
    </row>
    <row r="236" spans="1:11">
      <c r="A236" s="1">
        <v>43334</v>
      </c>
      <c r="B236" s="7">
        <v>0</v>
      </c>
      <c r="C236" s="7">
        <v>33689.796999999999</v>
      </c>
      <c r="D236" s="7">
        <v>114.199</v>
      </c>
      <c r="E236" s="8">
        <f>B236-C236</f>
        <v>-33689.796999999999</v>
      </c>
      <c r="F236" s="8">
        <f t="shared" si="16"/>
        <v>15671795.894999994</v>
      </c>
      <c r="G236" s="2">
        <v>21271.916099999999</v>
      </c>
      <c r="H236" s="2">
        <v>19803.531999999999</v>
      </c>
      <c r="I236" s="8">
        <f t="shared" si="14"/>
        <v>41075.448099999994</v>
      </c>
      <c r="J236" s="7">
        <f t="shared" si="17"/>
        <v>75633.479466666657</v>
      </c>
      <c r="K236" s="7">
        <f t="shared" si="13"/>
        <v>284835539.63030016</v>
      </c>
    </row>
    <row r="237" spans="1:11">
      <c r="A237" s="1">
        <v>43335</v>
      </c>
      <c r="B237" s="7">
        <v>0</v>
      </c>
      <c r="C237" s="7">
        <v>31372.153999999999</v>
      </c>
      <c r="D237" s="7">
        <v>76.299000000000007</v>
      </c>
      <c r="E237" s="8">
        <f>B237-C237</f>
        <v>-31372.153999999999</v>
      </c>
      <c r="F237" s="8">
        <f t="shared" si="16"/>
        <v>15640423.740999995</v>
      </c>
      <c r="G237" s="2">
        <v>22277.0072</v>
      </c>
      <c r="H237" s="2">
        <v>21166.205000000002</v>
      </c>
      <c r="I237" s="8">
        <f t="shared" si="14"/>
        <v>43443.212200000002</v>
      </c>
      <c r="J237" s="7">
        <f t="shared" si="17"/>
        <v>79207.136711111118</v>
      </c>
      <c r="K237" s="7">
        <f t="shared" si="13"/>
        <v>284876615.07840014</v>
      </c>
    </row>
    <row r="238" spans="1:11">
      <c r="A238" s="1">
        <v>43336</v>
      </c>
      <c r="B238" s="7">
        <v>0</v>
      </c>
      <c r="C238" s="7">
        <v>9177.9050000000007</v>
      </c>
      <c r="D238" s="7">
        <v>168.76400000000001</v>
      </c>
      <c r="E238" s="8">
        <f>B238-C238</f>
        <v>-9177.9050000000007</v>
      </c>
      <c r="F238" s="8">
        <f t="shared" si="16"/>
        <v>15631245.835999995</v>
      </c>
      <c r="G238" s="2">
        <v>20706.138500000001</v>
      </c>
      <c r="H238" s="2">
        <v>19763.89</v>
      </c>
      <c r="I238" s="8">
        <f t="shared" si="14"/>
        <v>40470.0285</v>
      </c>
      <c r="J238" s="7">
        <f t="shared" si="17"/>
        <v>73621.825777777776</v>
      </c>
      <c r="K238" s="7">
        <f t="shared" si="13"/>
        <v>284920058.29060012</v>
      </c>
    </row>
    <row r="239" spans="1:11">
      <c r="A239" s="1">
        <v>43337</v>
      </c>
      <c r="B239" s="7">
        <v>0</v>
      </c>
      <c r="C239" s="7">
        <v>16246.781999999999</v>
      </c>
      <c r="D239" s="7">
        <v>41.005000000000003</v>
      </c>
      <c r="E239" s="8">
        <f>B239-C239</f>
        <v>-16246.781999999999</v>
      </c>
      <c r="F239" s="8">
        <f t="shared" si="16"/>
        <v>15614999.053999996</v>
      </c>
      <c r="G239" s="2">
        <v>20778.895400000001</v>
      </c>
      <c r="H239" s="2">
        <v>19196.416000000001</v>
      </c>
      <c r="I239" s="8">
        <f t="shared" si="14"/>
        <v>39975.311400000006</v>
      </c>
      <c r="J239" s="7">
        <f t="shared" si="17"/>
        <v>73880.516977777777</v>
      </c>
      <c r="K239" s="7">
        <f t="shared" si="13"/>
        <v>284960528.31910014</v>
      </c>
    </row>
    <row r="240" spans="1:11">
      <c r="A240" s="1">
        <v>43338</v>
      </c>
      <c r="B240" s="7">
        <v>0</v>
      </c>
      <c r="C240" s="7">
        <v>11829.5</v>
      </c>
      <c r="D240" s="7">
        <v>160.958</v>
      </c>
      <c r="E240" s="8">
        <f>B240-C240</f>
        <v>-11829.5</v>
      </c>
      <c r="F240" s="8">
        <f t="shared" si="16"/>
        <v>15603169.553999996</v>
      </c>
      <c r="G240" s="2">
        <v>19846.499</v>
      </c>
      <c r="H240" s="2">
        <v>18383.169000000002</v>
      </c>
      <c r="I240" s="8">
        <f t="shared" si="14"/>
        <v>38229.668000000005</v>
      </c>
      <c r="J240" s="7">
        <f t="shared" si="17"/>
        <v>70565.329777777777</v>
      </c>
      <c r="K240" s="7">
        <f t="shared" si="13"/>
        <v>285000503.63050014</v>
      </c>
    </row>
    <row r="241" spans="1:11">
      <c r="A241" s="1">
        <v>43339</v>
      </c>
      <c r="B241" s="7">
        <v>0</v>
      </c>
      <c r="C241" s="7">
        <v>3771.9270000000001</v>
      </c>
      <c r="D241" s="7">
        <v>67.62</v>
      </c>
      <c r="E241" s="8">
        <f>B241-C241</f>
        <v>-3771.9270000000001</v>
      </c>
      <c r="F241" s="8">
        <f t="shared" si="16"/>
        <v>15599397.626999997</v>
      </c>
      <c r="G241" s="2">
        <v>22256.4565</v>
      </c>
      <c r="H241" s="2">
        <v>20688.202000000001</v>
      </c>
      <c r="I241" s="8">
        <f t="shared" si="14"/>
        <v>42944.658500000005</v>
      </c>
      <c r="J241" s="7">
        <f t="shared" si="17"/>
        <v>79134.06755555555</v>
      </c>
      <c r="K241" s="7">
        <f t="shared" si="13"/>
        <v>285038733.29850012</v>
      </c>
    </row>
    <row r="242" spans="1:11">
      <c r="A242" s="1">
        <v>43340</v>
      </c>
      <c r="B242" s="7">
        <v>0</v>
      </c>
      <c r="C242" s="7">
        <v>159.524</v>
      </c>
      <c r="D242" s="7">
        <v>447.35199999999998</v>
      </c>
      <c r="E242" s="8">
        <f>B242-C242</f>
        <v>-159.524</v>
      </c>
      <c r="F242" s="8">
        <f t="shared" si="16"/>
        <v>15599238.102999996</v>
      </c>
      <c r="G242" s="2">
        <v>20280.617699999999</v>
      </c>
      <c r="H242" s="2">
        <v>19289.37</v>
      </c>
      <c r="I242" s="8">
        <f t="shared" si="14"/>
        <v>39569.987699999998</v>
      </c>
      <c r="J242" s="7">
        <f t="shared" si="17"/>
        <v>72108.862933333323</v>
      </c>
      <c r="K242" s="7">
        <f t="shared" si="13"/>
        <v>285081677.95700014</v>
      </c>
    </row>
    <row r="243" spans="1:11">
      <c r="A243" s="1">
        <v>43341</v>
      </c>
      <c r="B243" s="7">
        <v>0</v>
      </c>
      <c r="C243" s="7">
        <v>6.0170000000000003</v>
      </c>
      <c r="D243" s="7">
        <v>29.661999999999999</v>
      </c>
      <c r="E243" s="8">
        <f>B243-C243</f>
        <v>-6.0170000000000003</v>
      </c>
      <c r="F243" s="8">
        <f t="shared" si="16"/>
        <v>15599232.085999995</v>
      </c>
      <c r="G243" s="2">
        <v>21040.923500000001</v>
      </c>
      <c r="H243" s="2">
        <v>19690.187999999998</v>
      </c>
      <c r="I243" s="8">
        <f t="shared" si="14"/>
        <v>40731.111499999999</v>
      </c>
      <c r="J243" s="7">
        <f t="shared" si="17"/>
        <v>74812.172444444441</v>
      </c>
      <c r="K243" s="7">
        <f t="shared" si="13"/>
        <v>285121247.94470012</v>
      </c>
    </row>
    <row r="244" spans="1:11">
      <c r="A244" s="1">
        <v>43342</v>
      </c>
      <c r="B244" s="7">
        <v>0</v>
      </c>
      <c r="C244" s="7">
        <v>5911.241</v>
      </c>
      <c r="D244" s="7">
        <v>22.561</v>
      </c>
      <c r="E244" s="8">
        <f>B244-C244</f>
        <v>-5911.241</v>
      </c>
      <c r="F244" s="8">
        <f t="shared" si="16"/>
        <v>15593320.844999995</v>
      </c>
      <c r="G244" s="2">
        <v>21644.247800000001</v>
      </c>
      <c r="H244" s="2">
        <v>20041.732</v>
      </c>
      <c r="I244" s="8">
        <f t="shared" si="14"/>
        <v>41685.979800000001</v>
      </c>
      <c r="J244" s="7">
        <f t="shared" si="17"/>
        <v>76957.325511111121</v>
      </c>
      <c r="K244" s="7">
        <f t="shared" si="13"/>
        <v>285161979.05620015</v>
      </c>
    </row>
    <row r="245" spans="1:11">
      <c r="A245" s="1">
        <v>43343</v>
      </c>
      <c r="B245" s="7">
        <v>0</v>
      </c>
      <c r="C245" s="7">
        <v>4.2999999999999997E-2</v>
      </c>
      <c r="D245" s="7">
        <v>250.464</v>
      </c>
      <c r="E245" s="8">
        <f>B245-C245</f>
        <v>-4.2999999999999997E-2</v>
      </c>
      <c r="F245" s="8">
        <f t="shared" si="16"/>
        <v>15593320.801999995</v>
      </c>
      <c r="G245" s="2">
        <v>20785.345799999999</v>
      </c>
      <c r="H245" s="2">
        <v>19194.791000000001</v>
      </c>
      <c r="I245" s="8">
        <f t="shared" si="14"/>
        <v>39980.1368</v>
      </c>
      <c r="J245" s="7">
        <f t="shared" si="17"/>
        <v>73903.451733333335</v>
      </c>
      <c r="K245" s="7">
        <f t="shared" si="13"/>
        <v>285203665.03600013</v>
      </c>
    </row>
    <row r="246" spans="1:11">
      <c r="A246" s="1">
        <v>43344</v>
      </c>
      <c r="B246" s="7">
        <v>0</v>
      </c>
      <c r="C246" s="7">
        <v>40.652999999999999</v>
      </c>
      <c r="D246" s="7">
        <v>34.767000000000003</v>
      </c>
      <c r="E246" s="8">
        <f>B246-C246</f>
        <v>-40.652999999999999</v>
      </c>
      <c r="F246" s="8">
        <f t="shared" si="16"/>
        <v>15593280.148999995</v>
      </c>
      <c r="G246" s="2">
        <v>19987.602599999998</v>
      </c>
      <c r="H246" s="2">
        <v>19150.488000000001</v>
      </c>
      <c r="I246" s="8">
        <f t="shared" si="14"/>
        <v>39138.090599999996</v>
      </c>
      <c r="J246" s="7">
        <f t="shared" si="17"/>
        <v>71067.031466666667</v>
      </c>
      <c r="K246" s="7">
        <f t="shared" si="13"/>
        <v>285243645.17280012</v>
      </c>
    </row>
    <row r="247" spans="1:11">
      <c r="A247" s="1">
        <v>43345</v>
      </c>
      <c r="B247" s="7">
        <v>0</v>
      </c>
      <c r="C247" s="7">
        <v>5.0199999999999996</v>
      </c>
      <c r="D247" s="7">
        <v>260.02600000000001</v>
      </c>
      <c r="E247" s="8">
        <f>B247-C247</f>
        <v>-5.0199999999999996</v>
      </c>
      <c r="F247" s="8">
        <f t="shared" si="16"/>
        <v>15593275.128999995</v>
      </c>
      <c r="G247" s="2">
        <v>20770.664499999999</v>
      </c>
      <c r="H247" s="2">
        <v>19578.253000000001</v>
      </c>
      <c r="I247" s="8">
        <f t="shared" si="14"/>
        <v>40348.917499999996</v>
      </c>
      <c r="J247" s="7">
        <f t="shared" si="17"/>
        <v>73851.251555555558</v>
      </c>
      <c r="K247" s="7">
        <f t="shared" si="13"/>
        <v>285282783.26340014</v>
      </c>
    </row>
    <row r="248" spans="1:11">
      <c r="A248" s="1">
        <v>43346</v>
      </c>
      <c r="B248" s="7">
        <v>0</v>
      </c>
      <c r="C248" s="7">
        <v>1.002</v>
      </c>
      <c r="D248" s="7">
        <v>26.009</v>
      </c>
      <c r="E248" s="8">
        <f>B248-C248</f>
        <v>-1.002</v>
      </c>
      <c r="F248" s="8">
        <f t="shared" si="16"/>
        <v>15593274.126999995</v>
      </c>
      <c r="G248" s="2">
        <v>22045.591499999999</v>
      </c>
      <c r="H248" s="2">
        <v>20756.651000000002</v>
      </c>
      <c r="I248" s="8">
        <f t="shared" si="14"/>
        <v>42802.2425</v>
      </c>
      <c r="J248" s="7">
        <f t="shared" si="17"/>
        <v>78384.325333333327</v>
      </c>
      <c r="K248" s="7">
        <f t="shared" si="13"/>
        <v>285323132.18090016</v>
      </c>
    </row>
    <row r="249" spans="1:11">
      <c r="A249" s="1">
        <v>43347</v>
      </c>
      <c r="B249" s="7">
        <v>0</v>
      </c>
      <c r="C249" s="7">
        <v>0</v>
      </c>
      <c r="D249" s="7">
        <v>236.57599999999999</v>
      </c>
      <c r="E249" s="8">
        <f>B249-C249</f>
        <v>0</v>
      </c>
      <c r="F249" s="8">
        <f t="shared" si="16"/>
        <v>15593274.126999995</v>
      </c>
      <c r="G249" s="2">
        <v>22544.3007</v>
      </c>
      <c r="H249" s="2">
        <v>20466.460999999999</v>
      </c>
      <c r="I249" s="8">
        <f t="shared" si="14"/>
        <v>43010.761700000003</v>
      </c>
      <c r="J249" s="7">
        <f t="shared" si="17"/>
        <v>80157.513600000006</v>
      </c>
      <c r="K249" s="7">
        <f t="shared" si="13"/>
        <v>285365934.42340016</v>
      </c>
    </row>
    <row r="250" spans="1:11">
      <c r="A250" s="1">
        <v>43348</v>
      </c>
      <c r="B250" s="7">
        <v>0</v>
      </c>
      <c r="C250" s="7">
        <v>18189.894</v>
      </c>
      <c r="D250" s="7">
        <v>61.957000000000001</v>
      </c>
      <c r="E250" s="8">
        <f>B250-C250</f>
        <v>-18189.894</v>
      </c>
      <c r="F250" s="8">
        <f t="shared" si="16"/>
        <v>15575084.232999995</v>
      </c>
      <c r="G250" s="2">
        <v>21857.606899999999</v>
      </c>
      <c r="H250" s="2">
        <v>20898.198</v>
      </c>
      <c r="I250" s="8">
        <f t="shared" si="14"/>
        <v>42755.804900000003</v>
      </c>
      <c r="J250" s="7">
        <f t="shared" si="17"/>
        <v>77715.935644444442</v>
      </c>
      <c r="K250" s="7">
        <f t="shared" si="13"/>
        <v>285408945.18510014</v>
      </c>
    </row>
    <row r="251" spans="1:11">
      <c r="A251" s="1">
        <v>43349</v>
      </c>
      <c r="B251" s="7">
        <v>0</v>
      </c>
      <c r="C251" s="7">
        <v>47412.42</v>
      </c>
      <c r="D251" s="7">
        <v>165.43</v>
      </c>
      <c r="E251" s="8">
        <f>B251-C251</f>
        <v>-47412.42</v>
      </c>
      <c r="F251" s="8">
        <f t="shared" si="16"/>
        <v>15527671.812999995</v>
      </c>
      <c r="G251" s="2">
        <v>21354.7781</v>
      </c>
      <c r="H251" s="2">
        <v>20415.286</v>
      </c>
      <c r="I251" s="8">
        <f t="shared" si="14"/>
        <v>41770.064100000003</v>
      </c>
      <c r="J251" s="7">
        <f t="shared" si="17"/>
        <v>75928.099911111116</v>
      </c>
      <c r="K251" s="7">
        <f t="shared" si="13"/>
        <v>285451700.99000013</v>
      </c>
    </row>
    <row r="252" spans="1:11">
      <c r="A252" s="1">
        <v>43350</v>
      </c>
      <c r="B252" s="7">
        <v>0</v>
      </c>
      <c r="C252" s="7">
        <v>51041.718999999997</v>
      </c>
      <c r="D252" s="7">
        <v>27.359000000000002</v>
      </c>
      <c r="E252" s="8">
        <f>B252-C252</f>
        <v>-51041.718999999997</v>
      </c>
      <c r="F252" s="8">
        <f t="shared" si="16"/>
        <v>15476630.093999995</v>
      </c>
      <c r="G252" s="2">
        <v>21211.300999999999</v>
      </c>
      <c r="H252" s="2">
        <v>19982.437999999998</v>
      </c>
      <c r="I252" s="8">
        <f t="shared" si="14"/>
        <v>41193.739000000001</v>
      </c>
      <c r="J252" s="7">
        <f t="shared" si="17"/>
        <v>75417.959111111108</v>
      </c>
      <c r="K252" s="7">
        <f t="shared" si="13"/>
        <v>285493471.05410016</v>
      </c>
    </row>
    <row r="253" spans="1:11">
      <c r="A253" s="1">
        <v>43351</v>
      </c>
      <c r="B253" s="7">
        <v>0</v>
      </c>
      <c r="C253" s="7">
        <v>48742.315000000002</v>
      </c>
      <c r="D253" s="7">
        <v>25.117000000000001</v>
      </c>
      <c r="E253" s="8">
        <f>B253-C253</f>
        <v>-48742.315000000002</v>
      </c>
      <c r="F253" s="8">
        <f t="shared" si="16"/>
        <v>15427887.778999995</v>
      </c>
      <c r="G253" s="2">
        <v>20945.159299999999</v>
      </c>
      <c r="H253" s="2">
        <v>20084.407999999999</v>
      </c>
      <c r="I253" s="8">
        <f t="shared" si="14"/>
        <v>41029.567299999995</v>
      </c>
      <c r="J253" s="7">
        <f t="shared" si="17"/>
        <v>74471.677511111106</v>
      </c>
      <c r="K253" s="7">
        <f t="shared" si="13"/>
        <v>285534664.79310018</v>
      </c>
    </row>
    <row r="254" spans="1:11">
      <c r="A254" s="1">
        <v>43352</v>
      </c>
      <c r="B254" s="7">
        <v>0</v>
      </c>
      <c r="C254" s="7">
        <v>64833.027999999998</v>
      </c>
      <c r="D254" s="7">
        <v>24.01</v>
      </c>
      <c r="E254" s="8">
        <f>B254-C254</f>
        <v>-64833.027999999998</v>
      </c>
      <c r="F254" s="8">
        <f t="shared" si="16"/>
        <v>15363054.750999995</v>
      </c>
      <c r="G254" s="2">
        <v>20732.837200000002</v>
      </c>
      <c r="H254" s="2">
        <v>19917.278999999999</v>
      </c>
      <c r="I254" s="8">
        <f t="shared" si="14"/>
        <v>40650.116200000004</v>
      </c>
      <c r="J254" s="7">
        <f t="shared" si="17"/>
        <v>73716.754488888895</v>
      </c>
      <c r="K254" s="7">
        <f t="shared" si="13"/>
        <v>285575694.3604002</v>
      </c>
    </row>
    <row r="255" spans="1:11">
      <c r="A255" s="1">
        <v>43353</v>
      </c>
      <c r="B255" s="7">
        <v>0</v>
      </c>
      <c r="C255" s="7">
        <v>56976.71</v>
      </c>
      <c r="D255" s="7">
        <v>52.698999999999998</v>
      </c>
      <c r="E255" s="8">
        <f>B255-C255</f>
        <v>-56976.71</v>
      </c>
      <c r="F255" s="8">
        <f t="shared" si="16"/>
        <v>15306078.040999994</v>
      </c>
      <c r="G255" s="2">
        <v>22691.003799999999</v>
      </c>
      <c r="H255" s="2">
        <v>21462.941999999999</v>
      </c>
      <c r="I255" s="8">
        <f t="shared" si="14"/>
        <v>44153.945800000001</v>
      </c>
      <c r="J255" s="7">
        <f t="shared" si="17"/>
        <v>80679.124622222211</v>
      </c>
      <c r="K255" s="7">
        <f t="shared" si="13"/>
        <v>285616344.47660017</v>
      </c>
    </row>
    <row r="256" spans="1:11">
      <c r="A256" s="1">
        <v>43354</v>
      </c>
      <c r="B256" s="7">
        <v>0</v>
      </c>
      <c r="C256" s="7">
        <v>56362.409</v>
      </c>
      <c r="D256" s="7">
        <v>61.921999999999997</v>
      </c>
      <c r="E256" s="8">
        <f>B256-C256</f>
        <v>-56362.409</v>
      </c>
      <c r="F256" s="8">
        <f t="shared" si="16"/>
        <v>15249715.631999994</v>
      </c>
      <c r="G256" s="2">
        <v>21270.252199999999</v>
      </c>
      <c r="H256" s="2">
        <v>20234.589</v>
      </c>
      <c r="I256" s="8">
        <f t="shared" si="14"/>
        <v>41504.841199999995</v>
      </c>
      <c r="J256" s="7">
        <f t="shared" si="17"/>
        <v>75627.563377777769</v>
      </c>
      <c r="K256" s="7">
        <f t="shared" si="13"/>
        <v>285660498.42240018</v>
      </c>
    </row>
    <row r="257" spans="1:11">
      <c r="A257" s="1">
        <v>43355</v>
      </c>
      <c r="B257" s="7">
        <v>0</v>
      </c>
      <c r="C257" s="7">
        <v>52066.877</v>
      </c>
      <c r="D257" s="7">
        <v>116.46599999999999</v>
      </c>
      <c r="E257" s="8">
        <f>B257-C257</f>
        <v>-52066.877</v>
      </c>
      <c r="F257" s="8">
        <f t="shared" si="16"/>
        <v>15197648.754999993</v>
      </c>
      <c r="G257" s="2">
        <v>21929.928800000002</v>
      </c>
      <c r="H257" s="2">
        <v>20893.486000000001</v>
      </c>
      <c r="I257" s="8">
        <f t="shared" si="14"/>
        <v>42823.414799999999</v>
      </c>
      <c r="J257" s="7">
        <f t="shared" si="17"/>
        <v>77973.080177777782</v>
      </c>
      <c r="K257" s="7">
        <f t="shared" si="13"/>
        <v>285702003.26360017</v>
      </c>
    </row>
    <row r="258" spans="1:11">
      <c r="A258" s="1">
        <v>43356</v>
      </c>
      <c r="B258" s="7">
        <v>0</v>
      </c>
      <c r="C258" s="7">
        <v>49578.358</v>
      </c>
      <c r="D258" s="7">
        <v>42.92</v>
      </c>
      <c r="E258" s="8">
        <f>B258-C258</f>
        <v>-49578.358</v>
      </c>
      <c r="F258" s="8">
        <f t="shared" si="16"/>
        <v>15148070.396999994</v>
      </c>
      <c r="G258" s="2">
        <v>20904.732499999998</v>
      </c>
      <c r="H258" s="2">
        <v>19918.652999999998</v>
      </c>
      <c r="I258" s="8">
        <f t="shared" si="14"/>
        <v>40823.385499999997</v>
      </c>
      <c r="J258" s="7">
        <f t="shared" si="17"/>
        <v>74327.93777777777</v>
      </c>
      <c r="K258" s="7">
        <f t="shared" ref="K258:K321" si="18">K259-I258</f>
        <v>285744826.67840016</v>
      </c>
    </row>
    <row r="259" spans="1:11">
      <c r="A259" s="1">
        <v>43357</v>
      </c>
      <c r="B259" s="7">
        <v>0</v>
      </c>
      <c r="C259" s="7">
        <v>34242.885999999999</v>
      </c>
      <c r="D259" s="7">
        <v>27.172000000000001</v>
      </c>
      <c r="E259" s="8">
        <f>B259-C259</f>
        <v>-34242.885999999999</v>
      </c>
      <c r="F259" s="8">
        <f t="shared" si="16"/>
        <v>15113827.510999994</v>
      </c>
      <c r="G259" s="2">
        <v>21310.124800000001</v>
      </c>
      <c r="H259" s="2">
        <v>19944.05</v>
      </c>
      <c r="I259" s="8">
        <f t="shared" ref="I259:I322" si="19">G259+H259</f>
        <v>41254.174800000001</v>
      </c>
      <c r="J259" s="7">
        <f t="shared" si="17"/>
        <v>75769.332622222224</v>
      </c>
      <c r="K259" s="7">
        <f t="shared" si="18"/>
        <v>285785650.06390017</v>
      </c>
    </row>
    <row r="260" spans="1:11">
      <c r="A260" s="1">
        <v>43358</v>
      </c>
      <c r="B260" s="7">
        <v>0</v>
      </c>
      <c r="C260" s="7">
        <v>38573.436999999998</v>
      </c>
      <c r="D260" s="7">
        <v>40.774000000000001</v>
      </c>
      <c r="E260" s="8">
        <f>B260-C260</f>
        <v>-38573.436999999998</v>
      </c>
      <c r="F260" s="8">
        <f t="shared" ref="F260:F323" si="20">F259+E260</f>
        <v>15075254.073999994</v>
      </c>
      <c r="G260" s="2">
        <v>20782.3766</v>
      </c>
      <c r="H260" s="2">
        <v>19725.489000000001</v>
      </c>
      <c r="I260" s="8">
        <f t="shared" si="19"/>
        <v>40507.865600000005</v>
      </c>
      <c r="J260" s="7">
        <f t="shared" si="17"/>
        <v>73892.89457777777</v>
      </c>
      <c r="K260" s="7">
        <f t="shared" si="18"/>
        <v>285826904.23870015</v>
      </c>
    </row>
    <row r="261" spans="1:11">
      <c r="A261" s="1">
        <v>43359</v>
      </c>
      <c r="B261" s="7">
        <v>0</v>
      </c>
      <c r="C261" s="7">
        <v>29748.159</v>
      </c>
      <c r="D261" s="7">
        <v>77.069000000000003</v>
      </c>
      <c r="E261" s="8">
        <f>B261-C261</f>
        <v>-29748.159</v>
      </c>
      <c r="F261" s="8">
        <f t="shared" si="20"/>
        <v>15045505.914999994</v>
      </c>
      <c r="G261" s="2">
        <v>20341.439999999999</v>
      </c>
      <c r="H261" s="2">
        <v>19268.656999999999</v>
      </c>
      <c r="I261" s="8">
        <f t="shared" si="19"/>
        <v>39610.096999999994</v>
      </c>
      <c r="J261" s="7">
        <f t="shared" si="17"/>
        <v>72325.119999999995</v>
      </c>
      <c r="K261" s="7">
        <f t="shared" si="18"/>
        <v>285867412.10430014</v>
      </c>
    </row>
    <row r="262" spans="1:11">
      <c r="A262" s="1">
        <v>43360</v>
      </c>
      <c r="B262" s="7">
        <v>0</v>
      </c>
      <c r="C262" s="7">
        <v>10453.064</v>
      </c>
      <c r="D262" s="7">
        <v>42.454000000000001</v>
      </c>
      <c r="E262" s="8">
        <f>B262-C262</f>
        <v>-10453.064</v>
      </c>
      <c r="F262" s="8">
        <f t="shared" si="20"/>
        <v>15035052.850999994</v>
      </c>
      <c r="G262" s="2">
        <v>22974.116699999999</v>
      </c>
      <c r="H262" s="2">
        <v>21352.182000000001</v>
      </c>
      <c r="I262" s="8">
        <f t="shared" si="19"/>
        <v>44326.298699999999</v>
      </c>
      <c r="J262" s="7">
        <f t="shared" si="17"/>
        <v>81685.748266666662</v>
      </c>
      <c r="K262" s="7">
        <f t="shared" si="18"/>
        <v>285907022.20130014</v>
      </c>
    </row>
    <row r="263" spans="1:11">
      <c r="A263" s="1">
        <v>43361</v>
      </c>
      <c r="B263" s="7">
        <v>0</v>
      </c>
      <c r="C263" s="7">
        <v>280.58999999999997</v>
      </c>
      <c r="D263" s="7">
        <v>68.652000000000001</v>
      </c>
      <c r="E263" s="8">
        <f>B263-C263</f>
        <v>-280.58999999999997</v>
      </c>
      <c r="F263" s="8">
        <f t="shared" si="20"/>
        <v>15034772.260999994</v>
      </c>
      <c r="G263" s="2">
        <v>21258.877100000002</v>
      </c>
      <c r="H263" s="2">
        <v>19746.722000000002</v>
      </c>
      <c r="I263" s="8">
        <f t="shared" si="19"/>
        <v>41005.599100000007</v>
      </c>
      <c r="J263" s="7">
        <f t="shared" si="17"/>
        <v>75587.118577777786</v>
      </c>
      <c r="K263" s="7">
        <f t="shared" si="18"/>
        <v>285951348.50000012</v>
      </c>
    </row>
    <row r="264" spans="1:11">
      <c r="A264" s="1">
        <v>43362</v>
      </c>
      <c r="B264" s="7">
        <v>0</v>
      </c>
      <c r="C264" s="7">
        <v>220.637</v>
      </c>
      <c r="D264" s="7">
        <v>36.087000000000003</v>
      </c>
      <c r="E264" s="8">
        <f>B264-C264</f>
        <v>-220.637</v>
      </c>
      <c r="F264" s="8">
        <f t="shared" si="20"/>
        <v>15034551.623999994</v>
      </c>
      <c r="G264" s="2">
        <v>20638.722399999999</v>
      </c>
      <c r="H264" s="2">
        <v>19385.904999999999</v>
      </c>
      <c r="I264" s="8">
        <f t="shared" si="19"/>
        <v>40024.627399999998</v>
      </c>
      <c r="J264" s="7">
        <f t="shared" si="17"/>
        <v>73382.124088888886</v>
      </c>
      <c r="K264" s="7">
        <f t="shared" si="18"/>
        <v>285992354.09910011</v>
      </c>
    </row>
    <row r="265" spans="1:11">
      <c r="A265" s="1">
        <v>43363</v>
      </c>
      <c r="B265" s="7">
        <v>0</v>
      </c>
      <c r="C265" s="7">
        <v>0.93500000000000005</v>
      </c>
      <c r="D265" s="7">
        <v>32.917000000000002</v>
      </c>
      <c r="E265" s="8">
        <f>B265-C265</f>
        <v>-0.93500000000000005</v>
      </c>
      <c r="F265" s="8">
        <f t="shared" si="20"/>
        <v>15034550.688999994</v>
      </c>
      <c r="G265" s="2">
        <v>20304.794099999999</v>
      </c>
      <c r="H265" s="2">
        <v>18923.702000000001</v>
      </c>
      <c r="I265" s="8">
        <f t="shared" si="19"/>
        <v>39228.496100000004</v>
      </c>
      <c r="J265" s="7">
        <f t="shared" si="17"/>
        <v>72194.823466666669</v>
      </c>
      <c r="K265" s="7">
        <f t="shared" si="18"/>
        <v>286032378.72650009</v>
      </c>
    </row>
    <row r="266" spans="1:11">
      <c r="A266" s="1">
        <v>43364</v>
      </c>
      <c r="B266" s="7">
        <v>0</v>
      </c>
      <c r="C266" s="7">
        <v>2200</v>
      </c>
      <c r="D266" s="7">
        <v>385.536</v>
      </c>
      <c r="E266" s="8">
        <f>B266-C266</f>
        <v>-2200</v>
      </c>
      <c r="F266" s="8">
        <f t="shared" si="20"/>
        <v>15032350.688999994</v>
      </c>
      <c r="G266" s="2">
        <v>19310.3681</v>
      </c>
      <c r="H266" s="2">
        <v>17733.097000000002</v>
      </c>
      <c r="I266" s="8">
        <f t="shared" si="19"/>
        <v>37043.465100000001</v>
      </c>
      <c r="J266" s="7">
        <f t="shared" si="17"/>
        <v>68659.08657777778</v>
      </c>
      <c r="K266" s="7">
        <f t="shared" si="18"/>
        <v>286071607.2226001</v>
      </c>
    </row>
    <row r="267" spans="1:11">
      <c r="A267" s="1">
        <v>43365</v>
      </c>
      <c r="B267" s="7">
        <v>0</v>
      </c>
      <c r="C267" s="7">
        <v>0</v>
      </c>
      <c r="D267" s="7">
        <v>140.791</v>
      </c>
      <c r="E267" s="8">
        <f>B267-C267</f>
        <v>0</v>
      </c>
      <c r="F267" s="8">
        <f t="shared" si="20"/>
        <v>15032350.688999994</v>
      </c>
      <c r="G267" s="2">
        <v>17499.416300000001</v>
      </c>
      <c r="H267" s="2">
        <v>16520.864000000001</v>
      </c>
      <c r="I267" s="8">
        <f t="shared" si="19"/>
        <v>34020.280299999999</v>
      </c>
      <c r="J267" s="7">
        <f t="shared" si="17"/>
        <v>62220.146844444447</v>
      </c>
      <c r="K267" s="7">
        <f t="shared" si="18"/>
        <v>286108650.68770009</v>
      </c>
    </row>
    <row r="268" spans="1:11">
      <c r="A268" s="1">
        <v>43366</v>
      </c>
      <c r="B268" s="7">
        <v>0</v>
      </c>
      <c r="C268" s="7">
        <v>0</v>
      </c>
      <c r="D268" s="7">
        <v>60.243000000000002</v>
      </c>
      <c r="E268" s="8">
        <f>B268-C268</f>
        <v>0</v>
      </c>
      <c r="F268" s="8">
        <f t="shared" si="20"/>
        <v>15032350.688999994</v>
      </c>
      <c r="G268" s="2">
        <v>14253.2199</v>
      </c>
      <c r="H268" s="2">
        <v>13206.232</v>
      </c>
      <c r="I268" s="8">
        <f t="shared" si="19"/>
        <v>27459.4519</v>
      </c>
      <c r="J268" s="7">
        <f t="shared" si="17"/>
        <v>50678.1152</v>
      </c>
      <c r="K268" s="7">
        <f t="shared" si="18"/>
        <v>286142670.96800011</v>
      </c>
    </row>
    <row r="269" spans="1:11">
      <c r="A269" s="1">
        <v>43367</v>
      </c>
      <c r="B269" s="7">
        <v>0</v>
      </c>
      <c r="C269" s="7">
        <v>0</v>
      </c>
      <c r="D269" s="7">
        <v>61.98</v>
      </c>
      <c r="E269" s="8">
        <f>B269-C269</f>
        <v>0</v>
      </c>
      <c r="F269" s="8">
        <f t="shared" si="20"/>
        <v>15032350.688999994</v>
      </c>
      <c r="G269" s="2">
        <v>0</v>
      </c>
      <c r="H269" s="2">
        <v>0</v>
      </c>
      <c r="I269" s="8">
        <f t="shared" si="19"/>
        <v>0</v>
      </c>
      <c r="J269" s="7">
        <f t="shared" si="17"/>
        <v>0</v>
      </c>
      <c r="K269" s="7">
        <f t="shared" si="18"/>
        <v>286170130.41990012</v>
      </c>
    </row>
    <row r="270" spans="1:11">
      <c r="A270" s="1">
        <v>43368</v>
      </c>
      <c r="B270" s="7">
        <v>0</v>
      </c>
      <c r="C270" s="7">
        <v>0</v>
      </c>
      <c r="D270" s="7">
        <v>26.245999999999999</v>
      </c>
      <c r="E270" s="8">
        <f>B270-C270</f>
        <v>0</v>
      </c>
      <c r="F270" s="8">
        <f t="shared" si="20"/>
        <v>15032350.688999994</v>
      </c>
      <c r="G270" s="2">
        <v>0</v>
      </c>
      <c r="H270" s="2">
        <v>0</v>
      </c>
      <c r="I270" s="8">
        <f t="shared" si="19"/>
        <v>0</v>
      </c>
      <c r="J270" s="7">
        <f t="shared" si="17"/>
        <v>0</v>
      </c>
      <c r="K270" s="7">
        <f t="shared" si="18"/>
        <v>286170130.41990012</v>
      </c>
    </row>
    <row r="271" spans="1:11">
      <c r="A271" s="1">
        <v>43369</v>
      </c>
      <c r="B271" s="7">
        <v>5703.7830000000004</v>
      </c>
      <c r="C271" s="7">
        <v>42.945999999999998</v>
      </c>
      <c r="D271" s="7">
        <v>10.061999999999999</v>
      </c>
      <c r="E271" s="8">
        <f>B271-C271</f>
        <v>5660.8370000000004</v>
      </c>
      <c r="F271" s="8">
        <f t="shared" si="20"/>
        <v>15038011.525999993</v>
      </c>
      <c r="G271" s="2">
        <v>6646.2597999999998</v>
      </c>
      <c r="H271" s="2">
        <v>0</v>
      </c>
      <c r="I271" s="8">
        <f t="shared" si="19"/>
        <v>6646.2597999999998</v>
      </c>
      <c r="J271" s="7">
        <f>G271*(1-0.28125)/0.28125</f>
        <v>16984.886155555556</v>
      </c>
      <c r="K271" s="7">
        <f t="shared" si="18"/>
        <v>286170130.41990012</v>
      </c>
    </row>
    <row r="272" spans="1:11">
      <c r="A272" s="1">
        <v>43370</v>
      </c>
      <c r="B272" s="7">
        <v>15986.620999999999</v>
      </c>
      <c r="C272" s="7">
        <v>0</v>
      </c>
      <c r="D272" s="7">
        <v>17.454000000000001</v>
      </c>
      <c r="E272" s="8">
        <f>B272-C272</f>
        <v>15986.620999999999</v>
      </c>
      <c r="F272" s="8">
        <f t="shared" si="20"/>
        <v>15053998.146999992</v>
      </c>
      <c r="G272" s="2">
        <v>19001.453000000001</v>
      </c>
      <c r="H272" s="2">
        <v>0</v>
      </c>
      <c r="I272" s="8">
        <f t="shared" si="19"/>
        <v>19001.453000000001</v>
      </c>
      <c r="J272" s="7">
        <f t="shared" ref="J272:J335" si="21">G272*(1-0.28125)/0.28125</f>
        <v>48559.268777777783</v>
      </c>
      <c r="K272" s="7">
        <f t="shared" si="18"/>
        <v>286176776.67970014</v>
      </c>
    </row>
    <row r="273" spans="1:11">
      <c r="A273" s="1">
        <v>43371</v>
      </c>
      <c r="B273" s="7">
        <v>13840.924999999999</v>
      </c>
      <c r="C273" s="7">
        <v>0</v>
      </c>
      <c r="D273" s="7">
        <v>36.186</v>
      </c>
      <c r="E273" s="8">
        <f>B273-C273</f>
        <v>13840.924999999999</v>
      </c>
      <c r="F273" s="8">
        <f t="shared" si="20"/>
        <v>15067839.071999993</v>
      </c>
      <c r="G273" s="2">
        <v>16736.8842</v>
      </c>
      <c r="H273" s="2">
        <v>0</v>
      </c>
      <c r="I273" s="8">
        <f t="shared" si="19"/>
        <v>16736.8842</v>
      </c>
      <c r="J273" s="7">
        <f t="shared" si="21"/>
        <v>42772.037400000001</v>
      </c>
      <c r="K273" s="7">
        <f t="shared" si="18"/>
        <v>286195778.13270015</v>
      </c>
    </row>
    <row r="274" spans="1:11">
      <c r="A274" s="1">
        <v>43372</v>
      </c>
      <c r="B274" s="7">
        <v>13279.941000000001</v>
      </c>
      <c r="C274" s="7">
        <v>0.28699999999999998</v>
      </c>
      <c r="D274" s="7">
        <v>42.776000000000003</v>
      </c>
      <c r="E274" s="8">
        <f>B274-C274</f>
        <v>13279.654</v>
      </c>
      <c r="F274" s="8">
        <f t="shared" si="20"/>
        <v>15081118.725999992</v>
      </c>
      <c r="G274" s="2">
        <v>16539.413400000001</v>
      </c>
      <c r="H274" s="2">
        <v>0</v>
      </c>
      <c r="I274" s="8">
        <f t="shared" si="19"/>
        <v>16539.413400000001</v>
      </c>
      <c r="J274" s="7">
        <f t="shared" si="21"/>
        <v>42267.389800000004</v>
      </c>
      <c r="K274" s="7">
        <f t="shared" si="18"/>
        <v>286212515.01690012</v>
      </c>
    </row>
    <row r="275" spans="1:11">
      <c r="A275" s="1">
        <v>43373</v>
      </c>
      <c r="B275" s="7">
        <v>13494.732</v>
      </c>
      <c r="C275" s="7">
        <v>0</v>
      </c>
      <c r="D275" s="7">
        <v>15.677</v>
      </c>
      <c r="E275" s="8">
        <f>B275-C275</f>
        <v>13494.732</v>
      </c>
      <c r="F275" s="8">
        <f t="shared" si="20"/>
        <v>15094613.457999993</v>
      </c>
      <c r="G275" s="2">
        <v>16597.867099999999</v>
      </c>
      <c r="H275" s="2">
        <v>0</v>
      </c>
      <c r="I275" s="8">
        <f t="shared" si="19"/>
        <v>16597.867099999999</v>
      </c>
      <c r="J275" s="7">
        <f t="shared" si="21"/>
        <v>42416.771477777773</v>
      </c>
      <c r="K275" s="7">
        <f t="shared" si="18"/>
        <v>286229054.43030012</v>
      </c>
    </row>
    <row r="276" spans="1:11">
      <c r="A276" s="1">
        <v>43374</v>
      </c>
      <c r="B276" s="7">
        <v>13611.546</v>
      </c>
      <c r="C276" s="7">
        <v>0</v>
      </c>
      <c r="D276" s="7">
        <v>44.456000000000003</v>
      </c>
      <c r="E276" s="8">
        <f>B276-C276</f>
        <v>13611.546</v>
      </c>
      <c r="F276" s="8">
        <f t="shared" si="20"/>
        <v>15108225.003999993</v>
      </c>
      <c r="G276" s="2">
        <v>17071.645499999999</v>
      </c>
      <c r="H276" s="2">
        <v>0</v>
      </c>
      <c r="I276" s="8">
        <f t="shared" si="19"/>
        <v>17071.645499999999</v>
      </c>
      <c r="J276" s="7">
        <f t="shared" si="21"/>
        <v>43627.538499999995</v>
      </c>
      <c r="K276" s="7">
        <f t="shared" si="18"/>
        <v>286245652.29740012</v>
      </c>
    </row>
    <row r="277" spans="1:11">
      <c r="A277" s="1">
        <v>43375</v>
      </c>
      <c r="B277" s="7">
        <v>7640.616</v>
      </c>
      <c r="C277" s="7">
        <v>2.5750000000000002</v>
      </c>
      <c r="D277" s="7">
        <v>44.597000000000001</v>
      </c>
      <c r="E277" s="8">
        <f>B277-C277</f>
        <v>7638.0410000000002</v>
      </c>
      <c r="F277" s="8">
        <f t="shared" si="20"/>
        <v>15115863.044999992</v>
      </c>
      <c r="G277" s="2">
        <v>9517.0516000000007</v>
      </c>
      <c r="H277" s="2">
        <v>0</v>
      </c>
      <c r="I277" s="8">
        <f t="shared" si="19"/>
        <v>9517.0516000000007</v>
      </c>
      <c r="J277" s="7">
        <f t="shared" si="21"/>
        <v>24321.354088888893</v>
      </c>
      <c r="K277" s="7">
        <f t="shared" si="18"/>
        <v>286262723.94290012</v>
      </c>
    </row>
    <row r="278" spans="1:11">
      <c r="A278" s="1">
        <v>43376</v>
      </c>
      <c r="B278" s="7">
        <v>2066.2469999999998</v>
      </c>
      <c r="C278" s="7">
        <v>15536.598</v>
      </c>
      <c r="D278" s="7">
        <v>267.14999999999998</v>
      </c>
      <c r="E278" s="8">
        <f>B278-C278</f>
        <v>-13470.351000000001</v>
      </c>
      <c r="F278" s="8">
        <f t="shared" si="20"/>
        <v>15102392.693999993</v>
      </c>
      <c r="G278" s="2">
        <v>2579.8708000000001</v>
      </c>
      <c r="H278" s="2">
        <v>0</v>
      </c>
      <c r="I278" s="8">
        <f t="shared" si="19"/>
        <v>2579.8708000000001</v>
      </c>
      <c r="J278" s="7">
        <f t="shared" si="21"/>
        <v>6593.0031555555561</v>
      </c>
      <c r="K278" s="7">
        <f t="shared" si="18"/>
        <v>286272240.9945001</v>
      </c>
    </row>
    <row r="279" spans="1:11">
      <c r="A279" s="1">
        <v>43377</v>
      </c>
      <c r="B279" s="7">
        <v>3415.13</v>
      </c>
      <c r="C279" s="7">
        <v>13438.183999999999</v>
      </c>
      <c r="D279" s="7">
        <v>108.526</v>
      </c>
      <c r="E279" s="8">
        <f>B279-C279</f>
        <v>-10023.054</v>
      </c>
      <c r="F279" s="8">
        <f t="shared" si="20"/>
        <v>15092369.639999993</v>
      </c>
      <c r="G279" s="2">
        <v>4419.8136000000004</v>
      </c>
      <c r="H279" s="2">
        <v>0</v>
      </c>
      <c r="I279" s="8">
        <f t="shared" si="19"/>
        <v>4419.8136000000004</v>
      </c>
      <c r="J279" s="7">
        <f t="shared" si="21"/>
        <v>11295.0792</v>
      </c>
      <c r="K279" s="7">
        <f t="shared" si="18"/>
        <v>286274820.86530012</v>
      </c>
    </row>
    <row r="280" spans="1:11">
      <c r="A280" s="1">
        <v>43378</v>
      </c>
      <c r="B280" s="7">
        <v>4747.6480000000001</v>
      </c>
      <c r="C280" s="7">
        <v>26700.89</v>
      </c>
      <c r="D280" s="7">
        <v>43.09</v>
      </c>
      <c r="E280" s="8">
        <f>B280-C280</f>
        <v>-21953.241999999998</v>
      </c>
      <c r="F280" s="8">
        <f t="shared" si="20"/>
        <v>15070416.397999993</v>
      </c>
      <c r="G280" s="2">
        <v>6339.3086999999996</v>
      </c>
      <c r="H280" s="2">
        <v>0</v>
      </c>
      <c r="I280" s="8">
        <f t="shared" si="19"/>
        <v>6339.3086999999996</v>
      </c>
      <c r="J280" s="7">
        <f t="shared" si="21"/>
        <v>16200.455566666664</v>
      </c>
      <c r="K280" s="7">
        <f t="shared" si="18"/>
        <v>286279240.67890012</v>
      </c>
    </row>
    <row r="281" spans="1:11">
      <c r="A281" s="1">
        <v>43379</v>
      </c>
      <c r="B281" s="7">
        <v>8617.2659999999996</v>
      </c>
      <c r="C281" s="7">
        <v>33660.281999999999</v>
      </c>
      <c r="D281" s="7">
        <v>28.509</v>
      </c>
      <c r="E281" s="8">
        <f>B281-C281</f>
        <v>-25043.016</v>
      </c>
      <c r="F281" s="8">
        <f t="shared" si="20"/>
        <v>15045373.381999992</v>
      </c>
      <c r="G281" s="2">
        <v>11264.1366</v>
      </c>
      <c r="H281" s="2">
        <v>0</v>
      </c>
      <c r="I281" s="8">
        <f t="shared" si="19"/>
        <v>11264.1366</v>
      </c>
      <c r="J281" s="7">
        <f t="shared" si="21"/>
        <v>28786.126866666666</v>
      </c>
      <c r="K281" s="7">
        <f t="shared" si="18"/>
        <v>286285579.98760015</v>
      </c>
    </row>
    <row r="282" spans="1:11">
      <c r="A282" s="1">
        <v>43380</v>
      </c>
      <c r="B282" s="7">
        <v>15614.393</v>
      </c>
      <c r="C282" s="7">
        <v>38062.663999999997</v>
      </c>
      <c r="D282" s="7">
        <v>39.881999999999998</v>
      </c>
      <c r="E282" s="8">
        <f>B282-C282</f>
        <v>-22448.270999999997</v>
      </c>
      <c r="F282" s="8">
        <f t="shared" si="20"/>
        <v>15022925.110999992</v>
      </c>
      <c r="G282" s="2">
        <v>20564.9293</v>
      </c>
      <c r="H282" s="2">
        <v>0</v>
      </c>
      <c r="I282" s="8">
        <f t="shared" si="19"/>
        <v>20564.9293</v>
      </c>
      <c r="J282" s="7">
        <f t="shared" si="21"/>
        <v>52554.819322222225</v>
      </c>
      <c r="K282" s="7">
        <f t="shared" si="18"/>
        <v>286296844.12420017</v>
      </c>
    </row>
    <row r="283" spans="1:11">
      <c r="A283" s="1">
        <v>43381</v>
      </c>
      <c r="B283" s="7">
        <v>22482.096000000001</v>
      </c>
      <c r="C283" s="7">
        <v>12082.388000000001</v>
      </c>
      <c r="D283" s="7">
        <v>129.643</v>
      </c>
      <c r="E283" s="8">
        <f>B283-C283</f>
        <v>10399.708000000001</v>
      </c>
      <c r="F283" s="8">
        <f t="shared" si="20"/>
        <v>15033324.818999993</v>
      </c>
      <c r="G283" s="2">
        <v>29848.7565</v>
      </c>
      <c r="H283" s="2">
        <v>0</v>
      </c>
      <c r="I283" s="8">
        <f t="shared" si="19"/>
        <v>29848.7565</v>
      </c>
      <c r="J283" s="7">
        <f t="shared" si="21"/>
        <v>76280.155499999993</v>
      </c>
      <c r="K283" s="7">
        <f t="shared" si="18"/>
        <v>286317409.05350018</v>
      </c>
    </row>
    <row r="284" spans="1:11">
      <c r="A284" s="1">
        <v>43382</v>
      </c>
      <c r="B284" s="7">
        <v>22066.108</v>
      </c>
      <c r="C284" s="7">
        <v>11708.998</v>
      </c>
      <c r="D284" s="7">
        <v>38.676000000000002</v>
      </c>
      <c r="E284" s="8">
        <f>B284-C284</f>
        <v>10357.11</v>
      </c>
      <c r="F284" s="8">
        <f t="shared" si="20"/>
        <v>15043681.928999992</v>
      </c>
      <c r="G284" s="2">
        <v>28229.285599999999</v>
      </c>
      <c r="H284" s="2">
        <v>0</v>
      </c>
      <c r="I284" s="8">
        <f t="shared" si="19"/>
        <v>28229.285599999999</v>
      </c>
      <c r="J284" s="7">
        <f t="shared" si="21"/>
        <v>72141.507644444442</v>
      </c>
      <c r="K284" s="7">
        <f t="shared" si="18"/>
        <v>286347257.81000018</v>
      </c>
    </row>
    <row r="285" spans="1:11">
      <c r="A285" s="1">
        <v>43383</v>
      </c>
      <c r="B285" s="7">
        <v>21441.375</v>
      </c>
      <c r="C285" s="7">
        <v>22317.187999999998</v>
      </c>
      <c r="D285" s="7">
        <v>46.222000000000001</v>
      </c>
      <c r="E285" s="8">
        <f>B285-C285</f>
        <v>-875.81299999999828</v>
      </c>
      <c r="F285" s="8">
        <f t="shared" si="20"/>
        <v>15042806.115999993</v>
      </c>
      <c r="G285" s="2">
        <v>27371.72</v>
      </c>
      <c r="H285" s="2">
        <v>0</v>
      </c>
      <c r="I285" s="8">
        <f t="shared" si="19"/>
        <v>27371.72</v>
      </c>
      <c r="J285" s="7">
        <f t="shared" si="21"/>
        <v>69949.951111111121</v>
      </c>
      <c r="K285" s="7">
        <f t="shared" si="18"/>
        <v>286375487.09560019</v>
      </c>
    </row>
    <row r="286" spans="1:11">
      <c r="A286" s="1">
        <v>43384</v>
      </c>
      <c r="B286" s="7">
        <v>20392.687999999998</v>
      </c>
      <c r="C286" s="7">
        <v>3617.5659999999998</v>
      </c>
      <c r="D286" s="7">
        <v>123.852</v>
      </c>
      <c r="E286" s="8">
        <f>B286-C286</f>
        <v>16775.121999999999</v>
      </c>
      <c r="F286" s="8">
        <f t="shared" si="20"/>
        <v>15059581.237999992</v>
      </c>
      <c r="G286" s="2">
        <v>26779.6911</v>
      </c>
      <c r="H286" s="2">
        <v>0</v>
      </c>
      <c r="I286" s="8">
        <f t="shared" si="19"/>
        <v>26779.6911</v>
      </c>
      <c r="J286" s="7">
        <f t="shared" si="21"/>
        <v>68436.988366666657</v>
      </c>
      <c r="K286" s="7">
        <f t="shared" si="18"/>
        <v>286402858.81560022</v>
      </c>
    </row>
    <row r="287" spans="1:11">
      <c r="A287" s="1">
        <v>43385</v>
      </c>
      <c r="B287" s="7">
        <v>20198.041000000001</v>
      </c>
      <c r="C287" s="7">
        <v>6662.5519999999997</v>
      </c>
      <c r="D287" s="7">
        <v>60.292999999999999</v>
      </c>
      <c r="E287" s="8">
        <f>B287-C287</f>
        <v>13535.489000000001</v>
      </c>
      <c r="F287" s="8">
        <f t="shared" si="20"/>
        <v>15073116.726999993</v>
      </c>
      <c r="G287" s="2">
        <v>26012.416000000001</v>
      </c>
      <c r="H287" s="2">
        <v>0</v>
      </c>
      <c r="I287" s="8">
        <f t="shared" si="19"/>
        <v>26012.416000000001</v>
      </c>
      <c r="J287" s="7">
        <f t="shared" si="21"/>
        <v>66476.174222222224</v>
      </c>
      <c r="K287" s="7">
        <f t="shared" si="18"/>
        <v>286429638.50670022</v>
      </c>
    </row>
    <row r="288" spans="1:11">
      <c r="A288" s="1">
        <v>43386</v>
      </c>
      <c r="B288" s="7">
        <v>17956.036</v>
      </c>
      <c r="C288" s="7">
        <v>5018.866</v>
      </c>
      <c r="D288" s="7">
        <v>163.626</v>
      </c>
      <c r="E288" s="8">
        <f>B288-C288</f>
        <v>12937.17</v>
      </c>
      <c r="F288" s="8">
        <f t="shared" si="20"/>
        <v>15086053.896999992</v>
      </c>
      <c r="G288" s="2">
        <v>23882.3249</v>
      </c>
      <c r="H288" s="2">
        <v>0</v>
      </c>
      <c r="I288" s="8">
        <f t="shared" si="19"/>
        <v>23882.3249</v>
      </c>
      <c r="J288" s="7">
        <f t="shared" si="21"/>
        <v>61032.608077777782</v>
      </c>
      <c r="K288" s="7">
        <f t="shared" si="18"/>
        <v>286455650.92270023</v>
      </c>
    </row>
    <row r="289" spans="1:11">
      <c r="A289" s="1">
        <v>43387</v>
      </c>
      <c r="B289" s="7">
        <v>19110.462</v>
      </c>
      <c r="C289" s="7">
        <v>3257.6179999999999</v>
      </c>
      <c r="D289" s="7">
        <v>49.5</v>
      </c>
      <c r="E289" s="8">
        <f>B289-C289</f>
        <v>15852.843999999999</v>
      </c>
      <c r="F289" s="8">
        <f t="shared" si="20"/>
        <v>15101906.740999993</v>
      </c>
      <c r="G289" s="2">
        <v>26055.4401</v>
      </c>
      <c r="H289" s="2">
        <v>0</v>
      </c>
      <c r="I289" s="8">
        <f t="shared" si="19"/>
        <v>26055.4401</v>
      </c>
      <c r="J289" s="7">
        <f t="shared" si="21"/>
        <v>66586.1247</v>
      </c>
      <c r="K289" s="7">
        <f t="shared" si="18"/>
        <v>286479533.2476002</v>
      </c>
    </row>
    <row r="290" spans="1:11">
      <c r="A290" s="1">
        <v>43388</v>
      </c>
      <c r="B290" s="7">
        <v>19273.728999999999</v>
      </c>
      <c r="C290" s="7">
        <v>7783.8850000000002</v>
      </c>
      <c r="D290" s="7">
        <v>38.86</v>
      </c>
      <c r="E290" s="8">
        <f>B290-C290</f>
        <v>11489.843999999999</v>
      </c>
      <c r="F290" s="8">
        <f t="shared" si="20"/>
        <v>15113396.584999993</v>
      </c>
      <c r="G290" s="2">
        <v>25726.7683</v>
      </c>
      <c r="H290" s="2">
        <v>0</v>
      </c>
      <c r="I290" s="8">
        <f t="shared" si="19"/>
        <v>25726.7683</v>
      </c>
      <c r="J290" s="7">
        <f t="shared" si="21"/>
        <v>65746.185655555557</v>
      </c>
      <c r="K290" s="7">
        <f t="shared" si="18"/>
        <v>286505588.68770021</v>
      </c>
    </row>
    <row r="291" spans="1:11">
      <c r="A291" s="1">
        <v>43389</v>
      </c>
      <c r="B291" s="7">
        <v>17137.181</v>
      </c>
      <c r="C291" s="7">
        <v>23.634</v>
      </c>
      <c r="D291" s="7">
        <v>27.135000000000002</v>
      </c>
      <c r="E291" s="8">
        <f>B291-C291</f>
        <v>17113.547000000002</v>
      </c>
      <c r="F291" s="8">
        <f t="shared" si="20"/>
        <v>15130510.131999994</v>
      </c>
      <c r="G291" s="2">
        <v>22528.182199999999</v>
      </c>
      <c r="H291" s="2">
        <v>0</v>
      </c>
      <c r="I291" s="8">
        <f t="shared" si="19"/>
        <v>22528.182199999999</v>
      </c>
      <c r="J291" s="7">
        <f t="shared" si="21"/>
        <v>57572.021177777773</v>
      </c>
      <c r="K291" s="7">
        <f t="shared" si="18"/>
        <v>286531315.45600021</v>
      </c>
    </row>
    <row r="292" spans="1:11">
      <c r="A292" s="1">
        <v>43390</v>
      </c>
      <c r="B292" s="7">
        <v>17566.896000000001</v>
      </c>
      <c r="C292" s="7">
        <v>10.047000000000001</v>
      </c>
      <c r="D292" s="7">
        <v>44.036999999999999</v>
      </c>
      <c r="E292" s="8">
        <f>B292-C292</f>
        <v>17556.849000000002</v>
      </c>
      <c r="F292" s="8">
        <f t="shared" si="20"/>
        <v>15148066.980999993</v>
      </c>
      <c r="G292" s="2">
        <v>22857.7323</v>
      </c>
      <c r="H292" s="2">
        <v>0</v>
      </c>
      <c r="I292" s="8">
        <f t="shared" si="19"/>
        <v>22857.7323</v>
      </c>
      <c r="J292" s="7">
        <f t="shared" si="21"/>
        <v>58414.204766666669</v>
      </c>
      <c r="K292" s="7">
        <f t="shared" si="18"/>
        <v>286553843.63820022</v>
      </c>
    </row>
    <row r="293" spans="1:11">
      <c r="A293" s="1">
        <v>43391</v>
      </c>
      <c r="B293" s="7">
        <v>18622.315999999999</v>
      </c>
      <c r="C293" s="7">
        <v>36.814</v>
      </c>
      <c r="D293" s="7">
        <v>33.917999999999999</v>
      </c>
      <c r="E293" s="8">
        <f>B293-C293</f>
        <v>18585.502</v>
      </c>
      <c r="F293" s="8">
        <f t="shared" si="20"/>
        <v>15166652.482999993</v>
      </c>
      <c r="G293" s="2">
        <v>23604.462500000001</v>
      </c>
      <c r="H293" s="2">
        <v>0</v>
      </c>
      <c r="I293" s="8">
        <f t="shared" si="19"/>
        <v>23604.462500000001</v>
      </c>
      <c r="J293" s="7">
        <f t="shared" si="21"/>
        <v>60322.515277777784</v>
      </c>
      <c r="K293" s="7">
        <f t="shared" si="18"/>
        <v>286576701.37050021</v>
      </c>
    </row>
    <row r="294" spans="1:11">
      <c r="A294" s="1">
        <v>43392</v>
      </c>
      <c r="B294" s="7">
        <v>16293.846</v>
      </c>
      <c r="C294" s="7">
        <v>19.855</v>
      </c>
      <c r="D294" s="7">
        <v>29.954999999999998</v>
      </c>
      <c r="E294" s="8">
        <f>B294-C294</f>
        <v>16273.991</v>
      </c>
      <c r="F294" s="8">
        <f t="shared" si="20"/>
        <v>15182926.473999994</v>
      </c>
      <c r="G294" s="2">
        <v>20948.572199999999</v>
      </c>
      <c r="H294" s="2">
        <v>0</v>
      </c>
      <c r="I294" s="8">
        <f t="shared" si="19"/>
        <v>20948.572199999999</v>
      </c>
      <c r="J294" s="7">
        <f t="shared" si="21"/>
        <v>53535.240066666658</v>
      </c>
      <c r="K294" s="7">
        <f t="shared" si="18"/>
        <v>286600305.83300018</v>
      </c>
    </row>
    <row r="295" spans="1:11">
      <c r="A295" s="1">
        <v>43393</v>
      </c>
      <c r="B295" s="7">
        <v>16214.609</v>
      </c>
      <c r="C295" s="7">
        <v>30.484000000000002</v>
      </c>
      <c r="D295" s="7">
        <v>62.645000000000003</v>
      </c>
      <c r="E295" s="8">
        <f>B295-C295</f>
        <v>16184.125</v>
      </c>
      <c r="F295" s="8">
        <f t="shared" si="20"/>
        <v>15199110.598999994</v>
      </c>
      <c r="G295" s="2">
        <v>21013.440900000001</v>
      </c>
      <c r="H295" s="2">
        <v>0</v>
      </c>
      <c r="I295" s="8">
        <f t="shared" si="19"/>
        <v>21013.440900000001</v>
      </c>
      <c r="J295" s="7">
        <f t="shared" si="21"/>
        <v>53701.015633333336</v>
      </c>
      <c r="K295" s="7">
        <f t="shared" si="18"/>
        <v>286621254.40520018</v>
      </c>
    </row>
    <row r="296" spans="1:11">
      <c r="A296" s="1">
        <v>43394</v>
      </c>
      <c r="B296" s="7">
        <v>16924.901999999998</v>
      </c>
      <c r="C296" s="7">
        <v>0</v>
      </c>
      <c r="D296" s="7">
        <v>60.633000000000003</v>
      </c>
      <c r="E296" s="8">
        <f>B296-C296</f>
        <v>16924.901999999998</v>
      </c>
      <c r="F296" s="8">
        <f t="shared" si="20"/>
        <v>15216035.500999995</v>
      </c>
      <c r="G296" s="2">
        <v>22182.182100000002</v>
      </c>
      <c r="H296" s="2">
        <v>0</v>
      </c>
      <c r="I296" s="8">
        <f t="shared" si="19"/>
        <v>22182.182100000002</v>
      </c>
      <c r="J296" s="7">
        <f t="shared" si="21"/>
        <v>56687.798700000007</v>
      </c>
      <c r="K296" s="7">
        <f t="shared" si="18"/>
        <v>286642267.84610021</v>
      </c>
    </row>
    <row r="297" spans="1:11">
      <c r="A297" s="1">
        <v>43395</v>
      </c>
      <c r="B297" s="7">
        <v>17168.743999999999</v>
      </c>
      <c r="C297" s="7">
        <v>36.024000000000001</v>
      </c>
      <c r="D297" s="7">
        <v>138.52199999999999</v>
      </c>
      <c r="E297" s="8">
        <f>B297-C297</f>
        <v>17132.719999999998</v>
      </c>
      <c r="F297" s="8">
        <f t="shared" si="20"/>
        <v>15233168.220999995</v>
      </c>
      <c r="G297" s="2">
        <v>22387.290700000001</v>
      </c>
      <c r="H297" s="2">
        <v>0</v>
      </c>
      <c r="I297" s="8">
        <f t="shared" si="19"/>
        <v>22387.290700000001</v>
      </c>
      <c r="J297" s="7">
        <f t="shared" si="21"/>
        <v>57211.965122222231</v>
      </c>
      <c r="K297" s="7">
        <f t="shared" si="18"/>
        <v>286664450.02820021</v>
      </c>
    </row>
    <row r="298" spans="1:11">
      <c r="A298" s="1">
        <v>43396</v>
      </c>
      <c r="B298" s="7">
        <v>16141.486999999999</v>
      </c>
      <c r="C298" s="7">
        <v>18.925000000000001</v>
      </c>
      <c r="D298" s="7">
        <v>111.464</v>
      </c>
      <c r="E298" s="8">
        <f>B298-C298</f>
        <v>16122.562</v>
      </c>
      <c r="F298" s="8">
        <f t="shared" si="20"/>
        <v>15249290.782999996</v>
      </c>
      <c r="G298" s="2">
        <v>21091.284899999999</v>
      </c>
      <c r="H298" s="2">
        <v>0</v>
      </c>
      <c r="I298" s="8">
        <f t="shared" si="19"/>
        <v>21091.284899999999</v>
      </c>
      <c r="J298" s="7">
        <f t="shared" si="21"/>
        <v>53899.950299999997</v>
      </c>
      <c r="K298" s="7">
        <f t="shared" si="18"/>
        <v>286686837.31890023</v>
      </c>
    </row>
    <row r="299" spans="1:11">
      <c r="A299" s="1">
        <v>43397</v>
      </c>
      <c r="B299" s="7">
        <v>17517.781999999999</v>
      </c>
      <c r="C299" s="7">
        <v>17.013999999999999</v>
      </c>
      <c r="D299" s="7">
        <v>32.609000000000002</v>
      </c>
      <c r="E299" s="8">
        <f>B299-C299</f>
        <v>17500.768</v>
      </c>
      <c r="F299" s="8">
        <f t="shared" si="20"/>
        <v>15266791.550999995</v>
      </c>
      <c r="G299" s="2">
        <v>22570.281599999998</v>
      </c>
      <c r="H299" s="2">
        <v>0</v>
      </c>
      <c r="I299" s="8">
        <f t="shared" si="19"/>
        <v>22570.281599999998</v>
      </c>
      <c r="J299" s="7">
        <f t="shared" si="21"/>
        <v>57679.608533333325</v>
      </c>
      <c r="K299" s="7">
        <f t="shared" si="18"/>
        <v>286707928.60380024</v>
      </c>
    </row>
    <row r="300" spans="1:11">
      <c r="A300" s="1">
        <v>43398</v>
      </c>
      <c r="B300" s="7">
        <v>15704.674999999999</v>
      </c>
      <c r="C300" s="7">
        <v>0.47699999999999998</v>
      </c>
      <c r="D300" s="7">
        <v>108.011</v>
      </c>
      <c r="E300" s="8">
        <f>B300-C300</f>
        <v>15704.197999999999</v>
      </c>
      <c r="F300" s="8">
        <f t="shared" si="20"/>
        <v>15282495.748999996</v>
      </c>
      <c r="G300" s="2">
        <v>20660.424900000002</v>
      </c>
      <c r="H300" s="2">
        <v>0</v>
      </c>
      <c r="I300" s="8">
        <f t="shared" si="19"/>
        <v>20660.424900000002</v>
      </c>
      <c r="J300" s="7">
        <f t="shared" si="21"/>
        <v>52798.863633333334</v>
      </c>
      <c r="K300" s="7">
        <f t="shared" si="18"/>
        <v>286730498.88540024</v>
      </c>
    </row>
    <row r="301" spans="1:11">
      <c r="A301" s="1">
        <v>43399</v>
      </c>
      <c r="B301" s="7">
        <v>15216.083000000001</v>
      </c>
      <c r="C301" s="7">
        <v>3092.9279999999999</v>
      </c>
      <c r="D301" s="7">
        <v>47.927</v>
      </c>
      <c r="E301" s="8">
        <f>B301-C301</f>
        <v>12123.155000000001</v>
      </c>
      <c r="F301" s="8">
        <f t="shared" si="20"/>
        <v>15294618.903999995</v>
      </c>
      <c r="G301" s="2">
        <v>19869.2435</v>
      </c>
      <c r="H301" s="2">
        <v>0</v>
      </c>
      <c r="I301" s="8">
        <f t="shared" si="19"/>
        <v>19869.2435</v>
      </c>
      <c r="J301" s="7">
        <f t="shared" si="21"/>
        <v>50776.955611111109</v>
      </c>
      <c r="K301" s="7">
        <f t="shared" si="18"/>
        <v>286751159.31030023</v>
      </c>
    </row>
    <row r="302" spans="1:11">
      <c r="A302" s="1">
        <v>43400</v>
      </c>
      <c r="B302" s="7">
        <v>14435.933000000001</v>
      </c>
      <c r="C302" s="7">
        <v>2432.2950000000001</v>
      </c>
      <c r="D302" s="7">
        <v>46.933999999999997</v>
      </c>
      <c r="E302" s="8">
        <f>B302-C302</f>
        <v>12003.638000000001</v>
      </c>
      <c r="F302" s="8">
        <f t="shared" si="20"/>
        <v>15306622.541999996</v>
      </c>
      <c r="G302" s="2">
        <v>19299.238700000002</v>
      </c>
      <c r="H302" s="2">
        <v>0</v>
      </c>
      <c r="I302" s="8">
        <f t="shared" si="19"/>
        <v>19299.238700000002</v>
      </c>
      <c r="J302" s="7">
        <f t="shared" si="21"/>
        <v>49320.276677777787</v>
      </c>
      <c r="K302" s="7">
        <f t="shared" si="18"/>
        <v>286771028.55380023</v>
      </c>
    </row>
    <row r="303" spans="1:11">
      <c r="A303" s="1">
        <v>43401</v>
      </c>
      <c r="B303" s="7">
        <v>14012.379000000001</v>
      </c>
      <c r="C303" s="7">
        <v>7594.3879999999999</v>
      </c>
      <c r="D303" s="7">
        <v>36.054000000000002</v>
      </c>
      <c r="E303" s="8">
        <f>B303-C303</f>
        <v>6417.9910000000009</v>
      </c>
      <c r="F303" s="8">
        <f t="shared" si="20"/>
        <v>15313040.532999996</v>
      </c>
      <c r="G303" s="2">
        <v>18636.721699999998</v>
      </c>
      <c r="H303" s="2">
        <v>0</v>
      </c>
      <c r="I303" s="8">
        <f t="shared" si="19"/>
        <v>18636.721699999998</v>
      </c>
      <c r="J303" s="7">
        <f t="shared" si="21"/>
        <v>47627.17767777777</v>
      </c>
      <c r="K303" s="7">
        <f t="shared" si="18"/>
        <v>286790327.7925002</v>
      </c>
    </row>
    <row r="304" spans="1:11">
      <c r="A304" s="1">
        <v>43402</v>
      </c>
      <c r="B304" s="7">
        <v>15402.002</v>
      </c>
      <c r="C304" s="7">
        <v>39113.038</v>
      </c>
      <c r="D304" s="7">
        <v>70.826999999999998</v>
      </c>
      <c r="E304" s="8">
        <f>B304-C304</f>
        <v>-23711.036</v>
      </c>
      <c r="F304" s="8">
        <f t="shared" si="20"/>
        <v>15289329.496999996</v>
      </c>
      <c r="G304" s="2">
        <v>20517.093000000001</v>
      </c>
      <c r="H304" s="2">
        <v>0</v>
      </c>
      <c r="I304" s="8">
        <f t="shared" si="19"/>
        <v>20517.093000000001</v>
      </c>
      <c r="J304" s="7">
        <f t="shared" si="21"/>
        <v>52432.571000000004</v>
      </c>
      <c r="K304" s="7">
        <f t="shared" si="18"/>
        <v>286808964.51420021</v>
      </c>
    </row>
    <row r="305" spans="1:11">
      <c r="A305" s="1">
        <v>43403</v>
      </c>
      <c r="B305" s="7">
        <v>15701.487999999999</v>
      </c>
      <c r="C305" s="7">
        <v>57114.616000000002</v>
      </c>
      <c r="D305" s="7">
        <v>40.374000000000002</v>
      </c>
      <c r="E305" s="8">
        <f>B305-C305</f>
        <v>-41413.128000000004</v>
      </c>
      <c r="F305" s="8">
        <f t="shared" si="20"/>
        <v>15247916.368999995</v>
      </c>
      <c r="G305" s="2">
        <v>20921.159800000001</v>
      </c>
      <c r="H305" s="2">
        <v>0</v>
      </c>
      <c r="I305" s="8">
        <f t="shared" si="19"/>
        <v>20921.159800000001</v>
      </c>
      <c r="J305" s="7">
        <f t="shared" si="21"/>
        <v>53465.186155555559</v>
      </c>
      <c r="K305" s="7">
        <f t="shared" si="18"/>
        <v>286829481.60720021</v>
      </c>
    </row>
    <row r="306" spans="1:11">
      <c r="A306" s="1">
        <v>43404</v>
      </c>
      <c r="B306" s="7">
        <v>14337.41</v>
      </c>
      <c r="C306" s="7">
        <v>47174.512000000002</v>
      </c>
      <c r="D306" s="7">
        <v>63.325000000000003</v>
      </c>
      <c r="E306" s="8">
        <f>B306-C306</f>
        <v>-32837.101999999999</v>
      </c>
      <c r="F306" s="8">
        <f t="shared" si="20"/>
        <v>15215079.266999995</v>
      </c>
      <c r="G306" s="2">
        <v>19403.238700000002</v>
      </c>
      <c r="H306" s="2">
        <v>0</v>
      </c>
      <c r="I306" s="8">
        <f t="shared" si="19"/>
        <v>19403.238700000002</v>
      </c>
      <c r="J306" s="7">
        <f t="shared" si="21"/>
        <v>49586.054455555561</v>
      </c>
      <c r="K306" s="7">
        <f t="shared" si="18"/>
        <v>286850402.7670002</v>
      </c>
    </row>
    <row r="307" spans="1:11">
      <c r="A307" s="1">
        <v>43405</v>
      </c>
      <c r="B307" s="7">
        <v>14017.973</v>
      </c>
      <c r="C307" s="7">
        <v>46841.811000000002</v>
      </c>
      <c r="D307" s="7">
        <v>65.209000000000003</v>
      </c>
      <c r="E307" s="8">
        <f>B307-C307</f>
        <v>-32823.838000000003</v>
      </c>
      <c r="F307" s="8">
        <f t="shared" si="20"/>
        <v>15182255.428999996</v>
      </c>
      <c r="G307" s="2">
        <v>18971.304</v>
      </c>
      <c r="H307" s="2">
        <v>0</v>
      </c>
      <c r="I307" s="8">
        <f t="shared" si="19"/>
        <v>18971.304</v>
      </c>
      <c r="J307" s="7">
        <f t="shared" si="21"/>
        <v>48482.221333333335</v>
      </c>
      <c r="K307" s="7">
        <f t="shared" si="18"/>
        <v>286869806.00570017</v>
      </c>
    </row>
    <row r="308" spans="1:11">
      <c r="A308" s="1">
        <v>43406</v>
      </c>
      <c r="B308" s="7">
        <v>14422.754999999999</v>
      </c>
      <c r="C308" s="7">
        <v>33384.457999999999</v>
      </c>
      <c r="D308" s="7">
        <v>32.832000000000001</v>
      </c>
      <c r="E308" s="8">
        <f>B308-C308</f>
        <v>-18961.703000000001</v>
      </c>
      <c r="F308" s="8">
        <f t="shared" si="20"/>
        <v>15163293.725999996</v>
      </c>
      <c r="G308" s="2">
        <v>19308.6201</v>
      </c>
      <c r="H308" s="2">
        <v>0</v>
      </c>
      <c r="I308" s="8">
        <f t="shared" si="19"/>
        <v>19308.6201</v>
      </c>
      <c r="J308" s="7">
        <f t="shared" si="21"/>
        <v>49344.251366666664</v>
      </c>
      <c r="K308" s="7">
        <f t="shared" si="18"/>
        <v>286888777.30970019</v>
      </c>
    </row>
    <row r="309" spans="1:11">
      <c r="A309" s="1">
        <v>43407</v>
      </c>
      <c r="B309" s="7">
        <v>14481.021000000001</v>
      </c>
      <c r="C309" s="7">
        <v>58349.464999999997</v>
      </c>
      <c r="D309" s="7">
        <v>76.03</v>
      </c>
      <c r="E309" s="8">
        <f>B309-C309</f>
        <v>-43868.443999999996</v>
      </c>
      <c r="F309" s="8">
        <f t="shared" si="20"/>
        <v>15119425.281999996</v>
      </c>
      <c r="G309" s="2">
        <v>18846.0625</v>
      </c>
      <c r="H309" s="2">
        <v>0</v>
      </c>
      <c r="I309" s="8">
        <f t="shared" si="19"/>
        <v>18846.0625</v>
      </c>
      <c r="J309" s="7">
        <f t="shared" si="21"/>
        <v>48162.159722222219</v>
      </c>
      <c r="K309" s="7">
        <f t="shared" si="18"/>
        <v>286908085.92980021</v>
      </c>
    </row>
    <row r="310" spans="1:11">
      <c r="A310" s="1">
        <v>43408</v>
      </c>
      <c r="B310" s="7">
        <v>13993.81</v>
      </c>
      <c r="C310" s="7">
        <v>57102.078999999998</v>
      </c>
      <c r="D310" s="7">
        <v>37.420999999999999</v>
      </c>
      <c r="E310" s="8">
        <f>B310-C310</f>
        <v>-43108.269</v>
      </c>
      <c r="F310" s="8">
        <f t="shared" si="20"/>
        <v>15076317.012999997</v>
      </c>
      <c r="G310" s="2">
        <v>18562.771100000002</v>
      </c>
      <c r="H310" s="2">
        <v>0</v>
      </c>
      <c r="I310" s="8">
        <f t="shared" si="19"/>
        <v>18562.771100000002</v>
      </c>
      <c r="J310" s="7">
        <f t="shared" si="21"/>
        <v>47438.192811111119</v>
      </c>
      <c r="K310" s="7">
        <f t="shared" si="18"/>
        <v>286926931.99230021</v>
      </c>
    </row>
    <row r="311" spans="1:11">
      <c r="A311" s="1">
        <v>43409</v>
      </c>
      <c r="B311" s="7">
        <v>15818.146000000001</v>
      </c>
      <c r="C311" s="7">
        <v>68764.322</v>
      </c>
      <c r="D311" s="7">
        <v>140.87</v>
      </c>
      <c r="E311" s="8">
        <f>B311-C311</f>
        <v>-52946.175999999999</v>
      </c>
      <c r="F311" s="8">
        <f t="shared" si="20"/>
        <v>15023370.836999996</v>
      </c>
      <c r="G311" s="2">
        <v>21282.536599999999</v>
      </c>
      <c r="H311" s="2">
        <v>0</v>
      </c>
      <c r="I311" s="8">
        <f t="shared" si="19"/>
        <v>21282.536599999999</v>
      </c>
      <c r="J311" s="7">
        <f t="shared" si="21"/>
        <v>54388.704644444442</v>
      </c>
      <c r="K311" s="7">
        <f t="shared" si="18"/>
        <v>286945494.7634002</v>
      </c>
    </row>
    <row r="312" spans="1:11">
      <c r="A312" s="1">
        <v>43410</v>
      </c>
      <c r="B312" s="7">
        <v>14915.777</v>
      </c>
      <c r="C312" s="7">
        <v>42386.065999999999</v>
      </c>
      <c r="D312" s="7">
        <v>66.888999999999996</v>
      </c>
      <c r="E312" s="8">
        <f>B312-C312</f>
        <v>-27470.288999999997</v>
      </c>
      <c r="F312" s="8">
        <f t="shared" si="20"/>
        <v>14995900.547999995</v>
      </c>
      <c r="G312" s="2">
        <v>19902.817999999999</v>
      </c>
      <c r="H312" s="2">
        <v>0</v>
      </c>
      <c r="I312" s="8">
        <f t="shared" si="19"/>
        <v>19902.817999999999</v>
      </c>
      <c r="J312" s="7">
        <f t="shared" si="21"/>
        <v>50862.75711111111</v>
      </c>
      <c r="K312" s="7">
        <f t="shared" si="18"/>
        <v>286966777.30000019</v>
      </c>
    </row>
    <row r="313" spans="1:11">
      <c r="A313" s="1">
        <v>43411</v>
      </c>
      <c r="B313" s="7">
        <v>14568.751</v>
      </c>
      <c r="C313" s="7">
        <v>31.943999999999999</v>
      </c>
      <c r="D313" s="7">
        <v>75.974000000000004</v>
      </c>
      <c r="E313" s="8">
        <f>B313-C313</f>
        <v>14536.807000000001</v>
      </c>
      <c r="F313" s="8">
        <f t="shared" si="20"/>
        <v>15010437.354999995</v>
      </c>
      <c r="G313" s="2">
        <v>19582.187399999999</v>
      </c>
      <c r="H313" s="2">
        <v>0</v>
      </c>
      <c r="I313" s="8">
        <f t="shared" si="19"/>
        <v>19582.187399999999</v>
      </c>
      <c r="J313" s="7">
        <f t="shared" si="21"/>
        <v>50043.367799999993</v>
      </c>
      <c r="K313" s="7">
        <f t="shared" si="18"/>
        <v>286986680.11800021</v>
      </c>
    </row>
    <row r="314" spans="1:11">
      <c r="A314" s="1">
        <v>43412</v>
      </c>
      <c r="B314" s="7">
        <v>14212.8</v>
      </c>
      <c r="C314" s="7">
        <v>84380.123000000007</v>
      </c>
      <c r="D314" s="7">
        <v>54.024000000000001</v>
      </c>
      <c r="E314" s="8">
        <f>B314-C314</f>
        <v>-70167.323000000004</v>
      </c>
      <c r="F314" s="8">
        <f t="shared" si="20"/>
        <v>14940270.031999994</v>
      </c>
      <c r="G314" s="2">
        <v>18778.723900000001</v>
      </c>
      <c r="H314" s="2">
        <v>0</v>
      </c>
      <c r="I314" s="8">
        <f t="shared" si="19"/>
        <v>18778.723900000001</v>
      </c>
      <c r="J314" s="7">
        <f t="shared" si="21"/>
        <v>47990.072188888887</v>
      </c>
      <c r="K314" s="7">
        <f t="shared" si="18"/>
        <v>287006262.30540019</v>
      </c>
    </row>
    <row r="315" spans="1:11">
      <c r="A315" s="1">
        <v>43413</v>
      </c>
      <c r="B315" s="7">
        <v>14205.434999999999</v>
      </c>
      <c r="C315" s="7">
        <v>78242.8</v>
      </c>
      <c r="D315" s="7">
        <v>28.81</v>
      </c>
      <c r="E315" s="8">
        <f>B315-C315</f>
        <v>-64037.365000000005</v>
      </c>
      <c r="F315" s="8">
        <f t="shared" si="20"/>
        <v>14876232.666999994</v>
      </c>
      <c r="G315" s="2">
        <v>19372.313099999999</v>
      </c>
      <c r="H315" s="2">
        <v>0</v>
      </c>
      <c r="I315" s="8">
        <f t="shared" si="19"/>
        <v>19372.313099999999</v>
      </c>
      <c r="J315" s="7">
        <f t="shared" si="21"/>
        <v>49507.022366666664</v>
      </c>
      <c r="K315" s="7">
        <f t="shared" si="18"/>
        <v>287025041.02930021</v>
      </c>
    </row>
    <row r="316" spans="1:11">
      <c r="A316" s="1">
        <v>43414</v>
      </c>
      <c r="B316" s="7">
        <v>12837.418</v>
      </c>
      <c r="C316" s="7">
        <v>75519.304000000004</v>
      </c>
      <c r="D316" s="7">
        <v>20.658999999999999</v>
      </c>
      <c r="E316" s="8">
        <f>B316-C316</f>
        <v>-62681.886000000006</v>
      </c>
      <c r="F316" s="8">
        <f t="shared" si="20"/>
        <v>14813550.780999994</v>
      </c>
      <c r="G316" s="2">
        <v>17522.847600000001</v>
      </c>
      <c r="H316" s="2">
        <v>0</v>
      </c>
      <c r="I316" s="8">
        <f t="shared" si="19"/>
        <v>17522.847600000001</v>
      </c>
      <c r="J316" s="7">
        <f t="shared" si="21"/>
        <v>44780.61053333334</v>
      </c>
      <c r="K316" s="7">
        <f t="shared" si="18"/>
        <v>287044413.34240019</v>
      </c>
    </row>
    <row r="317" spans="1:11">
      <c r="A317" s="1">
        <v>43415</v>
      </c>
      <c r="B317" s="7">
        <v>13799.606</v>
      </c>
      <c r="C317" s="7">
        <v>68139.156000000003</v>
      </c>
      <c r="D317" s="7">
        <v>18.427</v>
      </c>
      <c r="E317" s="8">
        <f>B317-C317</f>
        <v>-54339.55</v>
      </c>
      <c r="F317" s="8">
        <f t="shared" si="20"/>
        <v>14759211.230999993</v>
      </c>
      <c r="G317" s="2">
        <v>18547.320599999999</v>
      </c>
      <c r="H317" s="2">
        <v>0</v>
      </c>
      <c r="I317" s="8">
        <f t="shared" si="19"/>
        <v>18547.320599999999</v>
      </c>
      <c r="J317" s="7">
        <f t="shared" si="21"/>
        <v>47398.708200000001</v>
      </c>
      <c r="K317" s="7">
        <f t="shared" si="18"/>
        <v>287061936.19000018</v>
      </c>
    </row>
    <row r="318" spans="1:11">
      <c r="A318" s="1">
        <v>43416</v>
      </c>
      <c r="B318" s="7">
        <v>14982.757</v>
      </c>
      <c r="C318" s="7">
        <v>119593.989</v>
      </c>
      <c r="D318" s="7">
        <v>74.784000000000006</v>
      </c>
      <c r="E318" s="8">
        <f>B318-C318</f>
        <v>-104611.232</v>
      </c>
      <c r="F318" s="8">
        <f t="shared" si="20"/>
        <v>14654599.998999992</v>
      </c>
      <c r="G318" s="2">
        <v>20903.034599999999</v>
      </c>
      <c r="H318" s="2">
        <v>0</v>
      </c>
      <c r="I318" s="8">
        <f t="shared" si="19"/>
        <v>20903.034599999999</v>
      </c>
      <c r="J318" s="7">
        <f t="shared" si="21"/>
        <v>53418.866199999997</v>
      </c>
      <c r="K318" s="7">
        <f t="shared" si="18"/>
        <v>287080483.51060015</v>
      </c>
    </row>
    <row r="319" spans="1:11">
      <c r="A319" s="1">
        <v>43417</v>
      </c>
      <c r="B319" s="7">
        <v>13543.776</v>
      </c>
      <c r="C319" s="7">
        <v>83281.025999999998</v>
      </c>
      <c r="D319" s="7">
        <v>30.611000000000001</v>
      </c>
      <c r="E319" s="8">
        <f>B319-C319</f>
        <v>-69737.25</v>
      </c>
      <c r="F319" s="8">
        <f t="shared" si="20"/>
        <v>14584862.748999992</v>
      </c>
      <c r="G319" s="2">
        <v>19318.545699999999</v>
      </c>
      <c r="H319" s="2">
        <v>0</v>
      </c>
      <c r="I319" s="8">
        <f t="shared" si="19"/>
        <v>19318.545699999999</v>
      </c>
      <c r="J319" s="7">
        <f t="shared" si="21"/>
        <v>49369.616788888889</v>
      </c>
      <c r="K319" s="7">
        <f t="shared" si="18"/>
        <v>287101386.54520017</v>
      </c>
    </row>
    <row r="320" spans="1:11">
      <c r="A320" s="1">
        <v>43418</v>
      </c>
      <c r="B320" s="7">
        <v>13870.909</v>
      </c>
      <c r="C320" s="7">
        <v>168532.51</v>
      </c>
      <c r="D320" s="7">
        <v>46.701000000000001</v>
      </c>
      <c r="E320" s="8">
        <f>B320-C320</f>
        <v>-154661.60100000002</v>
      </c>
      <c r="F320" s="8">
        <f t="shared" si="20"/>
        <v>14430201.147999993</v>
      </c>
      <c r="G320" s="2">
        <v>19931.857800000002</v>
      </c>
      <c r="H320" s="2">
        <v>0</v>
      </c>
      <c r="I320" s="8">
        <f t="shared" si="19"/>
        <v>19931.857800000002</v>
      </c>
      <c r="J320" s="7">
        <f t="shared" si="21"/>
        <v>50936.969933333334</v>
      </c>
      <c r="K320" s="7">
        <f t="shared" si="18"/>
        <v>287120705.09090018</v>
      </c>
    </row>
    <row r="321" spans="1:11">
      <c r="A321" s="1">
        <v>43419</v>
      </c>
      <c r="B321" s="7">
        <v>13166.45</v>
      </c>
      <c r="C321" s="7">
        <v>311912.22600000002</v>
      </c>
      <c r="D321" s="7">
        <v>46.981999999999999</v>
      </c>
      <c r="E321" s="8">
        <f>B321-C321</f>
        <v>-298745.77600000001</v>
      </c>
      <c r="F321" s="8">
        <f t="shared" si="20"/>
        <v>14131455.371999992</v>
      </c>
      <c r="G321" s="2">
        <v>19136.508300000001</v>
      </c>
      <c r="H321" s="2">
        <v>0</v>
      </c>
      <c r="I321" s="8">
        <f t="shared" si="19"/>
        <v>19136.508300000001</v>
      </c>
      <c r="J321" s="7">
        <f t="shared" si="21"/>
        <v>48904.410100000008</v>
      </c>
      <c r="K321" s="7">
        <f t="shared" si="18"/>
        <v>287140636.94870019</v>
      </c>
    </row>
    <row r="322" spans="1:11">
      <c r="A322" s="1">
        <v>43420</v>
      </c>
      <c r="B322" s="7">
        <v>11641.146000000001</v>
      </c>
      <c r="C322" s="7">
        <v>98524.429000000004</v>
      </c>
      <c r="D322" s="7">
        <v>32.274000000000001</v>
      </c>
      <c r="E322" s="8">
        <f>B322-C322</f>
        <v>-86883.282999999996</v>
      </c>
      <c r="F322" s="8">
        <f t="shared" si="20"/>
        <v>14044572.088999992</v>
      </c>
      <c r="G322" s="2">
        <v>19082.8505</v>
      </c>
      <c r="H322" s="2">
        <v>0</v>
      </c>
      <c r="I322" s="8">
        <f t="shared" si="19"/>
        <v>19082.8505</v>
      </c>
      <c r="J322" s="7">
        <f t="shared" si="21"/>
        <v>48767.284611111114</v>
      </c>
      <c r="K322" s="7">
        <f t="shared" ref="K322:K352" si="22">K323-I322</f>
        <v>287159773.4570002</v>
      </c>
    </row>
    <row r="323" spans="1:11">
      <c r="A323" s="1">
        <v>43421</v>
      </c>
      <c r="B323" s="7">
        <v>9588.634</v>
      </c>
      <c r="C323" s="7">
        <v>131106.10399999999</v>
      </c>
      <c r="D323" s="7">
        <v>56.091999999999999</v>
      </c>
      <c r="E323" s="8">
        <f>B323-C323</f>
        <v>-121517.46999999999</v>
      </c>
      <c r="F323" s="8">
        <f t="shared" si="20"/>
        <v>13923054.618999992</v>
      </c>
      <c r="G323" s="2">
        <v>17359.2441</v>
      </c>
      <c r="H323" s="2">
        <v>0</v>
      </c>
      <c r="I323" s="8">
        <f t="shared" ref="I323:I353" si="23">G323+H323</f>
        <v>17359.2441</v>
      </c>
      <c r="J323" s="7">
        <f t="shared" si="21"/>
        <v>44362.512699999999</v>
      </c>
      <c r="K323" s="7">
        <f t="shared" si="22"/>
        <v>287178856.30750018</v>
      </c>
    </row>
    <row r="324" spans="1:11">
      <c r="A324" s="1">
        <v>43422</v>
      </c>
      <c r="B324" s="7">
        <v>10216.101000000001</v>
      </c>
      <c r="C324" s="7">
        <v>310768.94400000002</v>
      </c>
      <c r="D324" s="7">
        <v>18.908999999999999</v>
      </c>
      <c r="E324" s="8">
        <f>B324-C324</f>
        <v>-300552.84299999999</v>
      </c>
      <c r="F324" s="8">
        <f t="shared" ref="F324:F353" si="24">F323+E324</f>
        <v>13622501.775999991</v>
      </c>
      <c r="G324" s="2">
        <v>18727.2091</v>
      </c>
      <c r="H324" s="2">
        <v>0</v>
      </c>
      <c r="I324" s="8">
        <f t="shared" si="23"/>
        <v>18727.2091</v>
      </c>
      <c r="J324" s="7">
        <f t="shared" si="21"/>
        <v>47858.423255555557</v>
      </c>
      <c r="K324" s="7">
        <f t="shared" si="22"/>
        <v>287196215.55160016</v>
      </c>
    </row>
    <row r="325" spans="1:11">
      <c r="A325" s="1">
        <v>43423</v>
      </c>
      <c r="B325" s="7">
        <v>10922.679</v>
      </c>
      <c r="C325" s="7">
        <v>257041.23300000001</v>
      </c>
      <c r="D325" s="7">
        <v>113.18600000000001</v>
      </c>
      <c r="E325" s="8">
        <f>B325-C325</f>
        <v>-246118.554</v>
      </c>
      <c r="F325" s="8">
        <f t="shared" si="24"/>
        <v>13376383.221999992</v>
      </c>
      <c r="G325" s="2">
        <v>19866.145499999999</v>
      </c>
      <c r="H325" s="2">
        <v>0</v>
      </c>
      <c r="I325" s="8">
        <f t="shared" si="23"/>
        <v>19866.145499999999</v>
      </c>
      <c r="J325" s="7">
        <f t="shared" si="21"/>
        <v>50769.038499999995</v>
      </c>
      <c r="K325" s="7">
        <f t="shared" si="22"/>
        <v>287214942.76070017</v>
      </c>
    </row>
    <row r="326" spans="1:11">
      <c r="A326" s="1">
        <v>43424</v>
      </c>
      <c r="B326" s="7">
        <v>10734.496999999999</v>
      </c>
      <c r="C326" s="7">
        <v>76757.326000000001</v>
      </c>
      <c r="D326" s="7">
        <v>35.978999999999999</v>
      </c>
      <c r="E326" s="8">
        <f>B326-C326</f>
        <v>-66022.828999999998</v>
      </c>
      <c r="F326" s="8">
        <f t="shared" si="24"/>
        <v>13310360.392999992</v>
      </c>
      <c r="G326" s="2">
        <v>19888.438399999999</v>
      </c>
      <c r="H326" s="2">
        <v>0</v>
      </c>
      <c r="I326" s="8">
        <f t="shared" si="23"/>
        <v>19888.438399999999</v>
      </c>
      <c r="J326" s="7">
        <f t="shared" si="21"/>
        <v>50826.009244444445</v>
      </c>
      <c r="K326" s="7">
        <f t="shared" si="22"/>
        <v>287234808.90620017</v>
      </c>
    </row>
    <row r="327" spans="1:11">
      <c r="A327" s="1">
        <v>43425</v>
      </c>
      <c r="B327" s="7">
        <v>7110.6090000000004</v>
      </c>
      <c r="C327" s="7">
        <v>84888.596000000005</v>
      </c>
      <c r="D327" s="7">
        <v>112.613</v>
      </c>
      <c r="E327" s="8">
        <f>B327-C327</f>
        <v>-77777.987000000008</v>
      </c>
      <c r="F327" s="8">
        <f t="shared" si="24"/>
        <v>13232582.405999992</v>
      </c>
      <c r="G327" s="2">
        <v>19464.0798</v>
      </c>
      <c r="H327" s="2">
        <v>4141.4189999999999</v>
      </c>
      <c r="I327" s="8">
        <f t="shared" si="23"/>
        <v>23605.498800000001</v>
      </c>
      <c r="J327" s="7">
        <f t="shared" si="21"/>
        <v>49741.537266666666</v>
      </c>
      <c r="K327" s="7">
        <f t="shared" si="22"/>
        <v>287254697.34460014</v>
      </c>
    </row>
    <row r="328" spans="1:11">
      <c r="A328" s="1">
        <v>43426</v>
      </c>
      <c r="B328" s="7">
        <v>458.322</v>
      </c>
      <c r="C328" s="7">
        <v>50970.432999999997</v>
      </c>
      <c r="D328" s="7">
        <v>95.524000000000001</v>
      </c>
      <c r="E328" s="8">
        <f>B328-C328</f>
        <v>-50512.110999999997</v>
      </c>
      <c r="F328" s="8">
        <f t="shared" si="24"/>
        <v>13182070.294999992</v>
      </c>
      <c r="G328" s="2">
        <v>20066.669300000001</v>
      </c>
      <c r="H328" s="2">
        <v>17664.113000000001</v>
      </c>
      <c r="I328" s="8">
        <f t="shared" si="23"/>
        <v>37730.782300000006</v>
      </c>
      <c r="J328" s="7">
        <f t="shared" si="21"/>
        <v>51281.488211111115</v>
      </c>
      <c r="K328" s="7">
        <f t="shared" si="22"/>
        <v>287278302.84340012</v>
      </c>
    </row>
    <row r="329" spans="1:11">
      <c r="A329" s="1">
        <v>43427</v>
      </c>
      <c r="B329" s="7">
        <v>87.834999999999994</v>
      </c>
      <c r="C329" s="7">
        <v>56173.483</v>
      </c>
      <c r="D329" s="7">
        <v>90.176000000000002</v>
      </c>
      <c r="E329" s="8">
        <f>B329-C329</f>
        <v>-56085.648000000001</v>
      </c>
      <c r="F329" s="8">
        <f t="shared" si="24"/>
        <v>13125984.646999992</v>
      </c>
      <c r="G329" s="2">
        <v>21815.7346</v>
      </c>
      <c r="H329" s="2">
        <v>19432.983</v>
      </c>
      <c r="I329" s="8">
        <f t="shared" si="23"/>
        <v>41248.717600000004</v>
      </c>
      <c r="J329" s="7">
        <f t="shared" si="21"/>
        <v>55751.321755555553</v>
      </c>
      <c r="K329" s="7">
        <f t="shared" si="22"/>
        <v>287316033.62570012</v>
      </c>
    </row>
    <row r="330" spans="1:11">
      <c r="A330" s="1">
        <v>43428</v>
      </c>
      <c r="B330" s="7">
        <v>65.113</v>
      </c>
      <c r="C330" s="7">
        <v>49437.180999999997</v>
      </c>
      <c r="D330" s="7">
        <v>12.929</v>
      </c>
      <c r="E330" s="8">
        <f>B330-C330</f>
        <v>-49372.067999999999</v>
      </c>
      <c r="F330" s="8">
        <f t="shared" si="24"/>
        <v>13076612.578999992</v>
      </c>
      <c r="G330" s="2">
        <v>17653.710800000001</v>
      </c>
      <c r="H330" s="2">
        <v>16163.852000000001</v>
      </c>
      <c r="I330" s="8">
        <f t="shared" si="23"/>
        <v>33817.5628</v>
      </c>
      <c r="J330" s="7">
        <f t="shared" si="21"/>
        <v>45115.038711111112</v>
      </c>
      <c r="K330" s="7">
        <f t="shared" si="22"/>
        <v>287357282.3433001</v>
      </c>
    </row>
    <row r="331" spans="1:11">
      <c r="A331" s="1">
        <v>43429</v>
      </c>
      <c r="B331" s="7">
        <v>73.325000000000003</v>
      </c>
      <c r="C331" s="7">
        <v>11834.628000000001</v>
      </c>
      <c r="D331" s="7">
        <v>9.5589999999999993</v>
      </c>
      <c r="E331" s="8">
        <f>B331-C331</f>
        <v>-11761.303</v>
      </c>
      <c r="F331" s="8">
        <f t="shared" si="24"/>
        <v>13064851.275999993</v>
      </c>
      <c r="G331" s="2">
        <v>19642.2091</v>
      </c>
      <c r="H331" s="2">
        <v>17624.046999999999</v>
      </c>
      <c r="I331" s="8">
        <f t="shared" si="23"/>
        <v>37266.256099999999</v>
      </c>
      <c r="J331" s="7">
        <f t="shared" si="21"/>
        <v>50196.756588888893</v>
      </c>
      <c r="K331" s="7">
        <f t="shared" si="22"/>
        <v>287391099.90610009</v>
      </c>
    </row>
    <row r="332" spans="1:11">
      <c r="A332" s="1">
        <v>43430</v>
      </c>
      <c r="B332" s="7">
        <v>76.894000000000005</v>
      </c>
      <c r="C332" s="7">
        <v>31038.595000000001</v>
      </c>
      <c r="D332" s="7">
        <v>36.944000000000003</v>
      </c>
      <c r="E332" s="8">
        <f>B332-C332</f>
        <v>-30961.701000000001</v>
      </c>
      <c r="F332" s="8">
        <f t="shared" si="24"/>
        <v>13033889.574999994</v>
      </c>
      <c r="G332" s="2">
        <v>21355.106599999999</v>
      </c>
      <c r="H332" s="2">
        <v>19258.689999999999</v>
      </c>
      <c r="I332" s="8">
        <f t="shared" si="23"/>
        <v>40613.796600000001</v>
      </c>
      <c r="J332" s="7">
        <f t="shared" si="21"/>
        <v>54574.161311111107</v>
      </c>
      <c r="K332" s="7">
        <f t="shared" si="22"/>
        <v>287428366.16220009</v>
      </c>
    </row>
    <row r="333" spans="1:11">
      <c r="A333" s="1">
        <v>43431</v>
      </c>
      <c r="B333" s="7">
        <v>74.518000000000001</v>
      </c>
      <c r="C333" s="7">
        <v>20261.189999999999</v>
      </c>
      <c r="D333" s="7">
        <v>12.920999999999999</v>
      </c>
      <c r="E333" s="8">
        <f>B333-C333</f>
        <v>-20186.671999999999</v>
      </c>
      <c r="F333" s="8">
        <f t="shared" si="24"/>
        <v>13013702.902999993</v>
      </c>
      <c r="G333" s="2">
        <v>21888.798900000002</v>
      </c>
      <c r="H333" s="2">
        <v>19066.848999999998</v>
      </c>
      <c r="I333" s="8">
        <f t="shared" si="23"/>
        <v>40955.647899999996</v>
      </c>
      <c r="J333" s="7">
        <f t="shared" si="21"/>
        <v>55938.041633333341</v>
      </c>
      <c r="K333" s="7">
        <f t="shared" si="22"/>
        <v>287468979.95880008</v>
      </c>
    </row>
    <row r="334" spans="1:11">
      <c r="A334" s="1">
        <v>43432</v>
      </c>
      <c r="B334" s="7">
        <v>73.578999999999994</v>
      </c>
      <c r="C334" s="7">
        <v>41999.262999999999</v>
      </c>
      <c r="D334" s="7">
        <v>13.343</v>
      </c>
      <c r="E334" s="8">
        <f>B334-C334</f>
        <v>-41925.684000000001</v>
      </c>
      <c r="F334" s="8">
        <f t="shared" si="24"/>
        <v>12971777.218999993</v>
      </c>
      <c r="G334" s="2">
        <v>21976.329300000001</v>
      </c>
      <c r="H334" s="2">
        <v>18848.883000000002</v>
      </c>
      <c r="I334" s="8">
        <f t="shared" si="23"/>
        <v>40825.212299999999</v>
      </c>
      <c r="J334" s="7">
        <f t="shared" si="21"/>
        <v>56161.730433333338</v>
      </c>
      <c r="K334" s="7">
        <f t="shared" si="22"/>
        <v>287509935.60670006</v>
      </c>
    </row>
    <row r="335" spans="1:11">
      <c r="A335" s="1">
        <v>43433</v>
      </c>
      <c r="B335" s="7">
        <v>69.816999999999993</v>
      </c>
      <c r="C335" s="7">
        <v>27819.699000000001</v>
      </c>
      <c r="D335" s="7">
        <v>131.06100000000001</v>
      </c>
      <c r="E335" s="8">
        <f>B335-C335</f>
        <v>-27749.882000000001</v>
      </c>
      <c r="F335" s="8">
        <f t="shared" si="24"/>
        <v>12944027.336999994</v>
      </c>
      <c r="G335" s="2">
        <v>20533.8514</v>
      </c>
      <c r="H335" s="2">
        <v>17962.315999999999</v>
      </c>
      <c r="I335" s="8">
        <f t="shared" si="23"/>
        <v>38496.167399999998</v>
      </c>
      <c r="J335" s="7">
        <f t="shared" si="21"/>
        <v>52475.398022222224</v>
      </c>
      <c r="K335" s="7">
        <f t="shared" si="22"/>
        <v>287550760.81900007</v>
      </c>
    </row>
    <row r="336" spans="1:11">
      <c r="A336" s="1">
        <v>43434</v>
      </c>
      <c r="B336" s="7">
        <v>62.837000000000003</v>
      </c>
      <c r="C336" s="7">
        <v>46934.247000000003</v>
      </c>
      <c r="D336" s="7">
        <v>20.239999999999998</v>
      </c>
      <c r="E336" s="8">
        <f>B336-C336</f>
        <v>-46871.41</v>
      </c>
      <c r="F336" s="8">
        <f t="shared" si="24"/>
        <v>12897155.926999994</v>
      </c>
      <c r="G336" s="2">
        <v>19274.581099999999</v>
      </c>
      <c r="H336" s="2">
        <v>16617.642</v>
      </c>
      <c r="I336" s="8">
        <f t="shared" si="23"/>
        <v>35892.223100000003</v>
      </c>
      <c r="J336" s="7">
        <f t="shared" ref="J336:J353" si="25">G336*(1-0.28125)/0.28125</f>
        <v>49257.262811111112</v>
      </c>
      <c r="K336" s="7">
        <f t="shared" si="22"/>
        <v>287589256.98640007</v>
      </c>
    </row>
    <row r="337" spans="1:11">
      <c r="A337" s="1">
        <v>43435</v>
      </c>
      <c r="B337" s="7">
        <v>63.451000000000001</v>
      </c>
      <c r="C337" s="7">
        <v>21013.603999999999</v>
      </c>
      <c r="D337" s="7">
        <v>33.276000000000003</v>
      </c>
      <c r="E337" s="8">
        <f>B337-C337</f>
        <v>-20950.152999999998</v>
      </c>
      <c r="F337" s="8">
        <f t="shared" si="24"/>
        <v>12876205.773999993</v>
      </c>
      <c r="G337" s="2">
        <v>18856.4967</v>
      </c>
      <c r="H337" s="2">
        <v>16564.017</v>
      </c>
      <c r="I337" s="8">
        <f t="shared" si="23"/>
        <v>35420.513699999996</v>
      </c>
      <c r="J337" s="7">
        <f t="shared" si="25"/>
        <v>48188.8249</v>
      </c>
      <c r="K337" s="7">
        <f t="shared" si="22"/>
        <v>287625149.20950007</v>
      </c>
    </row>
    <row r="338" spans="1:11">
      <c r="A338" s="1">
        <v>43436</v>
      </c>
      <c r="B338" s="7">
        <v>69.584999999999994</v>
      </c>
      <c r="C338" s="7">
        <v>6048.1109999999999</v>
      </c>
      <c r="D338" s="7">
        <v>200.548</v>
      </c>
      <c r="E338" s="8">
        <f>B338-C338</f>
        <v>-5978.5259999999998</v>
      </c>
      <c r="F338" s="8">
        <f t="shared" si="24"/>
        <v>12870227.247999992</v>
      </c>
      <c r="G338" s="2">
        <v>21287.076300000001</v>
      </c>
      <c r="H338" s="2">
        <v>18062.697</v>
      </c>
      <c r="I338" s="8">
        <f t="shared" si="23"/>
        <v>39349.773300000001</v>
      </c>
      <c r="J338" s="7">
        <f t="shared" si="25"/>
        <v>54400.306100000002</v>
      </c>
      <c r="K338" s="7">
        <f t="shared" si="22"/>
        <v>287660569.72320008</v>
      </c>
    </row>
    <row r="339" spans="1:11">
      <c r="A339" s="1">
        <v>43437</v>
      </c>
      <c r="B339" s="7">
        <v>72.491</v>
      </c>
      <c r="C339" s="7">
        <v>3807.7289999999998</v>
      </c>
      <c r="D339" s="7">
        <v>22.596</v>
      </c>
      <c r="E339" s="8">
        <f>B339-C339</f>
        <v>-3735.2379999999998</v>
      </c>
      <c r="F339" s="8">
        <f t="shared" si="24"/>
        <v>12866492.009999992</v>
      </c>
      <c r="G339" s="2">
        <v>22340.890599999999</v>
      </c>
      <c r="H339" s="2">
        <v>19185.719000000001</v>
      </c>
      <c r="I339" s="8">
        <f t="shared" si="23"/>
        <v>41526.609599999996</v>
      </c>
      <c r="J339" s="7">
        <f t="shared" si="25"/>
        <v>57093.387088888885</v>
      </c>
      <c r="K339" s="7">
        <f t="shared" si="22"/>
        <v>287699919.49650007</v>
      </c>
    </row>
    <row r="340" spans="1:11">
      <c r="A340" s="1">
        <v>43438</v>
      </c>
      <c r="B340" s="7">
        <v>74.061000000000007</v>
      </c>
      <c r="C340" s="7">
        <v>4849.018</v>
      </c>
      <c r="D340" s="7">
        <v>91.177000000000007</v>
      </c>
      <c r="E340" s="8">
        <f>B340-C340</f>
        <v>-4774.9570000000003</v>
      </c>
      <c r="F340" s="8">
        <f t="shared" si="24"/>
        <v>12861717.052999992</v>
      </c>
      <c r="G340" s="2">
        <v>21455.164700000001</v>
      </c>
      <c r="H340" s="2">
        <v>19154.919000000002</v>
      </c>
      <c r="I340" s="8">
        <f t="shared" si="23"/>
        <v>40610.083700000003</v>
      </c>
      <c r="J340" s="7">
        <f t="shared" si="25"/>
        <v>54829.865344444443</v>
      </c>
      <c r="K340" s="7">
        <f t="shared" si="22"/>
        <v>287741446.10610008</v>
      </c>
    </row>
    <row r="341" spans="1:11">
      <c r="A341" s="1">
        <v>43439</v>
      </c>
      <c r="B341" s="7">
        <v>66.768000000000001</v>
      </c>
      <c r="C341" s="7">
        <v>2918.808</v>
      </c>
      <c r="D341" s="7">
        <v>67.563999999999993</v>
      </c>
      <c r="E341" s="8">
        <f>B341-C341</f>
        <v>-2852.04</v>
      </c>
      <c r="F341" s="8">
        <f t="shared" si="24"/>
        <v>12858865.012999993</v>
      </c>
      <c r="G341" s="2">
        <v>21056.236199999999</v>
      </c>
      <c r="H341" s="2">
        <v>17865.024000000001</v>
      </c>
      <c r="I341" s="8">
        <f t="shared" si="23"/>
        <v>38921.260200000004</v>
      </c>
      <c r="J341" s="7">
        <f t="shared" si="25"/>
        <v>53810.381399999998</v>
      </c>
      <c r="K341" s="7">
        <f t="shared" si="22"/>
        <v>287782056.18980008</v>
      </c>
    </row>
    <row r="342" spans="1:11">
      <c r="A342" s="1">
        <v>43440</v>
      </c>
      <c r="B342" s="7">
        <v>70.247</v>
      </c>
      <c r="C342" s="7">
        <v>56403.21</v>
      </c>
      <c r="D342" s="7">
        <v>27.324999999999999</v>
      </c>
      <c r="E342" s="8">
        <f>B342-C342</f>
        <v>-56332.962999999996</v>
      </c>
      <c r="F342" s="8">
        <f t="shared" si="24"/>
        <v>12802532.049999993</v>
      </c>
      <c r="G342" s="2">
        <v>20950.368299999998</v>
      </c>
      <c r="H342" s="2">
        <v>18643.169999999998</v>
      </c>
      <c r="I342" s="8">
        <f t="shared" si="23"/>
        <v>39593.5383</v>
      </c>
      <c r="J342" s="7">
        <f t="shared" si="25"/>
        <v>53539.830099999992</v>
      </c>
      <c r="K342" s="7">
        <f t="shared" si="22"/>
        <v>287820977.45000011</v>
      </c>
    </row>
    <row r="343" spans="1:11">
      <c r="A343" s="1">
        <v>43441</v>
      </c>
      <c r="B343" s="7">
        <v>68.507000000000005</v>
      </c>
      <c r="C343" s="7">
        <v>11662.884</v>
      </c>
      <c r="D343" s="7">
        <v>10.635</v>
      </c>
      <c r="E343" s="8">
        <f>B343-C343</f>
        <v>-11594.377</v>
      </c>
      <c r="F343" s="8">
        <f t="shared" si="24"/>
        <v>12790937.672999993</v>
      </c>
      <c r="G343" s="2">
        <v>20447.652699999999</v>
      </c>
      <c r="H343" s="2">
        <v>18183.396000000001</v>
      </c>
      <c r="I343" s="8">
        <f t="shared" si="23"/>
        <v>38631.048699999999</v>
      </c>
      <c r="J343" s="7">
        <f t="shared" si="25"/>
        <v>52255.112455555558</v>
      </c>
      <c r="K343" s="7">
        <f t="shared" si="22"/>
        <v>287860570.98830009</v>
      </c>
    </row>
    <row r="344" spans="1:11">
      <c r="A344" s="1">
        <v>43442</v>
      </c>
      <c r="B344" s="7">
        <v>66.102999999999994</v>
      </c>
      <c r="C344" s="7">
        <v>3425.9090000000001</v>
      </c>
      <c r="D344" s="7">
        <v>3.9249999999999998</v>
      </c>
      <c r="E344" s="8">
        <f>B344-C344</f>
        <v>-3359.806</v>
      </c>
      <c r="F344" s="8">
        <f t="shared" si="24"/>
        <v>12787577.866999993</v>
      </c>
      <c r="G344" s="2">
        <v>19584.557499999999</v>
      </c>
      <c r="H344" s="2">
        <v>17600.194</v>
      </c>
      <c r="I344" s="8">
        <f t="shared" si="23"/>
        <v>37184.751499999998</v>
      </c>
      <c r="J344" s="7">
        <f t="shared" si="25"/>
        <v>50049.424722222218</v>
      </c>
      <c r="K344" s="7">
        <f t="shared" si="22"/>
        <v>287899202.03700006</v>
      </c>
    </row>
    <row r="345" spans="1:11">
      <c r="A345" s="1">
        <v>43443</v>
      </c>
      <c r="B345" s="7">
        <v>64.616</v>
      </c>
      <c r="C345" s="7">
        <v>22249.602999999999</v>
      </c>
      <c r="D345" s="7">
        <v>22.085999999999999</v>
      </c>
      <c r="E345" s="8">
        <f>B345-C345</f>
        <v>-22184.986999999997</v>
      </c>
      <c r="F345" s="8">
        <f t="shared" si="24"/>
        <v>12765392.879999993</v>
      </c>
      <c r="G345" s="2">
        <v>20217.6859</v>
      </c>
      <c r="H345" s="2">
        <v>17265.151999999998</v>
      </c>
      <c r="I345" s="8">
        <f t="shared" si="23"/>
        <v>37482.837899999999</v>
      </c>
      <c r="J345" s="7">
        <f t="shared" si="25"/>
        <v>51667.419522222219</v>
      </c>
      <c r="K345" s="7">
        <f t="shared" si="22"/>
        <v>287936386.78850007</v>
      </c>
    </row>
    <row r="346" spans="1:11">
      <c r="A346" s="1">
        <v>43444</v>
      </c>
      <c r="B346" s="7">
        <v>67.290999999999997</v>
      </c>
      <c r="C346" s="7">
        <v>4013.5619999999999</v>
      </c>
      <c r="D346" s="7">
        <v>18.120999999999999</v>
      </c>
      <c r="E346" s="8">
        <f>B346-C346</f>
        <v>-3946.2709999999997</v>
      </c>
      <c r="F346" s="8">
        <f t="shared" si="24"/>
        <v>12761446.608999994</v>
      </c>
      <c r="G346" s="2">
        <v>21031.306400000001</v>
      </c>
      <c r="H346" s="2">
        <v>18179.668000000001</v>
      </c>
      <c r="I346" s="8">
        <f t="shared" si="23"/>
        <v>39210.974400000006</v>
      </c>
      <c r="J346" s="7">
        <f t="shared" si="25"/>
        <v>53746.671911111116</v>
      </c>
      <c r="K346" s="7">
        <f t="shared" si="22"/>
        <v>287973869.62640005</v>
      </c>
    </row>
    <row r="347" spans="1:11">
      <c r="A347" s="1">
        <v>43445</v>
      </c>
      <c r="B347" s="7">
        <v>70.777000000000001</v>
      </c>
      <c r="C347" s="7">
        <v>1927.5360000000001</v>
      </c>
      <c r="D347" s="7">
        <v>137.523</v>
      </c>
      <c r="E347" s="8">
        <f>B347-C347</f>
        <v>-1856.759</v>
      </c>
      <c r="F347" s="8">
        <f t="shared" si="24"/>
        <v>12759589.849999994</v>
      </c>
      <c r="G347" s="2">
        <v>21554.251199999999</v>
      </c>
      <c r="H347" s="2">
        <v>19158.774000000001</v>
      </c>
      <c r="I347" s="8">
        <f t="shared" si="23"/>
        <v>40713.025200000004</v>
      </c>
      <c r="J347" s="7">
        <f t="shared" si="25"/>
        <v>55083.0864</v>
      </c>
      <c r="K347" s="7">
        <f t="shared" si="22"/>
        <v>288013080.60080004</v>
      </c>
    </row>
    <row r="348" spans="1:11">
      <c r="A348" s="1">
        <v>43446</v>
      </c>
      <c r="B348" s="7">
        <v>71.906000000000006</v>
      </c>
      <c r="C348" s="7">
        <v>20817.258000000002</v>
      </c>
      <c r="D348" s="7">
        <v>72.200999999999993</v>
      </c>
      <c r="E348" s="8">
        <f>B348-C348</f>
        <v>-20745.352000000003</v>
      </c>
      <c r="F348" s="8">
        <f t="shared" si="24"/>
        <v>12738844.497999994</v>
      </c>
      <c r="G348" s="2">
        <v>22065.172299999998</v>
      </c>
      <c r="H348" s="2">
        <v>19386.794999999998</v>
      </c>
      <c r="I348" s="8">
        <f t="shared" si="23"/>
        <v>41451.967299999997</v>
      </c>
      <c r="J348" s="7">
        <f t="shared" si="25"/>
        <v>56388.773655555553</v>
      </c>
      <c r="K348" s="7">
        <f t="shared" si="22"/>
        <v>288053793.62600005</v>
      </c>
    </row>
    <row r="349" spans="1:11">
      <c r="A349" s="1">
        <v>43447</v>
      </c>
      <c r="B349" s="7">
        <v>68.11</v>
      </c>
      <c r="C349" s="7">
        <v>2076.5880000000002</v>
      </c>
      <c r="D349" s="7">
        <v>29.213000000000001</v>
      </c>
      <c r="E349" s="8">
        <f>B349-C349</f>
        <v>-2008.4780000000003</v>
      </c>
      <c r="F349" s="8">
        <f t="shared" si="24"/>
        <v>12736836.019999994</v>
      </c>
      <c r="G349" s="2">
        <v>20993.986700000001</v>
      </c>
      <c r="H349" s="2">
        <v>18049.687000000002</v>
      </c>
      <c r="I349" s="8">
        <f t="shared" si="23"/>
        <v>39043.673699999999</v>
      </c>
      <c r="J349" s="7">
        <f t="shared" si="25"/>
        <v>53651.299344444444</v>
      </c>
      <c r="K349" s="7">
        <f t="shared" si="22"/>
        <v>288095245.59330004</v>
      </c>
    </row>
    <row r="350" spans="1:11">
      <c r="A350" s="1">
        <v>43448</v>
      </c>
      <c r="B350" s="7">
        <v>70.239999999999995</v>
      </c>
      <c r="C350" s="7">
        <v>108986.781</v>
      </c>
      <c r="D350" s="7">
        <v>108.758</v>
      </c>
      <c r="E350" s="8">
        <f>B350-C350</f>
        <v>-108916.541</v>
      </c>
      <c r="F350" s="8">
        <f t="shared" si="24"/>
        <v>12627919.478999995</v>
      </c>
      <c r="G350" s="2">
        <v>21922.636500000001</v>
      </c>
      <c r="H350" s="2">
        <v>18931.900000000001</v>
      </c>
      <c r="I350" s="8">
        <f t="shared" si="23"/>
        <v>40854.536500000002</v>
      </c>
      <c r="J350" s="7">
        <f t="shared" si="25"/>
        <v>56024.515500000001</v>
      </c>
      <c r="K350" s="7">
        <f t="shared" si="22"/>
        <v>288134289.26700002</v>
      </c>
    </row>
    <row r="351" spans="1:11">
      <c r="A351" s="1">
        <v>43449</v>
      </c>
      <c r="B351" s="7">
        <v>64.686000000000007</v>
      </c>
      <c r="C351" s="7">
        <v>1282.9290000000001</v>
      </c>
      <c r="D351" s="7">
        <v>19.013000000000002</v>
      </c>
      <c r="E351" s="8">
        <f>B351-C351</f>
        <v>-1218.2430000000002</v>
      </c>
      <c r="F351" s="8">
        <f t="shared" si="24"/>
        <v>12626701.235999994</v>
      </c>
      <c r="G351" s="2">
        <v>20108.353500000001</v>
      </c>
      <c r="H351" s="2">
        <v>17445.919999999998</v>
      </c>
      <c r="I351" s="8">
        <f t="shared" si="23"/>
        <v>37554.273499999996</v>
      </c>
      <c r="J351" s="7">
        <f t="shared" si="25"/>
        <v>51388.014500000005</v>
      </c>
      <c r="K351" s="7">
        <f t="shared" si="22"/>
        <v>288175143.8035</v>
      </c>
    </row>
    <row r="352" spans="1:11">
      <c r="A352" s="1">
        <v>43450</v>
      </c>
      <c r="B352" s="7">
        <v>67.611999999999995</v>
      </c>
      <c r="C352" s="7">
        <v>5331.2190000000001</v>
      </c>
      <c r="D352" s="7">
        <v>26.081</v>
      </c>
      <c r="E352" s="8">
        <f>B352-C352</f>
        <v>-5263.607</v>
      </c>
      <c r="F352" s="8">
        <f t="shared" si="24"/>
        <v>12621437.628999993</v>
      </c>
      <c r="G352" s="2">
        <v>21754.884399999999</v>
      </c>
      <c r="H352" s="2">
        <v>18295.620999999999</v>
      </c>
      <c r="I352" s="8">
        <f t="shared" si="23"/>
        <v>40050.505399999995</v>
      </c>
      <c r="J352" s="7">
        <f t="shared" si="25"/>
        <v>55595.815688888884</v>
      </c>
      <c r="K352" s="7">
        <f t="shared" si="22"/>
        <v>288212698.07700002</v>
      </c>
    </row>
    <row r="353" spans="1:11">
      <c r="A353" s="1">
        <v>43451</v>
      </c>
      <c r="B353" s="7">
        <v>62.232999999999997</v>
      </c>
      <c r="C353" s="7">
        <v>33908.131999999998</v>
      </c>
      <c r="D353" s="7">
        <v>18.295999999999999</v>
      </c>
      <c r="E353" s="8">
        <f>B353-C353</f>
        <v>-33845.898999999998</v>
      </c>
      <c r="F353" s="8">
        <f t="shared" si="24"/>
        <v>12587591.729999993</v>
      </c>
      <c r="G353" s="2">
        <v>22286.996599999999</v>
      </c>
      <c r="H353" s="2">
        <v>19168.420999999998</v>
      </c>
      <c r="I353" s="8">
        <f t="shared" si="23"/>
        <v>41455.417600000001</v>
      </c>
      <c r="J353" s="7">
        <f t="shared" si="25"/>
        <v>56955.657977777773</v>
      </c>
      <c r="K353" s="7">
        <f>K354-I353</f>
        <v>288252748.58240002</v>
      </c>
    </row>
    <row r="354" spans="1:11">
      <c r="A354" s="1">
        <v>43452</v>
      </c>
      <c r="B354" s="9"/>
      <c r="C354" s="9"/>
      <c r="D354" s="9"/>
      <c r="E354" s="9"/>
      <c r="F354" s="19">
        <v>12579874</v>
      </c>
      <c r="G354" s="9"/>
      <c r="H354" s="9"/>
      <c r="I354" s="9"/>
      <c r="J354" s="7"/>
      <c r="K354" s="19">
        <v>288294204</v>
      </c>
    </row>
  </sheetData>
  <mergeCells count="20">
    <mergeCell ref="P66:Q66"/>
    <mergeCell ref="P67:Q67"/>
    <mergeCell ref="L67:O67"/>
    <mergeCell ref="L66:O66"/>
    <mergeCell ref="L64:M64"/>
    <mergeCell ref="N64:O64"/>
    <mergeCell ref="P64:Q64"/>
    <mergeCell ref="L65:M65"/>
    <mergeCell ref="N65:O65"/>
    <mergeCell ref="P65:Q65"/>
    <mergeCell ref="L12:M12"/>
    <mergeCell ref="N12:O12"/>
    <mergeCell ref="L14:O14"/>
    <mergeCell ref="L8:P8"/>
    <mergeCell ref="L63:M63"/>
    <mergeCell ref="N63:O63"/>
    <mergeCell ref="P63:Q63"/>
    <mergeCell ref="L13:O13"/>
    <mergeCell ref="L11:M11"/>
    <mergeCell ref="N11:O1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H u S T X P a d S S n A A A A + Q A A A B I A H A B D b 2 5 m a W c v U G F j a 2 F n Z S 5 4 b W w g o h g A K K A U A A A A A A A A A A A A A A A A A A A A A A A A A A A A h Y + 9 D o I w G E V f h X S n P 4 j G k I 8 y O C q J 0 c S 4 N r V C A x R D i + X d H H w k X 0 E S x b A 5 3 p M z n P t 6 P C E b m j q 4 q 8 7 q 1 q S I Y Y o C Z W R 7 0 a Z I U e + u 4 R p l H P Z C V q J Q w S g b m w z 2 k q L S u V t C i P c e + w V u u 4 J E l D J y z n d H W a p G o J + s / 8 u h N t Y J I x X i c P r E 8 A h H M Y 7 p a o l Z T B m Q i U O u z c w Z k z E F M o O w 6 W v X d 4 p X b b g 9 A J k m k O 8 N / g Z Q S w M E F A A C A A g A a H u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7 k k 0 o i k e 4 D g A A A B E A A A A T A B w A R m 9 y b X V s Y X M v U 2 V j d G l v b j E u b S C i G A A o o B Q A A A A A A A A A A A A A A A A A A A A A A A A A A A A r T k 0 u y c z P U w i G 0 I b W A F B L A Q I t A B Q A A g A I A G h 7 k k 1 z 2 n U k p w A A A P k A A A A S A A A A A A A A A A A A A A A A A A A A A A B D b 2 5 m a W c v U G F j a 2 F n Z S 5 4 b W x Q S w E C L Q A U A A I A C A B o e 5 J N D 8 r p q 6 Q A A A D p A A A A E w A A A A A A A A A A A A A A A A D z A A A A W 0 N v b n R l b n R f V H l w Z X N d L n h t b F B L A Q I t A B Q A A g A I A G h 7 k k 0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F Q 5 9 a w A o k + W r 1 5 H 0 s C U o g A A A A A C A A A A A A A Q Z g A A A A E A A C A A A A D d U q u O 6 6 2 q x e d E H w L y J U w M x E X s a 3 d I N 2 f o 5 M I J a j e W s Q A A A A A O g A A A A A I A A C A A A A D 5 t + E y v / l M d O / y m V G Z V G P V P U 3 r 8 5 W d 4 k l U s e e l y v w g E l A A A A B G T 1 e j 9 7 s R r Z Y F c P T 8 o C 8 6 7 F T G E m z 0 q s W / B j E H b k w 6 J + L C 0 r d C z T n h l B I V 7 Z l S C 9 H a K q 1 V k Q S z w 3 W D h U J I n H U y b f p g G y T 2 J H z 1 s t 9 o i t 4 1 J E A A A A C 8 V b 7 D b 6 e G Y w s G 1 n w M v r C p t 7 j L T n 7 j L B B i 8 D Y y R v x L w 4 M 9 c 1 B z d F Q i T e G o Z k I h Y F p P W 6 I a / j j m o o / m + P Z i O M V h < / D a t a M a s h u p > 
</file>

<file path=customXml/itemProps1.xml><?xml version="1.0" encoding="utf-8"?>
<ds:datastoreItem xmlns:ds="http://schemas.openxmlformats.org/officeDocument/2006/customXml" ds:itemID="{30E134F0-140F-48AA-906E-99733928EE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2018-12-17T18:45:27Z</dcterms:created>
  <dcterms:modified xsi:type="dcterms:W3CDTF">2018-12-18T17:05:13Z</dcterms:modified>
</cp:coreProperties>
</file>