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b\Desktop\"/>
    </mc:Choice>
  </mc:AlternateContent>
  <bookViews>
    <workbookView xWindow="0" yWindow="0" windowWidth="5630" windowHeight="7800"/>
  </bookViews>
  <sheets>
    <sheet name="Vot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12" i="2" s="1"/>
  <c r="B31" i="2"/>
  <c r="B24" i="2"/>
  <c r="B21" i="2"/>
  <c r="B20" i="2"/>
  <c r="B19" i="2"/>
  <c r="B18" i="2"/>
  <c r="C6" i="2"/>
  <c r="C8" i="2"/>
  <c r="C9" i="2"/>
  <c r="C10" i="2"/>
  <c r="C11" i="2"/>
  <c r="C25" i="2"/>
  <c r="C26" i="2"/>
  <c r="C27" i="2"/>
  <c r="C28" i="2"/>
  <c r="C14" i="2" l="1"/>
  <c r="C30" i="2"/>
  <c r="C13" i="2"/>
  <c r="C15" i="2"/>
  <c r="C7" i="2"/>
  <c r="C5" i="2"/>
  <c r="C29" i="2"/>
  <c r="C21" i="2"/>
  <c r="I5" i="2"/>
  <c r="F6" i="2"/>
  <c r="I6" i="2"/>
  <c r="F10" i="2"/>
  <c r="C24" i="2"/>
  <c r="C20" i="2" l="1"/>
  <c r="C18" i="2"/>
  <c r="I9" i="2"/>
  <c r="F11" i="2"/>
  <c r="I8" i="2"/>
  <c r="I10" i="2"/>
  <c r="I7" i="2"/>
  <c r="F7" i="2"/>
  <c r="F9" i="2"/>
  <c r="F12" i="2"/>
  <c r="C19" i="2"/>
  <c r="F8" i="2"/>
  <c r="F5" i="2"/>
  <c r="F24" i="2"/>
  <c r="F28" i="2"/>
  <c r="F27" i="2"/>
  <c r="F26" i="2"/>
  <c r="F30" i="2"/>
  <c r="F29" i="2"/>
  <c r="F25" i="2"/>
</calcChain>
</file>

<file path=xl/sharedStrings.xml><?xml version="1.0" encoding="utf-8"?>
<sst xmlns="http://schemas.openxmlformats.org/spreadsheetml/2006/main" count="65" uniqueCount="49">
  <si>
    <t>Time Period</t>
  </si>
  <si>
    <t>0~5 Min</t>
  </si>
  <si>
    <t xml:space="preserve">5~10 Min </t>
  </si>
  <si>
    <t xml:space="preserve">10~15 Min </t>
  </si>
  <si>
    <t xml:space="preserve">15~20 Min </t>
  </si>
  <si>
    <t xml:space="preserve">20~30 Min </t>
  </si>
  <si>
    <t xml:space="preserve">30~60 Min </t>
  </si>
  <si>
    <t xml:space="preserve">1~2 Hours </t>
  </si>
  <si>
    <t xml:space="preserve">2~3 Hours </t>
  </si>
  <si>
    <t xml:space="preserve">3~6 Hours </t>
  </si>
  <si>
    <t xml:space="preserve">6~12 Hours </t>
  </si>
  <si>
    <t>12~24 Hours</t>
  </si>
  <si>
    <t>Votes</t>
  </si>
  <si>
    <t>Weight</t>
  </si>
  <si>
    <t>~ 6 Hours</t>
  </si>
  <si>
    <t>~ 12 Hours</t>
  </si>
  <si>
    <t>~ 24 Hours</t>
  </si>
  <si>
    <t>~ 15 Min</t>
  </si>
  <si>
    <t>~ 30 Min</t>
  </si>
  <si>
    <t>~ 2 Hours</t>
  </si>
  <si>
    <t>~ 3 Hours</t>
  </si>
  <si>
    <t>~ 2 Days</t>
  </si>
  <si>
    <t>~ 3 Days</t>
  </si>
  <si>
    <t>~ 4 Days</t>
  </si>
  <si>
    <t>~ 5 Days</t>
  </si>
  <si>
    <t xml:space="preserve"> ~ 6 Days</t>
  </si>
  <si>
    <t>~ 7 Days</t>
  </si>
  <si>
    <t>~ 1 Hour</t>
  </si>
  <si>
    <t>~ Day 1</t>
  </si>
  <si>
    <t>Day 1 ~ Day 2</t>
  </si>
  <si>
    <t>Day 2 ~ Day 3</t>
  </si>
  <si>
    <t>Day 3 ~ Day 4</t>
  </si>
  <si>
    <t>Day 4 ~ Day 5</t>
  </si>
  <si>
    <t>Day 5 ~ Day 6</t>
  </si>
  <si>
    <t>Day 6 ~ Day 7</t>
  </si>
  <si>
    <t>Cumulative Weight</t>
  </si>
  <si>
    <t>10.3~11.14</t>
  </si>
  <si>
    <t>~ 5 Min</t>
  </si>
  <si>
    <t xml:space="preserve">~ 10 Min </t>
  </si>
  <si>
    <t xml:space="preserve">~ 15 Min </t>
  </si>
  <si>
    <t xml:space="preserve">~ 20 Min </t>
  </si>
  <si>
    <t xml:space="preserve">~ 30 Min </t>
  </si>
  <si>
    <t xml:space="preserve">~ 60 Min </t>
  </si>
  <si>
    <t>~ Day 2</t>
  </si>
  <si>
    <t>~ Day 3</t>
  </si>
  <si>
    <t>~ Day 4</t>
  </si>
  <si>
    <t>~ Day 5</t>
  </si>
  <si>
    <t>~ Day 6</t>
  </si>
  <si>
    <t>~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</si>
</sst>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70" formatCode="0.0%"/>
  </numFmts>
  <fonts count="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129"/>
      <scheme val="minor"/>
    </font>
    <font>
      <b/>
      <sz val="14"/>
      <color theme="1"/>
      <name val="Calibri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1" fontId="0" fillId="0" borderId="0" xfId="1" applyFont="1"/>
    <xf numFmtId="41" fontId="0" fillId="0" borderId="0" xfId="0" applyNumberFormat="1"/>
    <xf numFmtId="43" fontId="0" fillId="0" borderId="0" xfId="0" applyNumberFormat="1"/>
    <xf numFmtId="170" fontId="0" fillId="0" borderId="0" xfId="2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70" fontId="3" fillId="0" borderId="1" xfId="0" applyNumberFormat="1" applyFont="1" applyBorder="1" applyAlignment="1">
      <alignment horizontal="center"/>
    </xf>
    <xf numFmtId="41" fontId="2" fillId="2" borderId="1" xfId="1" applyFont="1" applyFill="1" applyBorder="1" applyAlignment="1">
      <alignment horizontal="center"/>
    </xf>
    <xf numFmtId="41" fontId="3" fillId="0" borderId="1" xfId="1" applyFont="1" applyBorder="1" applyAlignment="1">
      <alignment horizontal="center"/>
    </xf>
    <xf numFmtId="170" fontId="3" fillId="0" borderId="1" xfId="2" applyNumberFormat="1" applyFont="1" applyBorder="1" applyAlignment="1">
      <alignment horizontal="center"/>
    </xf>
    <xf numFmtId="0" fontId="4" fillId="0" borderId="0" xfId="0" applyFont="1"/>
    <xf numFmtId="0" fontId="5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1" fontId="2" fillId="3" borderId="1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41" fontId="3" fillId="0" borderId="0" xfId="1" applyFont="1" applyAlignment="1">
      <alignment horizontal="center"/>
    </xf>
    <xf numFmtId="170" fontId="3" fillId="0" borderId="0" xfId="2" applyNumberFormat="1" applyFont="1" applyAlignment="1">
      <alignment horizontal="center"/>
    </xf>
    <xf numFmtId="0" fontId="2" fillId="6" borderId="1" xfId="0" applyFont="1" applyFill="1" applyBorder="1" applyAlignment="1">
      <alignment horizontal="center"/>
    </xf>
    <xf numFmtId="41" fontId="2" fillId="6" borderId="1" xfId="1" applyFont="1" applyFill="1" applyBorder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Votes!$C$4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Votes!$A$5:$A$10</c:f>
              <c:strCache>
                <c:ptCount val="6"/>
                <c:pt idx="0">
                  <c:v>0~5 Min</c:v>
                </c:pt>
                <c:pt idx="1">
                  <c:v>5~10 Min </c:v>
                </c:pt>
                <c:pt idx="2">
                  <c:v>10~15 Min </c:v>
                </c:pt>
                <c:pt idx="3">
                  <c:v>15~20 Min </c:v>
                </c:pt>
                <c:pt idx="4">
                  <c:v>20~30 Min </c:v>
                </c:pt>
                <c:pt idx="5">
                  <c:v>30~60 Min </c:v>
                </c:pt>
              </c:strCache>
            </c:strRef>
          </c:cat>
          <c:val>
            <c:numRef>
              <c:f>Votes!$C$5:$C$10</c:f>
              <c:numCache>
                <c:formatCode>0.0%</c:formatCode>
                <c:ptCount val="6"/>
                <c:pt idx="0">
                  <c:v>8.2026480234580784E-2</c:v>
                </c:pt>
                <c:pt idx="1">
                  <c:v>3.6909771188724745E-2</c:v>
                </c:pt>
                <c:pt idx="2">
                  <c:v>7.0145669649587364E-2</c:v>
                </c:pt>
                <c:pt idx="3">
                  <c:v>9.2943663157019199E-2</c:v>
                </c:pt>
                <c:pt idx="4">
                  <c:v>0.10273154208193701</c:v>
                </c:pt>
                <c:pt idx="5">
                  <c:v>0.13823230366477321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7-419E-B718-C2037677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530800"/>
        <c:axId val="1701530384"/>
      </c:barChart>
      <c:catAx>
        <c:axId val="170153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30384"/>
        <c:crosses val="autoZero"/>
        <c:auto val="1"/>
        <c:lblAlgn val="ctr"/>
        <c:lblOffset val="100"/>
        <c:noMultiLvlLbl val="0"/>
      </c:catAx>
      <c:valAx>
        <c:axId val="17015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3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Votes!$I$4</c:f>
              <c:strCache>
                <c:ptCount val="1"/>
                <c:pt idx="0">
                  <c:v>Cumulative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Votes!$H$5:$H$10</c:f>
              <c:strCache>
                <c:ptCount val="6"/>
                <c:pt idx="0">
                  <c:v>~ 5 Min</c:v>
                </c:pt>
                <c:pt idx="1">
                  <c:v>~ 10 Min </c:v>
                </c:pt>
                <c:pt idx="2">
                  <c:v>~ 15 Min </c:v>
                </c:pt>
                <c:pt idx="3">
                  <c:v>~ 20 Min </c:v>
                </c:pt>
                <c:pt idx="4">
                  <c:v>~ 30 Min </c:v>
                </c:pt>
                <c:pt idx="5">
                  <c:v>~ 60 Min </c:v>
                </c:pt>
              </c:strCache>
            </c:strRef>
          </c:cat>
          <c:val>
            <c:numRef>
              <c:f>Votes!$I$5:$I$10</c:f>
              <c:numCache>
                <c:formatCode>0.0%</c:formatCode>
                <c:ptCount val="6"/>
                <c:pt idx="0">
                  <c:v>8.2026480234580784E-2</c:v>
                </c:pt>
                <c:pt idx="1">
                  <c:v>0.11893625142330552</c:v>
                </c:pt>
                <c:pt idx="2">
                  <c:v>0.1890819210728929</c:v>
                </c:pt>
                <c:pt idx="3">
                  <c:v>0.28202558422991209</c:v>
                </c:pt>
                <c:pt idx="4">
                  <c:v>0.38475712631184911</c:v>
                </c:pt>
                <c:pt idx="5">
                  <c:v>0.52298942997662234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A-47AE-A635-A6CB44AE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988464"/>
        <c:axId val="1846984304"/>
      </c:lineChart>
      <c:catAx>
        <c:axId val="18469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84304"/>
        <c:crosses val="autoZero"/>
        <c:auto val="1"/>
        <c:lblAlgn val="ctr"/>
        <c:lblOffset val="100"/>
        <c:noMultiLvlLbl val="0"/>
      </c:catAx>
      <c:valAx>
        <c:axId val="184698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Votes!$C$4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Votes!$A$5:$A$15</c:f>
              <c:strCache>
                <c:ptCount val="11"/>
                <c:pt idx="0">
                  <c:v>0~5 Min</c:v>
                </c:pt>
                <c:pt idx="1">
                  <c:v>5~10 Min </c:v>
                </c:pt>
                <c:pt idx="2">
                  <c:v>10~15 Min </c:v>
                </c:pt>
                <c:pt idx="3">
                  <c:v>15~20 Min </c:v>
                </c:pt>
                <c:pt idx="4">
                  <c:v>20~30 Min </c:v>
                </c:pt>
                <c:pt idx="5">
                  <c:v>30~60 Min </c:v>
                </c:pt>
                <c:pt idx="6">
                  <c:v>1~2 Hours </c:v>
                </c:pt>
                <c:pt idx="7">
                  <c:v>2~3 Hours </c:v>
                </c:pt>
                <c:pt idx="8">
                  <c:v>3~6 Hours </c:v>
                </c:pt>
                <c:pt idx="9">
                  <c:v>6~12 Hours </c:v>
                </c:pt>
                <c:pt idx="10">
                  <c:v>12~24 Hours</c:v>
                </c:pt>
              </c:strCache>
            </c:strRef>
          </c:cat>
          <c:val>
            <c:numRef>
              <c:f>Votes!$C$5:$C$15</c:f>
              <c:numCache>
                <c:formatCode>0.0%</c:formatCode>
                <c:ptCount val="11"/>
                <c:pt idx="0">
                  <c:v>8.2026480234580784E-2</c:v>
                </c:pt>
                <c:pt idx="1">
                  <c:v>3.6909771188724745E-2</c:v>
                </c:pt>
                <c:pt idx="2">
                  <c:v>7.0145669649587364E-2</c:v>
                </c:pt>
                <c:pt idx="3">
                  <c:v>9.2943663157019199E-2</c:v>
                </c:pt>
                <c:pt idx="4">
                  <c:v>0.10273154208193701</c:v>
                </c:pt>
                <c:pt idx="5">
                  <c:v>0.13823230366477321</c:v>
                </c:pt>
                <c:pt idx="6">
                  <c:v>5.5380062146376648E-2</c:v>
                </c:pt>
                <c:pt idx="7">
                  <c:v>2.9185407921551918E-2</c:v>
                </c:pt>
                <c:pt idx="8">
                  <c:v>6.1148514844789802E-2</c:v>
                </c:pt>
                <c:pt idx="9">
                  <c:v>7.4058209281416515E-2</c:v>
                </c:pt>
                <c:pt idx="10">
                  <c:v>9.3027135290069465E-2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5-4E72-A967-A09B5699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675280"/>
        <c:axId val="1852677360"/>
      </c:barChart>
      <c:catAx>
        <c:axId val="18526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77360"/>
        <c:crosses val="autoZero"/>
        <c:auto val="1"/>
        <c:lblAlgn val="ctr"/>
        <c:lblOffset val="100"/>
        <c:noMultiLvlLbl val="0"/>
      </c:catAx>
      <c:valAx>
        <c:axId val="18526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Votes!$F$4</c:f>
              <c:strCache>
                <c:ptCount val="1"/>
                <c:pt idx="0">
                  <c:v>Cumulative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Votes!$E$5:$E$12</c:f>
              <c:strCache>
                <c:ptCount val="8"/>
                <c:pt idx="0">
                  <c:v>~ 15 Min</c:v>
                </c:pt>
                <c:pt idx="1">
                  <c:v>~ 30 Min</c:v>
                </c:pt>
                <c:pt idx="2">
                  <c:v>~ 1 Hour</c:v>
                </c:pt>
                <c:pt idx="3">
                  <c:v>~ 2 Hours</c:v>
                </c:pt>
                <c:pt idx="4">
                  <c:v>~ 3 Hours</c:v>
                </c:pt>
                <c:pt idx="5">
                  <c:v>~ 6 Hours</c:v>
                </c:pt>
                <c:pt idx="6">
                  <c:v>~ 12 Hours</c:v>
                </c:pt>
                <c:pt idx="7">
                  <c:v>~ 24 Hours</c:v>
                </c:pt>
              </c:strCache>
            </c:strRef>
          </c:cat>
          <c:val>
            <c:numRef>
              <c:f>Votes!$F$5:$F$12</c:f>
              <c:numCache>
                <c:formatCode>0.0%</c:formatCode>
                <c:ptCount val="8"/>
                <c:pt idx="0">
                  <c:v>0.1890819210728929</c:v>
                </c:pt>
                <c:pt idx="1">
                  <c:v>0.38475712631184911</c:v>
                </c:pt>
                <c:pt idx="2">
                  <c:v>0.52298942997662234</c:v>
                </c:pt>
                <c:pt idx="3">
                  <c:v>0.57836949212299904</c:v>
                </c:pt>
                <c:pt idx="4">
                  <c:v>0.60755490004455093</c:v>
                </c:pt>
                <c:pt idx="5">
                  <c:v>0.66870341488934071</c:v>
                </c:pt>
                <c:pt idx="6">
                  <c:v>0.7427616241707572</c:v>
                </c:pt>
                <c:pt idx="7">
                  <c:v>0.83578875946082665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F-44D4-BF3A-062069E8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659472"/>
        <c:axId val="1852667376"/>
      </c:lineChart>
      <c:catAx>
        <c:axId val="18526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67376"/>
        <c:crosses val="autoZero"/>
        <c:auto val="1"/>
        <c:lblAlgn val="ctr"/>
        <c:lblOffset val="100"/>
        <c:noMultiLvlLbl val="0"/>
      </c:catAx>
      <c:valAx>
        <c:axId val="185266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Votes!$C$23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Votes!$A$24:$A$30</c:f>
              <c:strCache>
                <c:ptCount val="7"/>
                <c:pt idx="0">
                  <c:v>~ Day 1</c:v>
                </c:pt>
                <c:pt idx="1">
                  <c:v>Day 1 ~ Day 2</c:v>
                </c:pt>
                <c:pt idx="2">
                  <c:v>Day 2 ~ Day 3</c:v>
                </c:pt>
                <c:pt idx="3">
                  <c:v>Day 3 ~ Day 4</c:v>
                </c:pt>
                <c:pt idx="4">
                  <c:v>Day 4 ~ Day 5</c:v>
                </c:pt>
                <c:pt idx="5">
                  <c:v>Day 5 ~ Day 6</c:v>
                </c:pt>
                <c:pt idx="6">
                  <c:v>Day 6 ~ Day 7</c:v>
                </c:pt>
              </c:strCache>
            </c:strRef>
          </c:cat>
          <c:val>
            <c:numRef>
              <c:f>Votes!$C$24:$C$30</c:f>
              <c:numCache>
                <c:formatCode>0.0%</c:formatCode>
                <c:ptCount val="7"/>
                <c:pt idx="0">
                  <c:v>0.83578875946082665</c:v>
                </c:pt>
                <c:pt idx="1">
                  <c:v>6.726463426040373E-2</c:v>
                </c:pt>
                <c:pt idx="2">
                  <c:v>3.5438759750337598E-2</c:v>
                </c:pt>
                <c:pt idx="3">
                  <c:v>2.2827240452277797E-2</c:v>
                </c:pt>
                <c:pt idx="4">
                  <c:v>1.2787423610847252E-2</c:v>
                </c:pt>
                <c:pt idx="5">
                  <c:v>1.1839898673705995E-2</c:v>
                </c:pt>
                <c:pt idx="6">
                  <c:v>1.4053283791600979E-2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5-4BFA-999A-777B05949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246464"/>
        <c:axId val="1737244384"/>
      </c:barChart>
      <c:catAx>
        <c:axId val="17372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44384"/>
        <c:crosses val="autoZero"/>
        <c:auto val="1"/>
        <c:lblAlgn val="ctr"/>
        <c:lblOffset val="100"/>
        <c:noMultiLvlLbl val="0"/>
      </c:catAx>
      <c:valAx>
        <c:axId val="17372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4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Votes!$F$23</c:f>
              <c:strCache>
                <c:ptCount val="1"/>
                <c:pt idx="0">
                  <c:v>Cumulative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Votes!$E$24:$E$30</c:f>
              <c:strCache>
                <c:ptCount val="7"/>
                <c:pt idx="0">
                  <c:v>~ Day 1</c:v>
                </c:pt>
                <c:pt idx="1">
                  <c:v>~ Day 2</c:v>
                </c:pt>
                <c:pt idx="2">
                  <c:v>~ Day 3</c:v>
                </c:pt>
                <c:pt idx="3">
                  <c:v>~ Day 4</c:v>
                </c:pt>
                <c:pt idx="4">
                  <c:v>~ Day 5</c:v>
                </c:pt>
                <c:pt idx="5">
                  <c:v>~ Day 6</c:v>
                </c:pt>
                <c:pt idx="6">
                  <c:v>~ Day 7</c:v>
                </c:pt>
              </c:strCache>
            </c:strRef>
          </c:cat>
          <c:val>
            <c:numRef>
              <c:f>Votes!$F$24:$F$30</c:f>
              <c:numCache>
                <c:formatCode>0.0%</c:formatCode>
                <c:ptCount val="7"/>
                <c:pt idx="0">
                  <c:v>0.83578875946082665</c:v>
                </c:pt>
                <c:pt idx="1">
                  <c:v>0.90305339372123039</c:v>
                </c:pt>
                <c:pt idx="2">
                  <c:v>0.938492153471568</c:v>
                </c:pt>
                <c:pt idx="3">
                  <c:v>0.9613193939238458</c:v>
                </c:pt>
                <c:pt idx="4">
                  <c:v>0.97410681753469308</c:v>
                </c:pt>
                <c:pt idx="5">
                  <c:v>0.98594671620839902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C-4EB3-93C7-5AF96B6C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044480"/>
        <c:axId val="1851044896"/>
      </c:lineChart>
      <c:catAx>
        <c:axId val="18510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44896"/>
        <c:crosses val="autoZero"/>
        <c:auto val="1"/>
        <c:lblAlgn val="ctr"/>
        <c:lblOffset val="100"/>
        <c:noMultiLvlLbl val="0"/>
      </c:catAx>
      <c:valAx>
        <c:axId val="18510448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10</xdr:row>
      <xdr:rowOff>130174</xdr:rowOff>
    </xdr:from>
    <xdr:to>
      <xdr:col>15</xdr:col>
      <xdr:colOff>215900</xdr:colOff>
      <xdr:row>27</xdr:row>
      <xdr:rowOff>114300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447674</xdr:colOff>
      <xdr:row>27</xdr:row>
      <xdr:rowOff>174624</xdr:rowOff>
    </xdr:from>
    <xdr:to>
      <xdr:col>15</xdr:col>
      <xdr:colOff>222250</xdr:colOff>
      <xdr:row>46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454024</xdr:colOff>
      <xdr:row>46</xdr:row>
      <xdr:rowOff>79374</xdr:rowOff>
    </xdr:from>
    <xdr:to>
      <xdr:col>15</xdr:col>
      <xdr:colOff>203199</xdr:colOff>
      <xdr:row>62</xdr:row>
      <xdr:rowOff>222249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454024</xdr:colOff>
      <xdr:row>63</xdr:row>
      <xdr:rowOff>60324</xdr:rowOff>
    </xdr:from>
    <xdr:to>
      <xdr:col>15</xdr:col>
      <xdr:colOff>215899</xdr:colOff>
      <xdr:row>79</xdr:row>
      <xdr:rowOff>63499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454024</xdr:colOff>
      <xdr:row>79</xdr:row>
      <xdr:rowOff>142874</xdr:rowOff>
    </xdr:from>
    <xdr:to>
      <xdr:col>15</xdr:col>
      <xdr:colOff>222249</xdr:colOff>
      <xdr:row>95</xdr:row>
      <xdr:rowOff>57149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454024</xdr:colOff>
      <xdr:row>95</xdr:row>
      <xdr:rowOff>104775</xdr:rowOff>
    </xdr:from>
    <xdr:to>
      <xdr:col>15</xdr:col>
      <xdr:colOff>215900</xdr:colOff>
      <xdr:row>112</xdr:row>
      <xdr:rowOff>31751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4" sqref="B4"/>
    </sheetView>
  </sheetViews>
  <sheetFormatPr defaultRowHeight="18.5"/>
  <cols>
    <col min="1" max="1" width="15.81640625" bestFit="1" customWidth="1"/>
    <col min="2" max="2" width="14.1796875" style="1" bestFit="1" customWidth="1"/>
    <col min="3" max="3" width="11.453125" bestFit="1" customWidth="1"/>
    <col min="4" max="4" width="11.08984375" bestFit="1" customWidth="1"/>
    <col min="5" max="5" width="13.81640625" style="11" bestFit="1" customWidth="1"/>
    <col min="6" max="6" width="21.54296875" style="11" bestFit="1" customWidth="1"/>
    <col min="8" max="8" width="13.81640625" bestFit="1" customWidth="1"/>
    <col min="9" max="9" width="21.54296875" bestFit="1" customWidth="1"/>
  </cols>
  <sheetData>
    <row r="1" spans="1:9">
      <c r="A1" t="s">
        <v>36</v>
      </c>
    </row>
    <row r="3" spans="1:9">
      <c r="B3" s="1">
        <f>B31</f>
        <v>23660591</v>
      </c>
      <c r="C3" s="2"/>
      <c r="D3" s="3"/>
    </row>
    <row r="4" spans="1:9">
      <c r="A4" s="5" t="s">
        <v>0</v>
      </c>
      <c r="B4" s="8" t="s">
        <v>12</v>
      </c>
      <c r="C4" s="5" t="s">
        <v>13</v>
      </c>
      <c r="E4" s="12" t="s">
        <v>0</v>
      </c>
      <c r="F4" s="12" t="s">
        <v>35</v>
      </c>
      <c r="H4" s="5" t="s">
        <v>0</v>
      </c>
      <c r="I4" s="5" t="s">
        <v>35</v>
      </c>
    </row>
    <row r="5" spans="1:9">
      <c r="A5" s="6" t="s">
        <v>1</v>
      </c>
      <c r="B5" s="9">
        <v>1940795</v>
      </c>
      <c r="C5" s="10">
        <f>B5/$B$3</f>
        <v>8.2026480234580784E-2</v>
      </c>
      <c r="E5" s="13" t="s">
        <v>17</v>
      </c>
      <c r="F5" s="14">
        <f>SUM(C5:C7)</f>
        <v>0.1890819210728929</v>
      </c>
      <c r="H5" s="6" t="s">
        <v>37</v>
      </c>
      <c r="I5" s="7">
        <f>C5</f>
        <v>8.2026480234580784E-2</v>
      </c>
    </row>
    <row r="6" spans="1:9">
      <c r="A6" s="6" t="s">
        <v>2</v>
      </c>
      <c r="B6" s="9">
        <v>873307</v>
      </c>
      <c r="C6" s="10">
        <f t="shared" ref="C6:C30" si="0">B6/$B$3</f>
        <v>3.6909771188724745E-2</v>
      </c>
      <c r="E6" s="13" t="s">
        <v>18</v>
      </c>
      <c r="F6" s="14">
        <f>SUM(C5:C9)</f>
        <v>0.38475712631184911</v>
      </c>
      <c r="H6" s="6" t="s">
        <v>38</v>
      </c>
      <c r="I6" s="7">
        <f>SUM(C5:C6)</f>
        <v>0.11893625142330552</v>
      </c>
    </row>
    <row r="7" spans="1:9">
      <c r="A7" s="6" t="s">
        <v>3</v>
      </c>
      <c r="B7" s="9">
        <v>1659688</v>
      </c>
      <c r="C7" s="10">
        <f t="shared" si="0"/>
        <v>7.0145669649587364E-2</v>
      </c>
      <c r="E7" s="13" t="s">
        <v>27</v>
      </c>
      <c r="F7" s="14">
        <f>SUM(C5:C10)</f>
        <v>0.52298942997662234</v>
      </c>
      <c r="H7" s="6" t="s">
        <v>39</v>
      </c>
      <c r="I7" s="7">
        <f>SUM(C5:C7)</f>
        <v>0.1890819210728929</v>
      </c>
    </row>
    <row r="8" spans="1:9">
      <c r="A8" s="6" t="s">
        <v>4</v>
      </c>
      <c r="B8" s="9">
        <v>2199102</v>
      </c>
      <c r="C8" s="10">
        <f t="shared" si="0"/>
        <v>9.2943663157019199E-2</v>
      </c>
      <c r="E8" s="13" t="s">
        <v>19</v>
      </c>
      <c r="F8" s="14">
        <f>SUM(C5:C11)</f>
        <v>0.57836949212299904</v>
      </c>
      <c r="H8" s="6" t="s">
        <v>40</v>
      </c>
      <c r="I8" s="7">
        <f>SUM(C5:C8)</f>
        <v>0.28202558422991209</v>
      </c>
    </row>
    <row r="9" spans="1:9">
      <c r="A9" s="6" t="s">
        <v>5</v>
      </c>
      <c r="B9" s="9">
        <v>2430689</v>
      </c>
      <c r="C9" s="10">
        <f t="shared" si="0"/>
        <v>0.10273154208193701</v>
      </c>
      <c r="E9" s="13" t="s">
        <v>20</v>
      </c>
      <c r="F9" s="14">
        <f>SUM(C5:C12)</f>
        <v>0.60755490004455093</v>
      </c>
      <c r="H9" s="6" t="s">
        <v>41</v>
      </c>
      <c r="I9" s="7">
        <f>SUM(C5:C9)</f>
        <v>0.38475712631184911</v>
      </c>
    </row>
    <row r="10" spans="1:9">
      <c r="A10" s="6" t="s">
        <v>6</v>
      </c>
      <c r="B10" s="9">
        <v>3270658</v>
      </c>
      <c r="C10" s="10">
        <f t="shared" si="0"/>
        <v>0.13823230366477321</v>
      </c>
      <c r="E10" s="13" t="s">
        <v>14</v>
      </c>
      <c r="F10" s="14">
        <f>SUM(C5:C13)</f>
        <v>0.66870341488934071</v>
      </c>
      <c r="H10" s="6" t="s">
        <v>42</v>
      </c>
      <c r="I10" s="7">
        <f>SUM(C5:C10)</f>
        <v>0.52298942997662234</v>
      </c>
    </row>
    <row r="11" spans="1:9">
      <c r="A11" s="6" t="s">
        <v>7</v>
      </c>
      <c r="B11" s="9">
        <v>1310325</v>
      </c>
      <c r="C11" s="10">
        <f t="shared" si="0"/>
        <v>5.5380062146376648E-2</v>
      </c>
      <c r="E11" s="13" t="s">
        <v>15</v>
      </c>
      <c r="F11" s="14">
        <f>SUM(C5:C14)</f>
        <v>0.7427616241707572</v>
      </c>
    </row>
    <row r="12" spans="1:9">
      <c r="A12" s="6" t="s">
        <v>8</v>
      </c>
      <c r="B12" s="9">
        <v>690544</v>
      </c>
      <c r="C12" s="10">
        <f t="shared" si="0"/>
        <v>2.9185407921551918E-2</v>
      </c>
      <c r="E12" s="13" t="s">
        <v>16</v>
      </c>
      <c r="F12" s="14">
        <f>SUM(C5:C15)</f>
        <v>0.83578875946082665</v>
      </c>
    </row>
    <row r="13" spans="1:9">
      <c r="A13" s="6" t="s">
        <v>9</v>
      </c>
      <c r="B13" s="9">
        <v>1446810</v>
      </c>
      <c r="C13" s="10">
        <f t="shared" si="0"/>
        <v>6.1148514844789802E-2</v>
      </c>
    </row>
    <row r="14" spans="1:9">
      <c r="A14" s="6" t="s">
        <v>10</v>
      </c>
      <c r="B14" s="9">
        <v>1752261</v>
      </c>
      <c r="C14" s="10">
        <f t="shared" si="0"/>
        <v>7.4058209281416515E-2</v>
      </c>
      <c r="E14" s="13" t="s">
        <v>21</v>
      </c>
      <c r="F14" s="15"/>
    </row>
    <row r="15" spans="1:9">
      <c r="A15" s="6" t="s">
        <v>11</v>
      </c>
      <c r="B15" s="9">
        <v>2201077</v>
      </c>
      <c r="C15" s="10">
        <f t="shared" si="0"/>
        <v>9.3027135290069465E-2</v>
      </c>
      <c r="E15" s="13" t="s">
        <v>22</v>
      </c>
      <c r="F15" s="15"/>
    </row>
    <row r="16" spans="1:9">
      <c r="C16" s="4"/>
      <c r="E16" s="13" t="s">
        <v>23</v>
      </c>
      <c r="F16" s="15"/>
    </row>
    <row r="17" spans="1:6">
      <c r="A17" s="16" t="s">
        <v>0</v>
      </c>
      <c r="B17" s="17" t="s">
        <v>12</v>
      </c>
      <c r="C17" s="16" t="s">
        <v>13</v>
      </c>
      <c r="E17" s="13" t="s">
        <v>24</v>
      </c>
      <c r="F17" s="15"/>
    </row>
    <row r="18" spans="1:6">
      <c r="A18" s="6" t="s">
        <v>27</v>
      </c>
      <c r="B18" s="9">
        <f>SUM(B5:B10)</f>
        <v>12374239</v>
      </c>
      <c r="C18" s="10">
        <f>SUM(C5:C10)</f>
        <v>0.52298942997662234</v>
      </c>
      <c r="E18" s="13" t="s">
        <v>25</v>
      </c>
      <c r="F18" s="15"/>
    </row>
    <row r="19" spans="1:6">
      <c r="A19" s="6" t="s">
        <v>14</v>
      </c>
      <c r="B19" s="9">
        <f>SUM(B5:B13)</f>
        <v>15821918</v>
      </c>
      <c r="C19" s="10">
        <f>SUM(C5:C13)</f>
        <v>0.66870341488934071</v>
      </c>
      <c r="E19" s="13" t="s">
        <v>26</v>
      </c>
      <c r="F19" s="15"/>
    </row>
    <row r="20" spans="1:6">
      <c r="A20" s="6" t="s">
        <v>15</v>
      </c>
      <c r="B20" s="9">
        <f>SUM(B5:B14)</f>
        <v>17574179</v>
      </c>
      <c r="C20" s="10">
        <f>SUM(C5:C14)</f>
        <v>0.7427616241707572</v>
      </c>
    </row>
    <row r="21" spans="1:6">
      <c r="A21" s="6" t="s">
        <v>16</v>
      </c>
      <c r="B21" s="9">
        <f>SUM(B5:B15)</f>
        <v>19775256</v>
      </c>
      <c r="C21" s="10">
        <f>SUM(C5:C15)</f>
        <v>0.83578875946082665</v>
      </c>
    </row>
    <row r="22" spans="1:6">
      <c r="A22" s="18"/>
      <c r="B22" s="19"/>
      <c r="C22" s="20"/>
    </row>
    <row r="23" spans="1:6">
      <c r="A23" s="21" t="s">
        <v>0</v>
      </c>
      <c r="B23" s="22" t="s">
        <v>12</v>
      </c>
      <c r="C23" s="21" t="s">
        <v>13</v>
      </c>
      <c r="E23" s="21" t="s">
        <v>0</v>
      </c>
      <c r="F23" s="21" t="s">
        <v>35</v>
      </c>
    </row>
    <row r="24" spans="1:6">
      <c r="A24" s="6" t="s">
        <v>28</v>
      </c>
      <c r="B24" s="9">
        <f>B21</f>
        <v>19775256</v>
      </c>
      <c r="C24" s="10">
        <f>SUM(C5:C15)</f>
        <v>0.83578875946082665</v>
      </c>
      <c r="E24" s="6" t="s">
        <v>28</v>
      </c>
      <c r="F24" s="7">
        <f>SUM(C24)</f>
        <v>0.83578875946082665</v>
      </c>
    </row>
    <row r="25" spans="1:6">
      <c r="A25" s="6" t="s">
        <v>29</v>
      </c>
      <c r="B25" s="9">
        <v>1591521</v>
      </c>
      <c r="C25" s="10">
        <f t="shared" si="0"/>
        <v>6.726463426040373E-2</v>
      </c>
      <c r="E25" s="6" t="s">
        <v>43</v>
      </c>
      <c r="F25" s="7">
        <f>SUM(C24:C25)</f>
        <v>0.90305339372123039</v>
      </c>
    </row>
    <row r="26" spans="1:6">
      <c r="A26" s="6" t="s">
        <v>30</v>
      </c>
      <c r="B26" s="9">
        <v>838502</v>
      </c>
      <c r="C26" s="10">
        <f t="shared" si="0"/>
        <v>3.5438759750337598E-2</v>
      </c>
      <c r="E26" s="6" t="s">
        <v>44</v>
      </c>
      <c r="F26" s="7">
        <f>SUM(C24:C26)</f>
        <v>0.938492153471568</v>
      </c>
    </row>
    <row r="27" spans="1:6">
      <c r="A27" s="6" t="s">
        <v>31</v>
      </c>
      <c r="B27" s="9">
        <v>540106</v>
      </c>
      <c r="C27" s="10">
        <f t="shared" si="0"/>
        <v>2.2827240452277797E-2</v>
      </c>
      <c r="E27" s="6" t="s">
        <v>45</v>
      </c>
      <c r="F27" s="7">
        <f>SUM(C24:C27)</f>
        <v>0.9613193939238458</v>
      </c>
    </row>
    <row r="28" spans="1:6">
      <c r="A28" s="6" t="s">
        <v>32</v>
      </c>
      <c r="B28" s="9">
        <v>302558</v>
      </c>
      <c r="C28" s="10">
        <f t="shared" si="0"/>
        <v>1.2787423610847252E-2</v>
      </c>
      <c r="E28" s="6" t="s">
        <v>46</v>
      </c>
      <c r="F28" s="7">
        <f>SUM(C24:C28)</f>
        <v>0.97410681753469308</v>
      </c>
    </row>
    <row r="29" spans="1:6">
      <c r="A29" s="6" t="s">
        <v>33</v>
      </c>
      <c r="B29" s="9">
        <v>280139</v>
      </c>
      <c r="C29" s="10">
        <f t="shared" si="0"/>
        <v>1.1839898673705995E-2</v>
      </c>
      <c r="E29" s="6" t="s">
        <v>47</v>
      </c>
      <c r="F29" s="7">
        <f>SUM(C24:C29)</f>
        <v>0.98594671620839902</v>
      </c>
    </row>
    <row r="30" spans="1:6">
      <c r="A30" s="6" t="s">
        <v>34</v>
      </c>
      <c r="B30" s="9">
        <v>332509</v>
      </c>
      <c r="C30" s="10">
        <f t="shared" si="0"/>
        <v>1.4053283791600979E-2</v>
      </c>
      <c r="E30" s="6" t="s">
        <v>48</v>
      </c>
      <c r="F30" s="14">
        <f>SUM(C24:C30)</f>
        <v>1</v>
      </c>
    </row>
    <row r="31" spans="1:6">
      <c r="B31" s="1">
        <f>SUM(B24:B30)</f>
        <v>23660591</v>
      </c>
    </row>
  </sheetData>
  <pageMargins left="0.7" right="0.7" top="0.75" bottom="0.75" header="0.3" footer="0.3"/>
  <pageSetup paperSize="9" orientation="portrait" r:id="rId1"/>
  <ignoredErrors>
    <ignoredError sqref="B18:B2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2018-11-14T07:48:37Z</dcterms:created>
  <dcterms:modified xsi:type="dcterms:W3CDTF">2018-11-15T19:14:16Z</dcterms:modified>
</cp:coreProperties>
</file>