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1553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J4" i="1"/>
  <c r="J3" i="1"/>
  <c r="K3" i="1" s="1"/>
  <c r="A3" i="1" l="1"/>
  <c r="H16" i="1" s="1"/>
  <c r="E7" i="1"/>
  <c r="I16" i="1" l="1"/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6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4" i="1"/>
  <c r="B7" i="1" l="1"/>
</calcChain>
</file>

<file path=xl/sharedStrings.xml><?xml version="1.0" encoding="utf-8"?>
<sst xmlns="http://schemas.openxmlformats.org/spreadsheetml/2006/main" count="52" uniqueCount="45">
  <si>
    <t>USD 1$</t>
  </si>
  <si>
    <t>STEEM
Feed_Price</t>
  </si>
  <si>
    <t>SBD
Debt Ratio</t>
  </si>
  <si>
    <t>SBD
theoretical price</t>
  </si>
  <si>
    <t>SBD Price
(Always 1$)</t>
  </si>
  <si>
    <t>STEEM
PRICE(KRW)</t>
  </si>
  <si>
    <t>STEEM
(Real_Feed_Price)</t>
  </si>
  <si>
    <t>STEEM SUPPLY</t>
  </si>
  <si>
    <t>SBD SUPPLY</t>
  </si>
  <si>
    <t>STEEM
(Nominal_Feed_Price)</t>
  </si>
  <si>
    <t>Nominal SBD Debt Ratio</t>
  </si>
  <si>
    <t>Real SBD Debt Ratio</t>
  </si>
  <si>
    <t>NOW</t>
  </si>
  <si>
    <t>STEEM SUPPLY(L)</t>
  </si>
  <si>
    <t>SBD SUPPLY(R)</t>
  </si>
  <si>
    <t>Far future</t>
  </si>
  <si>
    <t>??</t>
  </si>
  <si>
    <t>Far future(B)</t>
  </si>
  <si>
    <t>Now(A)</t>
  </si>
  <si>
    <t>Difference(B-A)</t>
  </si>
  <si>
    <t>Days</t>
  </si>
  <si>
    <t>Dillution</t>
  </si>
  <si>
    <t>Total_Conversion_Amount</t>
  </si>
  <si>
    <t>owner</t>
  </si>
  <si>
    <t>Conversion_Amount</t>
  </si>
  <si>
    <t>fedoradog</t>
  </si>
  <si>
    <t>blocktrades</t>
  </si>
  <si>
    <t>hoon6522</t>
  </si>
  <si>
    <t>smooth-f</t>
  </si>
  <si>
    <t>shitposter</t>
  </si>
  <si>
    <t>freedom</t>
  </si>
  <si>
    <t>smooth-a</t>
  </si>
  <si>
    <t>lovejuice</t>
  </si>
  <si>
    <t>liberosist</t>
  </si>
  <si>
    <t>noisy</t>
  </si>
  <si>
    <t>hodlsbd</t>
  </si>
  <si>
    <t>name</t>
  </si>
  <si>
    <t>REAL_SBD_BALANCE</t>
  </si>
  <si>
    <t>bittrex</t>
  </si>
  <si>
    <t>upbitsteemhot</t>
  </si>
  <si>
    <t>poloniex</t>
  </si>
  <si>
    <t>openledger-dex</t>
  </si>
  <si>
    <t>gopax-deposit</t>
  </si>
  <si>
    <t>antibank</t>
  </si>
  <si>
    <t>steemmonsters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</si>
</sst>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-* #,##0.000_-;\-* #,##0.000_-;_-* &quot;-&quot;_-;_-@_-"/>
    <numFmt numFmtId="166" formatCode="0.0%"/>
    <numFmt numFmtId="167" formatCode="0.0000"/>
    <numFmt numFmtId="168" formatCode="_-* #,##0.0000_-;\-* #,##0.0000_-;_-* &quot;-&quot;_-;_-@_-"/>
    <numFmt numFmtId="169" formatCode="_-* #,##0.000_-;\-* #,##0.000_-;_-* &quot;-&quot;??_-;_-@_-"/>
  </numFmts>
  <fonts count="1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4"/>
      <color theme="1"/>
      <name val="Calibri"/>
      <family val="2"/>
      <charset val="129"/>
      <scheme val="minor"/>
    </font>
    <font>
      <sz val="14"/>
      <color rgb="FF008800"/>
      <name val="Consolas"/>
      <family val="3"/>
    </font>
    <font>
      <sz val="18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333333"/>
      <name val="Arial"/>
      <family val="2"/>
    </font>
    <font>
      <sz val="14"/>
      <color rgb="FF17181B"/>
      <name val="Arial"/>
      <family val="2"/>
    </font>
    <font>
      <sz val="14"/>
      <color theme="1"/>
      <name val="Consolas"/>
      <family val="3"/>
    </font>
    <font>
      <sz val="14"/>
      <color theme="7" tint="-0.249977111117893"/>
      <name val="Consolas"/>
      <family val="3"/>
    </font>
    <font>
      <b/>
      <sz val="14"/>
      <color theme="7" tint="-0.249977111117893"/>
      <name val="Consolas"/>
      <family val="3"/>
    </font>
    <font>
      <sz val="11"/>
      <color rgb="FF212121"/>
      <name val="Inherit"/>
    </font>
    <font>
      <sz val="11"/>
      <color rgb="FF008800"/>
      <name val="Consolas"/>
      <family val="3"/>
    </font>
    <font>
      <sz val="11"/>
      <color theme="7" tint="-0.249977111117893"/>
      <name val="Consolas"/>
      <family val="3"/>
    </font>
    <font>
      <sz val="14"/>
      <color theme="9" tint="-0.249977111117893"/>
      <name val="Consolas"/>
      <family val="3"/>
    </font>
    <font>
      <b/>
      <sz val="14"/>
      <color theme="1"/>
      <name val="Calibri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8">
    <xf numFmtId="0" fontId="0" fillId="0" borderId="0" xfId="0"/>
    <xf numFmtId="10" fontId="4" fillId="0" borderId="0" xfId="1" applyNumberFormat="1" applyFont="1" applyBorder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0" fontId="6" fillId="5" borderId="1" xfId="1" applyNumberFormat="1" applyFont="1" applyFill="1" applyBorder="1" applyAlignment="1">
      <alignment horizontal="center"/>
    </xf>
    <xf numFmtId="0" fontId="0" fillId="0" borderId="0" xfId="0" applyFill="1" applyBorder="1"/>
    <xf numFmtId="0" fontId="5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2" fillId="5" borderId="1" xfId="2" applyNumberFormat="1" applyFont="1" applyFill="1" applyBorder="1" applyAlignment="1">
      <alignment horizontal="center"/>
    </xf>
    <xf numFmtId="166" fontId="2" fillId="6" borderId="1" xfId="1" applyNumberFormat="1" applyFont="1" applyFill="1" applyBorder="1" applyAlignment="1">
      <alignment horizontal="center"/>
    </xf>
    <xf numFmtId="41" fontId="2" fillId="7" borderId="1" xfId="2" applyFont="1" applyFill="1" applyBorder="1" applyAlignment="1">
      <alignment horizontal="center"/>
    </xf>
    <xf numFmtId="164" fontId="2" fillId="5" borderId="1" xfId="2" applyNumberFormat="1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41" fontId="2" fillId="6" borderId="1" xfId="2" applyFont="1" applyFill="1" applyBorder="1" applyAlignment="1">
      <alignment horizontal="center"/>
    </xf>
    <xf numFmtId="41" fontId="2" fillId="0" borderId="1" xfId="2" applyFont="1" applyBorder="1"/>
    <xf numFmtId="41" fontId="2" fillId="2" borderId="1" xfId="2" applyFont="1" applyFill="1" applyBorder="1" applyAlignment="1">
      <alignment horizontal="center"/>
    </xf>
    <xf numFmtId="43" fontId="0" fillId="0" borderId="0" xfId="0" applyNumberFormat="1"/>
    <xf numFmtId="166" fontId="0" fillId="0" borderId="0" xfId="0" applyNumberFormat="1"/>
    <xf numFmtId="41" fontId="0" fillId="0" borderId="0" xfId="0" applyNumberFormat="1"/>
    <xf numFmtId="167" fontId="0" fillId="0" borderId="0" xfId="0" applyNumberFormat="1"/>
    <xf numFmtId="41" fontId="1" fillId="7" borderId="1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/>
    <xf numFmtId="41" fontId="3" fillId="0" borderId="1" xfId="2" applyFont="1" applyBorder="1"/>
    <xf numFmtId="41" fontId="3" fillId="0" borderId="0" xfId="2" applyFont="1" applyFill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2" fillId="0" borderId="0" xfId="2" applyNumberFormat="1" applyFont="1" applyFill="1" applyBorder="1" applyAlignment="1">
      <alignment horizontal="center"/>
    </xf>
    <xf numFmtId="164" fontId="8" fillId="0" borderId="1" xfId="2" applyNumberFormat="1" applyFont="1" applyBorder="1"/>
    <xf numFmtId="168" fontId="7" fillId="0" borderId="1" xfId="2" applyNumberFormat="1" applyFont="1" applyBorder="1"/>
    <xf numFmtId="3" fontId="10" fillId="0" borderId="0" xfId="0" applyNumberFormat="1" applyFont="1"/>
    <xf numFmtId="41" fontId="13" fillId="0" borderId="1" xfId="2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1" fontId="14" fillId="0" borderId="1" xfId="2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1" fontId="10" fillId="0" borderId="1" xfId="2" applyFont="1" applyBorder="1" applyAlignment="1">
      <alignment horizontal="center" vertical="center"/>
    </xf>
    <xf numFmtId="41" fontId="2" fillId="0" borderId="1" xfId="2" applyFont="1" applyBorder="1" applyAlignment="1">
      <alignment horizontal="center" vertical="center"/>
    </xf>
    <xf numFmtId="41" fontId="15" fillId="0" borderId="1" xfId="2" applyFont="1" applyBorder="1" applyAlignment="1">
      <alignment horizontal="center" vertical="center"/>
    </xf>
    <xf numFmtId="41" fontId="9" fillId="0" borderId="1" xfId="2" applyFont="1" applyBorder="1" applyAlignment="1">
      <alignment horizontal="center" vertical="center"/>
    </xf>
    <xf numFmtId="164" fontId="2" fillId="0" borderId="2" xfId="2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0" fontId="6" fillId="5" borderId="2" xfId="1" applyNumberFormat="1" applyFont="1" applyFill="1" applyBorder="1" applyAlignment="1">
      <alignment horizontal="center"/>
    </xf>
    <xf numFmtId="41" fontId="11" fillId="0" borderId="0" xfId="2" applyFont="1" applyFill="1" applyBorder="1"/>
    <xf numFmtId="10" fontId="6" fillId="0" borderId="0" xfId="1" applyNumberFormat="1" applyFont="1" applyFill="1" applyBorder="1" applyAlignment="1">
      <alignment horizontal="center"/>
    </xf>
    <xf numFmtId="0" fontId="0" fillId="0" borderId="1" xfId="0" applyBorder="1"/>
    <xf numFmtId="9" fontId="2" fillId="0" borderId="1" xfId="1" applyFont="1" applyBorder="1" applyAlignment="1">
      <alignment horizontal="center"/>
    </xf>
    <xf numFmtId="169" fontId="0" fillId="0" borderId="0" xfId="0" applyNumberFormat="1"/>
    <xf numFmtId="0" fontId="0" fillId="3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5" fillId="11" borderId="1" xfId="0" applyFont="1" applyFill="1" applyBorder="1" applyAlignment="1">
      <alignment horizontal="center" wrapText="1"/>
    </xf>
    <xf numFmtId="41" fontId="0" fillId="0" borderId="0" xfId="2" applyFont="1" applyAlignment="1">
      <alignment horizontal="center" vertical="center"/>
    </xf>
    <xf numFmtId="41" fontId="5" fillId="0" borderId="1" xfId="2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16" fillId="0" borderId="1" xfId="2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41" fontId="5" fillId="7" borderId="1" xfId="2" applyFont="1" applyFill="1" applyBorder="1" applyAlignment="1">
      <alignment horizontal="center" vertical="center"/>
    </xf>
    <xf numFmtId="41" fontId="2" fillId="2" borderId="1" xfId="2" applyFont="1" applyFill="1" applyBorder="1" applyAlignment="1">
      <alignment horizontal="center" vertical="center"/>
    </xf>
    <xf numFmtId="41" fontId="2" fillId="6" borderId="1" xfId="2" applyFont="1" applyFill="1" applyBorder="1" applyAlignment="1">
      <alignment horizontal="center" vertical="center"/>
    </xf>
    <xf numFmtId="41" fontId="5" fillId="2" borderId="1" xfId="2" applyFont="1" applyFill="1" applyBorder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80" b="0" i="0" u="none" strike="noStrike" baseline="0"/>
              <a:t>When SBD Debt Ratio reaches 10%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STEEM SUPPLY(L)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Sheet1!$H$7:$I$7</c:f>
              <c:strCache>
                <c:ptCount val="2"/>
                <c:pt idx="0">
                  <c:v>NOW</c:v>
                </c:pt>
                <c:pt idx="1">
                  <c:v>Far future</c:v>
                </c:pt>
              </c:strCache>
            </c:strRef>
          </c:cat>
          <c:val>
            <c:numRef>
              <c:f>Sheet1!$H$8:$I$8</c:f>
              <c:numCache>
                <c:formatCode>_(* #,##0_);_(* \(#,##0\);_(* "-"_);_(@_)</c:formatCode>
                <c:ptCount val="2"/>
                <c:pt idx="0">
                  <c:v>287410612</c:v>
                </c:pt>
                <c:pt idx="1">
                  <c:v>478000000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3-40A5-9192-014B541F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95919"/>
        <c:axId val="1985405071"/>
      </c:lineChart>
      <c:lineChart>
        <c:grouping val="standard"/>
        <c:varyColors val="0"/>
        <c:ser>
          <c:idx val="1"/>
          <c:order val="1"/>
          <c:tx>
            <c:strRef>
              <c:f>Sheet1!$G$9</c:f>
              <c:strCache>
                <c:ptCount val="1"/>
                <c:pt idx="0">
                  <c:v>SBD SUPPLY(R)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Sheet1!$H$7:$I$7</c:f>
              <c:strCache>
                <c:ptCount val="2"/>
                <c:pt idx="0">
                  <c:v>NOW</c:v>
                </c:pt>
                <c:pt idx="1">
                  <c:v>Far future</c:v>
                </c:pt>
              </c:strCache>
            </c:strRef>
          </c:cat>
          <c:val>
            <c:numRef>
              <c:f>Sheet1!$H$9:$I$9</c:f>
              <c:numCache>
                <c:formatCode>_(* #,##0_);_(* \(#,##0\);_(* "-"_);_(@_)</c:formatCode>
                <c:ptCount val="2"/>
                <c:pt idx="0">
                  <c:v>12741180</c:v>
                </c:pt>
                <c:pt idx="1">
                  <c:v>7665000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3-40A5-9192-014B541F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374287"/>
        <c:axId val="1985372207"/>
      </c:lineChart>
      <c:catAx>
        <c:axId val="19853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05071"/>
        <c:crosses val="autoZero"/>
        <c:auto val="1"/>
        <c:lblAlgn val="ctr"/>
        <c:lblOffset val="100"/>
        <c:noMultiLvlLbl val="0"/>
      </c:catAx>
      <c:valAx>
        <c:axId val="1985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95919"/>
        <c:crosses val="autoZero"/>
        <c:crossBetween val="between"/>
      </c:valAx>
      <c:valAx>
        <c:axId val="1985372207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74287"/>
        <c:crosses val="max"/>
        <c:crossBetween val="between"/>
      </c:valAx>
      <c:catAx>
        <c:axId val="198537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53722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53974</xdr:colOff>
      <xdr:row>7</xdr:row>
      <xdr:rowOff>73024</xdr:rowOff>
    </xdr:from>
    <xdr:to>
      <xdr:col>7</xdr:col>
      <xdr:colOff>1289050</xdr:colOff>
      <xdr:row>24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4"/>
  <sheetViews>
    <sheetView tabSelected="1" zoomScaleNormal="100" workbookViewId="0">
      <selection activeCell="B6" sqref="B6"/>
    </sheetView>
  </sheetViews>
  <sheetFormatPr defaultRowHeight="14.5"/>
  <cols>
    <col min="1" max="1" width="29.1796875" bestFit="1" customWidth="1"/>
    <col min="2" max="2" width="25" bestFit="1" customWidth="1"/>
    <col min="3" max="3" width="3.90625" customWidth="1"/>
    <col min="4" max="4" width="28" customWidth="1"/>
    <col min="5" max="5" width="19" bestFit="1" customWidth="1"/>
    <col min="6" max="6" width="2.453125" style="8" customWidth="1"/>
    <col min="7" max="7" width="16.54296875" style="10" bestFit="1" customWidth="1"/>
    <col min="8" max="9" width="18.90625" bestFit="1" customWidth="1"/>
    <col min="10" max="10" width="18.6328125" customWidth="1"/>
    <col min="11" max="11" width="10.54296875" bestFit="1" customWidth="1"/>
    <col min="12" max="12" width="13.90625" customWidth="1"/>
  </cols>
  <sheetData>
    <row r="2" spans="1:12" ht="37">
      <c r="A2" s="2" t="s">
        <v>9</v>
      </c>
      <c r="B2" s="2" t="s">
        <v>4</v>
      </c>
      <c r="C2" s="4"/>
      <c r="D2" s="2" t="s">
        <v>6</v>
      </c>
      <c r="E2" s="46" t="s">
        <v>4</v>
      </c>
      <c r="F2" s="4"/>
      <c r="G2" s="2"/>
      <c r="H2" s="39" t="s">
        <v>17</v>
      </c>
      <c r="I2" s="39" t="s">
        <v>18</v>
      </c>
      <c r="J2" s="39" t="s">
        <v>19</v>
      </c>
      <c r="K2" s="39" t="s">
        <v>20</v>
      </c>
      <c r="L2" s="39" t="s">
        <v>21</v>
      </c>
    </row>
    <row r="3" spans="1:12" s="26" customFormat="1" ht="18.5">
      <c r="A3" s="32">
        <f>B5*9/A5</f>
        <v>0.39897837871066499</v>
      </c>
      <c r="B3" s="29">
        <v>1</v>
      </c>
      <c r="C3" s="30"/>
      <c r="D3" s="31">
        <v>0.24</v>
      </c>
      <c r="E3" s="44">
        <v>1</v>
      </c>
      <c r="F3" s="30"/>
      <c r="G3" s="3" t="s">
        <v>7</v>
      </c>
      <c r="H3" s="40">
        <v>478000000</v>
      </c>
      <c r="I3" s="42">
        <v>287410612</v>
      </c>
      <c r="J3" s="43">
        <f>H3-I3</f>
        <v>190589388</v>
      </c>
      <c r="K3" s="43">
        <f>J3/70000</f>
        <v>2722.705542857143</v>
      </c>
      <c r="L3" s="51">
        <f>(H3-I3)/I3</f>
        <v>0.66312578604439287</v>
      </c>
    </row>
    <row r="4" spans="1:12" ht="18.5">
      <c r="A4" s="3" t="s">
        <v>7</v>
      </c>
      <c r="B4" s="3" t="s">
        <v>8</v>
      </c>
      <c r="C4" s="5"/>
      <c r="D4" s="3" t="s">
        <v>7</v>
      </c>
      <c r="E4" s="45" t="s">
        <v>8</v>
      </c>
      <c r="F4" s="5"/>
      <c r="G4" s="3" t="s">
        <v>8</v>
      </c>
      <c r="H4" s="40">
        <v>12741180</v>
      </c>
      <c r="I4" s="42">
        <v>7665000</v>
      </c>
      <c r="J4" s="43">
        <f>H4-I4</f>
        <v>5076180</v>
      </c>
      <c r="K4" s="43" t="s">
        <v>16</v>
      </c>
      <c r="L4" s="50"/>
    </row>
    <row r="5" spans="1:12" s="26" customFormat="1" ht="18.5">
      <c r="A5" s="27">
        <v>287410612</v>
      </c>
      <c r="B5" s="27">
        <v>12741180</v>
      </c>
      <c r="C5" s="28"/>
      <c r="D5" s="27">
        <v>287410612</v>
      </c>
      <c r="E5" s="27">
        <v>12741180</v>
      </c>
      <c r="F5" s="48"/>
      <c r="G5" s="24"/>
      <c r="H5" s="6"/>
      <c r="I5" s="25"/>
    </row>
    <row r="6" spans="1:12" ht="18">
      <c r="G6"/>
      <c r="H6" s="33"/>
      <c r="I6" s="33"/>
      <c r="K6" s="52"/>
    </row>
    <row r="7" spans="1:12" ht="23.5">
      <c r="A7" s="9" t="s">
        <v>10</v>
      </c>
      <c r="B7" s="7">
        <f>B5/(B5+A3*A5)</f>
        <v>0.1</v>
      </c>
      <c r="C7" s="1"/>
      <c r="D7" s="9" t="s">
        <v>11</v>
      </c>
      <c r="E7" s="47">
        <f>E5/(E5+D3*D5)</f>
        <v>0.15591314957170108</v>
      </c>
      <c r="F7" s="49"/>
      <c r="G7" s="35"/>
      <c r="H7" s="36" t="s">
        <v>12</v>
      </c>
      <c r="I7" s="37" t="s">
        <v>15</v>
      </c>
    </row>
    <row r="8" spans="1:12">
      <c r="G8" s="53" t="s">
        <v>13</v>
      </c>
      <c r="H8" s="34">
        <v>287410612</v>
      </c>
      <c r="I8" s="38">
        <v>478000000</v>
      </c>
    </row>
    <row r="9" spans="1:12" ht="18.5">
      <c r="A9" s="59" t="s">
        <v>22</v>
      </c>
      <c r="D9" s="19"/>
      <c r="G9" s="53" t="s">
        <v>14</v>
      </c>
      <c r="H9" s="34">
        <v>12741180</v>
      </c>
      <c r="I9" s="38">
        <v>7665000</v>
      </c>
    </row>
    <row r="10" spans="1:12" ht="18.5">
      <c r="A10" s="17">
        <v>783214.897</v>
      </c>
      <c r="D10" s="20"/>
    </row>
    <row r="11" spans="1:12" ht="14.5" customHeight="1">
      <c r="D11" s="19"/>
    </row>
    <row r="12" spans="1:12" ht="14.5" customHeight="1">
      <c r="A12" s="60" t="s">
        <v>23</v>
      </c>
      <c r="B12" s="59" t="s">
        <v>24</v>
      </c>
      <c r="D12" s="21"/>
    </row>
    <row r="13" spans="1:12" ht="19" customHeight="1">
      <c r="A13" s="62" t="s">
        <v>25</v>
      </c>
      <c r="B13" s="41">
        <v>152589.79999999999</v>
      </c>
      <c r="G13" s="15" t="s">
        <v>5</v>
      </c>
      <c r="H13" s="54" t="s">
        <v>1</v>
      </c>
      <c r="I13" s="55" t="s">
        <v>2</v>
      </c>
      <c r="J13" s="56" t="s">
        <v>3</v>
      </c>
    </row>
    <row r="14" spans="1:12" ht="18.5">
      <c r="A14" s="62" t="s">
        <v>26</v>
      </c>
      <c r="B14" s="41">
        <v>110000</v>
      </c>
      <c r="G14" s="18">
        <f t="shared" ref="G14:G36" si="0">H14*$I$39</f>
        <v>568.76599999999996</v>
      </c>
      <c r="H14" s="11">
        <v>0.502</v>
      </c>
      <c r="I14" s="12">
        <v>0.09</v>
      </c>
      <c r="J14" s="23"/>
    </row>
    <row r="15" spans="1:12" ht="18.5">
      <c r="A15" s="62" t="s">
        <v>27</v>
      </c>
      <c r="B15" s="41">
        <v>82539.944000000003</v>
      </c>
      <c r="G15" s="18">
        <f t="shared" si="0"/>
        <v>506.45100000000002</v>
      </c>
      <c r="H15" s="11">
        <v>0.44700000000000001</v>
      </c>
      <c r="I15" s="12">
        <v>0.1</v>
      </c>
      <c r="J15" s="23"/>
    </row>
    <row r="16" spans="1:12" ht="18.5">
      <c r="A16" s="63" t="s">
        <v>28</v>
      </c>
      <c r="B16" s="61">
        <v>62167.760999999999</v>
      </c>
      <c r="D16" s="22"/>
      <c r="G16" s="18">
        <f t="shared" si="0"/>
        <v>452.04250307918346</v>
      </c>
      <c r="H16" s="14">
        <f>A3</f>
        <v>0.39897837871066499</v>
      </c>
      <c r="I16" s="12">
        <f>E7</f>
        <v>0.15591314957170108</v>
      </c>
      <c r="J16" s="13">
        <f t="shared" ref="J16:J35" si="1">$I$39*H16*(0.1*1/I16)*1/H16</f>
        <v>726.68662207927355</v>
      </c>
    </row>
    <row r="17" spans="1:10" ht="18.5">
      <c r="A17" s="62" t="s">
        <v>29</v>
      </c>
      <c r="B17" s="41">
        <v>50000</v>
      </c>
      <c r="G17" s="18">
        <f t="shared" si="0"/>
        <v>430.54</v>
      </c>
      <c r="H17" s="14">
        <v>0.38</v>
      </c>
      <c r="I17" s="12">
        <v>0.11550000000000001</v>
      </c>
      <c r="J17" s="13">
        <f t="shared" si="1"/>
        <v>980.95238095238096</v>
      </c>
    </row>
    <row r="18" spans="1:10" ht="18.5">
      <c r="A18" s="62" t="s">
        <v>30</v>
      </c>
      <c r="B18" s="41">
        <v>50000</v>
      </c>
      <c r="G18" s="18">
        <f t="shared" si="0"/>
        <v>407.88</v>
      </c>
      <c r="H18" s="14">
        <v>0.36</v>
      </c>
      <c r="I18" s="12">
        <v>0.1212</v>
      </c>
      <c r="J18" s="13">
        <f t="shared" si="1"/>
        <v>934.81848184818489</v>
      </c>
    </row>
    <row r="19" spans="1:10" ht="18.5">
      <c r="A19" s="63" t="s">
        <v>31</v>
      </c>
      <c r="B19" s="61">
        <v>20000</v>
      </c>
      <c r="G19" s="18">
        <f t="shared" si="0"/>
        <v>385.22</v>
      </c>
      <c r="H19" s="14">
        <v>0.34</v>
      </c>
      <c r="I19" s="12">
        <v>0.12740000000000001</v>
      </c>
      <c r="J19" s="13">
        <f t="shared" si="1"/>
        <v>889.32496075353197</v>
      </c>
    </row>
    <row r="20" spans="1:10" ht="18.5">
      <c r="A20" s="62" t="s">
        <v>32</v>
      </c>
      <c r="B20" s="41">
        <v>16400.091</v>
      </c>
      <c r="G20" s="18">
        <f t="shared" si="0"/>
        <v>362.56</v>
      </c>
      <c r="H20" s="14">
        <v>0.32</v>
      </c>
      <c r="I20" s="12">
        <v>0.1343</v>
      </c>
      <c r="J20" s="13">
        <f t="shared" si="1"/>
        <v>843.63365599404324</v>
      </c>
    </row>
    <row r="21" spans="1:10" ht="18.5">
      <c r="A21" s="62" t="s">
        <v>33</v>
      </c>
      <c r="B21" s="41">
        <v>14544</v>
      </c>
      <c r="G21" s="18">
        <f t="shared" si="0"/>
        <v>339.9</v>
      </c>
      <c r="H21" s="14">
        <v>0.3</v>
      </c>
      <c r="I21" s="12">
        <v>0.14199999999999999</v>
      </c>
      <c r="J21" s="13">
        <f t="shared" si="1"/>
        <v>797.88732394366195</v>
      </c>
    </row>
    <row r="22" spans="1:10" ht="18.5">
      <c r="A22" s="62" t="s">
        <v>34</v>
      </c>
      <c r="B22" s="41">
        <v>13731.869000000001</v>
      </c>
      <c r="G22" s="18">
        <f t="shared" si="0"/>
        <v>317.24</v>
      </c>
      <c r="H22" s="14">
        <v>0.28000000000000003</v>
      </c>
      <c r="I22" s="12">
        <v>0.15060000000000001</v>
      </c>
      <c r="J22" s="13">
        <f t="shared" si="1"/>
        <v>752.32403718459489</v>
      </c>
    </row>
    <row r="23" spans="1:10" ht="14.5" customHeight="1">
      <c r="A23" s="57"/>
      <c r="B23" s="57"/>
      <c r="G23" s="18">
        <f t="shared" si="0"/>
        <v>294.58</v>
      </c>
      <c r="H23" s="14">
        <v>0.26</v>
      </c>
      <c r="I23" s="12">
        <v>0.1603</v>
      </c>
      <c r="J23" s="13">
        <f t="shared" si="1"/>
        <v>706.79975046787274</v>
      </c>
    </row>
    <row r="24" spans="1:10" ht="14.5" customHeight="1">
      <c r="A24" s="57"/>
      <c r="B24" s="57"/>
      <c r="G24" s="18">
        <f t="shared" si="0"/>
        <v>271.92</v>
      </c>
      <c r="H24" s="14">
        <v>0.24</v>
      </c>
      <c r="I24" s="12">
        <v>0.17299999999999999</v>
      </c>
      <c r="J24" s="13">
        <f t="shared" si="1"/>
        <v>654.91329479768797</v>
      </c>
    </row>
    <row r="25" spans="1:10" ht="18.5">
      <c r="A25" s="66" t="s">
        <v>36</v>
      </c>
      <c r="B25" s="64" t="s">
        <v>37</v>
      </c>
      <c r="G25" s="18">
        <f t="shared" si="0"/>
        <v>249.26</v>
      </c>
      <c r="H25" s="14">
        <v>0.22</v>
      </c>
      <c r="I25" s="12">
        <v>0.18410000000000001</v>
      </c>
      <c r="J25" s="13">
        <f t="shared" si="1"/>
        <v>615.42639869636071</v>
      </c>
    </row>
    <row r="26" spans="1:10" ht="18.5">
      <c r="A26" s="67" t="s">
        <v>38</v>
      </c>
      <c r="B26" s="58">
        <v>8760698</v>
      </c>
      <c r="G26" s="18">
        <f t="shared" si="0"/>
        <v>226.60000000000002</v>
      </c>
      <c r="H26" s="14">
        <v>0.2</v>
      </c>
      <c r="I26" s="12">
        <v>0.19889999999999999</v>
      </c>
      <c r="J26" s="13">
        <f t="shared" si="1"/>
        <v>569.63298139768733</v>
      </c>
    </row>
    <row r="27" spans="1:10" ht="18.5">
      <c r="A27" s="65" t="s">
        <v>39</v>
      </c>
      <c r="B27" s="41">
        <v>518718</v>
      </c>
      <c r="G27" s="18">
        <f t="shared" si="0"/>
        <v>203.94</v>
      </c>
      <c r="H27" s="14">
        <v>0.18</v>
      </c>
      <c r="I27" s="12">
        <v>0.2162</v>
      </c>
      <c r="J27" s="13">
        <f t="shared" si="1"/>
        <v>524.05180388529141</v>
      </c>
    </row>
    <row r="28" spans="1:10" ht="18.5">
      <c r="A28" s="65" t="s">
        <v>40</v>
      </c>
      <c r="B28" s="41">
        <v>391252</v>
      </c>
      <c r="G28" s="18">
        <f t="shared" si="0"/>
        <v>181.28</v>
      </c>
      <c r="H28" s="14">
        <v>0.16</v>
      </c>
      <c r="I28" s="12">
        <v>0.23680000000000001</v>
      </c>
      <c r="J28" s="13">
        <f t="shared" si="1"/>
        <v>478.46283783783787</v>
      </c>
    </row>
    <row r="29" spans="1:10" ht="18.5">
      <c r="A29" s="65" t="s">
        <v>30</v>
      </c>
      <c r="B29" s="41">
        <v>342939</v>
      </c>
      <c r="G29" s="18">
        <f t="shared" si="0"/>
        <v>158.62</v>
      </c>
      <c r="H29" s="14">
        <v>0.14000000000000001</v>
      </c>
      <c r="I29" s="12">
        <v>0.26179999999999998</v>
      </c>
      <c r="J29" s="13">
        <f t="shared" si="1"/>
        <v>432.77310924369749</v>
      </c>
    </row>
    <row r="30" spans="1:10" ht="18.5">
      <c r="A30" s="65" t="s">
        <v>29</v>
      </c>
      <c r="B30" s="41">
        <v>200000</v>
      </c>
      <c r="G30" s="18">
        <f t="shared" si="0"/>
        <v>135.96</v>
      </c>
      <c r="H30" s="14">
        <v>0.12</v>
      </c>
      <c r="I30" s="12">
        <v>0.29260000000000003</v>
      </c>
      <c r="J30" s="13">
        <f t="shared" si="1"/>
        <v>387.21804511278197</v>
      </c>
    </row>
    <row r="31" spans="1:10" ht="18.5">
      <c r="A31" s="65" t="s">
        <v>35</v>
      </c>
      <c r="B31" s="41">
        <v>158749</v>
      </c>
      <c r="G31" s="18">
        <f t="shared" si="0"/>
        <v>113.30000000000001</v>
      </c>
      <c r="H31" s="14">
        <v>0.1</v>
      </c>
      <c r="I31" s="12">
        <v>0.33169999999999999</v>
      </c>
      <c r="J31" s="13">
        <f t="shared" si="1"/>
        <v>341.57371118480557</v>
      </c>
    </row>
    <row r="32" spans="1:10" ht="18.5">
      <c r="A32" s="65" t="s">
        <v>41</v>
      </c>
      <c r="B32" s="41">
        <v>114823</v>
      </c>
      <c r="G32" s="18">
        <f t="shared" si="0"/>
        <v>90.64</v>
      </c>
      <c r="H32" s="14">
        <v>0.08</v>
      </c>
      <c r="I32" s="12">
        <v>0.38290000000000002</v>
      </c>
      <c r="J32" s="13">
        <f t="shared" si="1"/>
        <v>295.89971271872548</v>
      </c>
    </row>
    <row r="33" spans="1:10" ht="18.5">
      <c r="A33" s="65" t="s">
        <v>42</v>
      </c>
      <c r="B33" s="41">
        <v>100712</v>
      </c>
      <c r="G33" s="18">
        <f t="shared" si="0"/>
        <v>67.98</v>
      </c>
      <c r="H33" s="14">
        <v>0.06</v>
      </c>
      <c r="I33" s="12">
        <v>0.45279999999999998</v>
      </c>
      <c r="J33" s="13">
        <f t="shared" si="1"/>
        <v>250.22084805653714</v>
      </c>
    </row>
    <row r="34" spans="1:10" ht="18.5">
      <c r="A34" s="65" t="s">
        <v>43</v>
      </c>
      <c r="B34" s="41">
        <v>40568</v>
      </c>
      <c r="G34" s="18">
        <f t="shared" si="0"/>
        <v>45.32</v>
      </c>
      <c r="H34" s="14">
        <v>0.04</v>
      </c>
      <c r="I34" s="12">
        <v>0.55380000000000007</v>
      </c>
      <c r="J34" s="13">
        <f t="shared" si="1"/>
        <v>204.58649331888768</v>
      </c>
    </row>
    <row r="35" spans="1:10" ht="18.5">
      <c r="A35" s="65" t="s">
        <v>44</v>
      </c>
      <c r="B35" s="41">
        <v>27255</v>
      </c>
      <c r="G35" s="18">
        <f t="shared" si="0"/>
        <v>22.66</v>
      </c>
      <c r="H35" s="14">
        <v>0.02</v>
      </c>
      <c r="I35" s="12">
        <v>0.71279999999999999</v>
      </c>
      <c r="J35" s="13">
        <f t="shared" si="1"/>
        <v>158.95061728395061</v>
      </c>
    </row>
    <row r="36" spans="1:10" ht="18.5">
      <c r="A36" s="57"/>
      <c r="B36" s="57"/>
      <c r="G36" s="18">
        <f t="shared" si="0"/>
        <v>0</v>
      </c>
      <c r="H36" s="14">
        <v>0</v>
      </c>
      <c r="I36" s="12">
        <v>1</v>
      </c>
      <c r="J36" s="13">
        <v>0</v>
      </c>
    </row>
    <row r="37" spans="1:10">
      <c r="A37" s="57"/>
      <c r="B37" s="57"/>
    </row>
    <row r="38" spans="1:10">
      <c r="A38" s="57"/>
      <c r="B38" s="57"/>
    </row>
    <row r="39" spans="1:10" ht="18.5">
      <c r="A39" s="57"/>
      <c r="B39" s="57"/>
      <c r="H39" s="16" t="s">
        <v>0</v>
      </c>
      <c r="I39" s="17">
        <v>1133</v>
      </c>
    </row>
    <row r="40" spans="1:10">
      <c r="A40" s="57"/>
      <c r="B40" s="57"/>
    </row>
    <row r="41" spans="1:10">
      <c r="A41" s="57"/>
      <c r="B41" s="57"/>
    </row>
    <row r="42" spans="1:10">
      <c r="A42" s="57"/>
      <c r="B42" s="57"/>
    </row>
    <row r="43" spans="1:10">
      <c r="A43" s="57"/>
      <c r="B43" s="57"/>
    </row>
    <row r="44" spans="1:10">
      <c r="A44" s="57"/>
      <c r="B44" s="57"/>
    </row>
    <row r="45" spans="1:10">
      <c r="A45" s="57"/>
      <c r="B45" s="57"/>
    </row>
    <row r="46" spans="1:10">
      <c r="A46" s="57"/>
      <c r="B46" s="57"/>
    </row>
    <row r="47" spans="1:10">
      <c r="A47" s="57"/>
      <c r="B47" s="57"/>
    </row>
    <row r="48" spans="1:10">
      <c r="A48" s="57"/>
      <c r="B48" s="57"/>
    </row>
    <row r="49" spans="1:2">
      <c r="A49" s="57"/>
      <c r="B49" s="57"/>
    </row>
    <row r="50" spans="1:2">
      <c r="A50" s="57"/>
      <c r="B50" s="57"/>
    </row>
    <row r="51" spans="1:2">
      <c r="A51" s="57"/>
      <c r="B51" s="57"/>
    </row>
    <row r="52" spans="1:2">
      <c r="A52" s="57"/>
      <c r="B52" s="57"/>
    </row>
    <row r="53" spans="1:2">
      <c r="A53" s="57"/>
      <c r="B53" s="57"/>
    </row>
    <row r="54" spans="1:2">
      <c r="A54" s="57"/>
      <c r="B54" s="57"/>
    </row>
    <row r="55" spans="1:2">
      <c r="A55" s="57"/>
      <c r="B55" s="57"/>
    </row>
    <row r="56" spans="1:2">
      <c r="A56" s="57"/>
      <c r="B56" s="57"/>
    </row>
    <row r="57" spans="1:2">
      <c r="A57" s="57"/>
      <c r="B57" s="57"/>
    </row>
    <row r="58" spans="1:2">
      <c r="A58" s="57"/>
      <c r="B58" s="57"/>
    </row>
    <row r="59" spans="1:2">
      <c r="A59" s="57"/>
      <c r="B59" s="57"/>
    </row>
    <row r="60" spans="1:2">
      <c r="A60" s="57"/>
      <c r="B60" s="57"/>
    </row>
    <row r="61" spans="1:2">
      <c r="A61" s="57"/>
      <c r="B61" s="57"/>
    </row>
    <row r="62" spans="1:2">
      <c r="A62" s="57"/>
      <c r="B62" s="57"/>
    </row>
    <row r="63" spans="1:2">
      <c r="A63" s="57"/>
      <c r="B63" s="57"/>
    </row>
    <row r="64" spans="1:2">
      <c r="A64" s="57"/>
      <c r="B64" s="57"/>
    </row>
    <row r="65" spans="1:2">
      <c r="A65" s="57"/>
      <c r="B65" s="57"/>
    </row>
    <row r="66" spans="1:2">
      <c r="A66" s="57"/>
      <c r="B66" s="57"/>
    </row>
    <row r="67" spans="1:2">
      <c r="A67" s="57"/>
      <c r="B67" s="57"/>
    </row>
    <row r="68" spans="1:2">
      <c r="A68" s="57"/>
      <c r="B68" s="57"/>
    </row>
    <row r="69" spans="1:2">
      <c r="A69" s="57"/>
      <c r="B69" s="57"/>
    </row>
    <row r="70" spans="1:2">
      <c r="A70" s="57"/>
      <c r="B70" s="57"/>
    </row>
    <row r="71" spans="1:2">
      <c r="A71" s="57"/>
      <c r="B71" s="57"/>
    </row>
    <row r="72" spans="1:2">
      <c r="A72" s="57"/>
      <c r="B72" s="57"/>
    </row>
    <row r="73" spans="1:2">
      <c r="A73" s="57"/>
      <c r="B73" s="57"/>
    </row>
    <row r="74" spans="1:2">
      <c r="A74" s="57"/>
      <c r="B74" s="57"/>
    </row>
    <row r="75" spans="1:2">
      <c r="A75" s="57"/>
      <c r="B75" s="57"/>
    </row>
    <row r="76" spans="1:2">
      <c r="A76" s="57"/>
      <c r="B76" s="57"/>
    </row>
    <row r="77" spans="1:2">
      <c r="A77" s="57"/>
      <c r="B77" s="57"/>
    </row>
    <row r="78" spans="1:2">
      <c r="A78" s="57"/>
      <c r="B78" s="57"/>
    </row>
    <row r="79" spans="1:2">
      <c r="A79" s="57"/>
      <c r="B79" s="57"/>
    </row>
    <row r="80" spans="1:2">
      <c r="A80" s="57"/>
      <c r="B80" s="57"/>
    </row>
    <row r="81" spans="1:2">
      <c r="A81" s="57"/>
      <c r="B81" s="57"/>
    </row>
    <row r="82" spans="1:2">
      <c r="A82" s="57"/>
      <c r="B82" s="57"/>
    </row>
    <row r="83" spans="1:2">
      <c r="A83" s="57"/>
      <c r="B83" s="57"/>
    </row>
    <row r="84" spans="1:2">
      <c r="A84" s="57"/>
      <c r="B84" s="57"/>
    </row>
    <row r="85" spans="1:2">
      <c r="A85" s="57"/>
      <c r="B85" s="57"/>
    </row>
    <row r="86" spans="1:2">
      <c r="A86" s="57"/>
      <c r="B86" s="57"/>
    </row>
    <row r="87" spans="1:2">
      <c r="A87" s="57"/>
      <c r="B87" s="57"/>
    </row>
    <row r="88" spans="1:2">
      <c r="A88" s="57"/>
      <c r="B88" s="57"/>
    </row>
    <row r="89" spans="1:2">
      <c r="A89" s="57"/>
      <c r="B89" s="57"/>
    </row>
    <row r="90" spans="1:2">
      <c r="A90" s="57"/>
      <c r="B90" s="57"/>
    </row>
    <row r="91" spans="1:2">
      <c r="A91" s="57"/>
      <c r="B91" s="57"/>
    </row>
    <row r="92" spans="1:2">
      <c r="A92" s="57"/>
      <c r="B92" s="57"/>
    </row>
    <row r="93" spans="1:2">
      <c r="A93" s="57"/>
      <c r="B93" s="57"/>
    </row>
    <row r="94" spans="1:2">
      <c r="A94" s="57"/>
      <c r="B94" s="57"/>
    </row>
    <row r="95" spans="1:2">
      <c r="A95" s="57"/>
      <c r="B95" s="57"/>
    </row>
    <row r="96" spans="1:2">
      <c r="A96" s="57"/>
      <c r="B96" s="57"/>
    </row>
    <row r="97" spans="1:2">
      <c r="A97" s="57"/>
      <c r="B97" s="57"/>
    </row>
    <row r="98" spans="1:2">
      <c r="A98" s="57"/>
      <c r="B98" s="57"/>
    </row>
    <row r="99" spans="1:2">
      <c r="A99" s="57"/>
      <c r="B99" s="57"/>
    </row>
    <row r="100" spans="1:2">
      <c r="A100" s="57"/>
      <c r="B100" s="57"/>
    </row>
    <row r="101" spans="1:2">
      <c r="A101" s="57"/>
      <c r="B101" s="57"/>
    </row>
    <row r="102" spans="1:2">
      <c r="A102" s="57"/>
      <c r="B102" s="57"/>
    </row>
    <row r="103" spans="1:2">
      <c r="A103" s="57"/>
      <c r="B103" s="57"/>
    </row>
    <row r="104" spans="1:2">
      <c r="A104" s="57"/>
      <c r="B104" s="57"/>
    </row>
    <row r="105" spans="1:2">
      <c r="A105" s="57"/>
      <c r="B105" s="57"/>
    </row>
    <row r="106" spans="1:2">
      <c r="A106" s="57"/>
      <c r="B106" s="57"/>
    </row>
    <row r="107" spans="1:2">
      <c r="A107" s="57"/>
      <c r="B107" s="57"/>
    </row>
    <row r="108" spans="1:2">
      <c r="A108" s="57"/>
      <c r="B108" s="57"/>
    </row>
    <row r="109" spans="1:2">
      <c r="A109" s="57"/>
      <c r="B109" s="57"/>
    </row>
    <row r="110" spans="1:2">
      <c r="A110" s="57"/>
      <c r="B110" s="57"/>
    </row>
    <row r="111" spans="1:2">
      <c r="A111" s="57"/>
      <c r="B111" s="57"/>
    </row>
    <row r="112" spans="1:2">
      <c r="A112" s="57"/>
      <c r="B112" s="57"/>
    </row>
    <row r="113" spans="1:2">
      <c r="A113" s="57"/>
      <c r="B113" s="57"/>
    </row>
    <row r="114" spans="1:2">
      <c r="A114" s="57"/>
      <c r="B114" s="57"/>
    </row>
    <row r="115" spans="1:2">
      <c r="A115" s="57"/>
      <c r="B115" s="57"/>
    </row>
    <row r="116" spans="1:2">
      <c r="A116" s="57"/>
      <c r="B116" s="57"/>
    </row>
    <row r="117" spans="1:2">
      <c r="A117" s="57"/>
      <c r="B117" s="57"/>
    </row>
    <row r="118" spans="1:2">
      <c r="A118" s="57"/>
      <c r="B118" s="57"/>
    </row>
    <row r="119" spans="1:2">
      <c r="A119" s="57"/>
      <c r="B119" s="57"/>
    </row>
    <row r="120" spans="1:2">
      <c r="A120" s="57"/>
      <c r="B120" s="57"/>
    </row>
    <row r="121" spans="1:2">
      <c r="A121" s="57"/>
      <c r="B121" s="57"/>
    </row>
    <row r="122" spans="1:2">
      <c r="A122" s="57"/>
      <c r="B122" s="57"/>
    </row>
    <row r="123" spans="1:2">
      <c r="A123" s="57"/>
      <c r="B123" s="57"/>
    </row>
    <row r="124" spans="1:2">
      <c r="A124" s="57"/>
      <c r="B124" s="57"/>
    </row>
    <row r="125" spans="1:2">
      <c r="A125" s="57"/>
      <c r="B125" s="57"/>
    </row>
    <row r="126" spans="1:2">
      <c r="A126" s="57"/>
      <c r="B126" s="57"/>
    </row>
    <row r="127" spans="1:2">
      <c r="A127" s="57"/>
      <c r="B127" s="57"/>
    </row>
    <row r="128" spans="1:2">
      <c r="A128" s="57"/>
      <c r="B128" s="57"/>
    </row>
    <row r="129" spans="1:2">
      <c r="A129" s="57"/>
      <c r="B129" s="57"/>
    </row>
    <row r="130" spans="1:2">
      <c r="A130" s="57"/>
      <c r="B130" s="57"/>
    </row>
    <row r="131" spans="1:2">
      <c r="A131" s="57"/>
      <c r="B131" s="57"/>
    </row>
    <row r="132" spans="1:2">
      <c r="A132" s="57"/>
      <c r="B132" s="57"/>
    </row>
    <row r="133" spans="1:2">
      <c r="A133" s="57"/>
      <c r="B133" s="57"/>
    </row>
    <row r="134" spans="1:2">
      <c r="A134" s="57"/>
      <c r="B134" s="57"/>
    </row>
    <row r="135" spans="1:2">
      <c r="A135" s="57"/>
      <c r="B135" s="57"/>
    </row>
    <row r="136" spans="1:2">
      <c r="A136" s="57"/>
      <c r="B136" s="57"/>
    </row>
    <row r="137" spans="1:2">
      <c r="A137" s="57"/>
      <c r="B137" s="57"/>
    </row>
    <row r="138" spans="1:2">
      <c r="A138" s="57"/>
      <c r="B138" s="57"/>
    </row>
    <row r="139" spans="1:2">
      <c r="A139" s="57"/>
      <c r="B139" s="57"/>
    </row>
    <row r="140" spans="1:2">
      <c r="A140" s="57"/>
      <c r="B140" s="57"/>
    </row>
    <row r="141" spans="1:2">
      <c r="A141" s="57"/>
      <c r="B141" s="57"/>
    </row>
    <row r="142" spans="1:2">
      <c r="A142" s="57"/>
      <c r="B142" s="57"/>
    </row>
    <row r="143" spans="1:2">
      <c r="A143" s="57"/>
      <c r="B143" s="57"/>
    </row>
    <row r="144" spans="1:2">
      <c r="A144" s="57"/>
      <c r="B144" s="57"/>
    </row>
    <row r="145" spans="1:2">
      <c r="A145" s="57"/>
      <c r="B145" s="57"/>
    </row>
    <row r="146" spans="1:2">
      <c r="A146" s="57"/>
      <c r="B146" s="57"/>
    </row>
    <row r="147" spans="1:2">
      <c r="A147" s="57"/>
      <c r="B147" s="57"/>
    </row>
    <row r="148" spans="1:2">
      <c r="A148" s="57"/>
      <c r="B148" s="57"/>
    </row>
    <row r="149" spans="1:2">
      <c r="A149" s="57"/>
      <c r="B149" s="57"/>
    </row>
    <row r="150" spans="1:2">
      <c r="A150" s="57"/>
      <c r="B150" s="57"/>
    </row>
    <row r="151" spans="1:2">
      <c r="A151" s="57"/>
      <c r="B151" s="57"/>
    </row>
    <row r="152" spans="1:2">
      <c r="A152" s="57"/>
      <c r="B152" s="57"/>
    </row>
    <row r="153" spans="1:2">
      <c r="A153" s="57"/>
      <c r="B153" s="57"/>
    </row>
    <row r="154" spans="1:2">
      <c r="A154" s="57"/>
      <c r="B154" s="57"/>
    </row>
    <row r="155" spans="1:2">
      <c r="A155" s="57"/>
      <c r="B155" s="57"/>
    </row>
    <row r="156" spans="1:2">
      <c r="A156" s="57"/>
      <c r="B156" s="57"/>
    </row>
    <row r="157" spans="1:2">
      <c r="A157" s="57"/>
      <c r="B157" s="57"/>
    </row>
    <row r="158" spans="1:2">
      <c r="A158" s="57"/>
      <c r="B158" s="57"/>
    </row>
    <row r="159" spans="1:2">
      <c r="A159" s="57"/>
      <c r="B159" s="57"/>
    </row>
    <row r="160" spans="1:2">
      <c r="A160" s="57"/>
      <c r="B160" s="57"/>
    </row>
    <row r="161" spans="1:2">
      <c r="A161" s="57"/>
      <c r="B161" s="57"/>
    </row>
    <row r="162" spans="1:2">
      <c r="A162" s="57"/>
      <c r="B162" s="57"/>
    </row>
    <row r="163" spans="1:2">
      <c r="A163" s="57"/>
      <c r="B163" s="57"/>
    </row>
    <row r="164" spans="1:2">
      <c r="A164" s="57"/>
      <c r="B164" s="57"/>
    </row>
    <row r="165" spans="1:2">
      <c r="A165" s="57"/>
      <c r="B165" s="57"/>
    </row>
    <row r="166" spans="1:2">
      <c r="A166" s="57"/>
      <c r="B166" s="57"/>
    </row>
    <row r="167" spans="1:2">
      <c r="A167" s="57"/>
      <c r="B167" s="57"/>
    </row>
    <row r="168" spans="1:2">
      <c r="A168" s="57"/>
      <c r="B168" s="57"/>
    </row>
    <row r="169" spans="1:2">
      <c r="A169" s="57"/>
      <c r="B169" s="57"/>
    </row>
    <row r="170" spans="1:2">
      <c r="A170" s="57"/>
      <c r="B170" s="57"/>
    </row>
    <row r="171" spans="1:2">
      <c r="A171" s="57"/>
      <c r="B171" s="57"/>
    </row>
    <row r="172" spans="1:2">
      <c r="A172" s="57"/>
      <c r="B172" s="57"/>
    </row>
    <row r="173" spans="1:2">
      <c r="A173" s="57"/>
      <c r="B173" s="57"/>
    </row>
    <row r="174" spans="1:2">
      <c r="A174" s="57"/>
      <c r="B174" s="57"/>
    </row>
    <row r="175" spans="1:2">
      <c r="A175" s="57"/>
      <c r="B175" s="57"/>
    </row>
    <row r="176" spans="1:2">
      <c r="A176" s="57"/>
      <c r="B176" s="57"/>
    </row>
    <row r="177" spans="1:2">
      <c r="A177" s="57"/>
      <c r="B177" s="57"/>
    </row>
    <row r="178" spans="1:2">
      <c r="A178" s="57"/>
      <c r="B178" s="57"/>
    </row>
    <row r="179" spans="1:2">
      <c r="A179" s="57"/>
      <c r="B179" s="57"/>
    </row>
    <row r="180" spans="1:2">
      <c r="A180" s="57"/>
      <c r="B180" s="57"/>
    </row>
    <row r="181" spans="1:2">
      <c r="A181" s="57"/>
      <c r="B181" s="57"/>
    </row>
    <row r="182" spans="1:2">
      <c r="A182" s="57"/>
      <c r="B182" s="57"/>
    </row>
    <row r="183" spans="1:2">
      <c r="A183" s="57"/>
      <c r="B183" s="57"/>
    </row>
    <row r="184" spans="1:2">
      <c r="A184" s="57"/>
      <c r="B184" s="57"/>
    </row>
    <row r="185" spans="1:2">
      <c r="A185" s="57"/>
      <c r="B185" s="57"/>
    </row>
    <row r="186" spans="1:2">
      <c r="A186" s="57"/>
      <c r="B186" s="57"/>
    </row>
    <row r="187" spans="1:2">
      <c r="A187" s="57"/>
      <c r="B187" s="57"/>
    </row>
    <row r="188" spans="1:2">
      <c r="A188" s="57"/>
      <c r="B188" s="57"/>
    </row>
    <row r="189" spans="1:2">
      <c r="A189" s="57"/>
      <c r="B189" s="57"/>
    </row>
    <row r="190" spans="1:2">
      <c r="A190" s="57"/>
      <c r="B190" s="57"/>
    </row>
    <row r="191" spans="1:2">
      <c r="A191" s="57"/>
      <c r="B191" s="57"/>
    </row>
    <row r="192" spans="1:2">
      <c r="A192" s="57"/>
      <c r="B192" s="57"/>
    </row>
    <row r="193" spans="1:2">
      <c r="A193" s="57"/>
      <c r="B193" s="57"/>
    </row>
    <row r="194" spans="1:2">
      <c r="A194" s="57"/>
      <c r="B194" s="57"/>
    </row>
    <row r="195" spans="1:2">
      <c r="A195" s="57"/>
      <c r="B195" s="57"/>
    </row>
    <row r="196" spans="1:2">
      <c r="A196" s="57"/>
      <c r="B196" s="57"/>
    </row>
    <row r="197" spans="1:2">
      <c r="A197" s="57"/>
      <c r="B197" s="57"/>
    </row>
    <row r="198" spans="1:2">
      <c r="A198" s="57"/>
      <c r="B198" s="57"/>
    </row>
    <row r="199" spans="1:2">
      <c r="A199" s="57"/>
      <c r="B199" s="57"/>
    </row>
    <row r="200" spans="1:2">
      <c r="A200" s="57"/>
      <c r="B200" s="57"/>
    </row>
    <row r="201" spans="1:2">
      <c r="A201" s="57"/>
      <c r="B201" s="57"/>
    </row>
    <row r="202" spans="1:2">
      <c r="A202" s="57"/>
      <c r="B202" s="57"/>
    </row>
    <row r="203" spans="1:2">
      <c r="A203" s="57"/>
      <c r="B203" s="57"/>
    </row>
    <row r="204" spans="1:2">
      <c r="A204" s="57"/>
      <c r="B204" s="57"/>
    </row>
    <row r="205" spans="1:2">
      <c r="A205" s="57"/>
      <c r="B205" s="57"/>
    </row>
    <row r="206" spans="1:2">
      <c r="A206" s="57"/>
      <c r="B206" s="57"/>
    </row>
    <row r="207" spans="1:2">
      <c r="A207" s="57"/>
      <c r="B207" s="57"/>
    </row>
    <row r="208" spans="1:2">
      <c r="A208" s="57"/>
      <c r="B208" s="57"/>
    </row>
    <row r="209" spans="1:2">
      <c r="A209" s="57"/>
      <c r="B209" s="57"/>
    </row>
    <row r="210" spans="1:2">
      <c r="A210" s="57"/>
      <c r="B210" s="57"/>
    </row>
    <row r="211" spans="1:2">
      <c r="A211" s="57"/>
      <c r="B211" s="57"/>
    </row>
    <row r="212" spans="1:2">
      <c r="A212" s="57"/>
      <c r="B212" s="57"/>
    </row>
    <row r="213" spans="1:2">
      <c r="A213" s="57"/>
      <c r="B213" s="57"/>
    </row>
    <row r="214" spans="1:2">
      <c r="A214" s="57"/>
      <c r="B214" s="57"/>
    </row>
    <row r="215" spans="1:2">
      <c r="A215" s="57"/>
      <c r="B215" s="57"/>
    </row>
    <row r="216" spans="1:2">
      <c r="A216" s="57"/>
      <c r="B216" s="57"/>
    </row>
    <row r="217" spans="1:2">
      <c r="A217" s="57"/>
      <c r="B217" s="57"/>
    </row>
    <row r="218" spans="1:2">
      <c r="A218" s="57"/>
      <c r="B218" s="57"/>
    </row>
    <row r="219" spans="1:2">
      <c r="A219" s="57"/>
      <c r="B219" s="57"/>
    </row>
    <row r="220" spans="1:2">
      <c r="A220" s="57"/>
      <c r="B220" s="57"/>
    </row>
    <row r="221" spans="1:2">
      <c r="A221" s="57"/>
      <c r="B221" s="57"/>
    </row>
    <row r="222" spans="1:2">
      <c r="A222" s="57"/>
      <c r="B222" s="57"/>
    </row>
    <row r="223" spans="1:2">
      <c r="A223" s="57"/>
      <c r="B223" s="57"/>
    </row>
    <row r="224" spans="1:2">
      <c r="A224" s="57"/>
      <c r="B224" s="57"/>
    </row>
    <row r="225" spans="1:2">
      <c r="A225" s="57"/>
      <c r="B225" s="57"/>
    </row>
    <row r="226" spans="1:2">
      <c r="A226" s="57"/>
      <c r="B226" s="57"/>
    </row>
    <row r="227" spans="1:2">
      <c r="A227" s="57"/>
      <c r="B227" s="57"/>
    </row>
    <row r="228" spans="1:2">
      <c r="A228" s="57"/>
      <c r="B228" s="57"/>
    </row>
    <row r="229" spans="1:2">
      <c r="A229" s="57"/>
      <c r="B229" s="57"/>
    </row>
    <row r="230" spans="1:2">
      <c r="A230" s="57"/>
      <c r="B230" s="57"/>
    </row>
    <row r="231" spans="1:2">
      <c r="A231" s="57"/>
      <c r="B231" s="57"/>
    </row>
    <row r="232" spans="1:2">
      <c r="A232" s="57"/>
      <c r="B232" s="57"/>
    </row>
    <row r="233" spans="1:2">
      <c r="A233" s="57"/>
      <c r="B233" s="57"/>
    </row>
    <row r="234" spans="1:2">
      <c r="A234" s="57"/>
      <c r="B234" s="57"/>
    </row>
    <row r="235" spans="1:2">
      <c r="A235" s="57"/>
      <c r="B235" s="57"/>
    </row>
    <row r="236" spans="1:2">
      <c r="A236" s="57"/>
      <c r="B236" s="57"/>
    </row>
    <row r="237" spans="1:2">
      <c r="A237" s="57"/>
      <c r="B237" s="57"/>
    </row>
    <row r="238" spans="1:2">
      <c r="A238" s="57"/>
      <c r="B238" s="57"/>
    </row>
    <row r="239" spans="1:2">
      <c r="A239" s="57"/>
      <c r="B239" s="57"/>
    </row>
    <row r="240" spans="1:2">
      <c r="A240" s="57"/>
      <c r="B240" s="57"/>
    </row>
    <row r="241" spans="1:2">
      <c r="A241" s="57"/>
      <c r="B241" s="57"/>
    </row>
    <row r="242" spans="1:2">
      <c r="A242" s="57"/>
      <c r="B242" s="57"/>
    </row>
    <row r="243" spans="1:2">
      <c r="A243" s="57"/>
      <c r="B243" s="57"/>
    </row>
    <row r="244" spans="1:2">
      <c r="A244" s="57"/>
      <c r="B244" s="57"/>
    </row>
    <row r="245" spans="1:2">
      <c r="A245" s="57"/>
      <c r="B245" s="57"/>
    </row>
    <row r="246" spans="1:2">
      <c r="A246" s="57"/>
      <c r="B246" s="57"/>
    </row>
    <row r="247" spans="1:2">
      <c r="A247" s="57"/>
      <c r="B247" s="57"/>
    </row>
    <row r="248" spans="1:2">
      <c r="A248" s="57"/>
      <c r="B248" s="57"/>
    </row>
    <row r="249" spans="1:2">
      <c r="A249" s="57"/>
      <c r="B249" s="57"/>
    </row>
    <row r="250" spans="1:2">
      <c r="A250" s="57"/>
      <c r="B250" s="57"/>
    </row>
    <row r="251" spans="1:2">
      <c r="A251" s="57"/>
      <c r="B251" s="57"/>
    </row>
    <row r="252" spans="1:2">
      <c r="A252" s="57"/>
      <c r="B252" s="57"/>
    </row>
    <row r="253" spans="1:2">
      <c r="A253" s="57"/>
      <c r="B253" s="57"/>
    </row>
    <row r="254" spans="1:2">
      <c r="A254" s="57"/>
      <c r="B254" s="57"/>
    </row>
    <row r="255" spans="1:2">
      <c r="A255" s="57"/>
      <c r="B255" s="57"/>
    </row>
    <row r="256" spans="1:2">
      <c r="A256" s="57"/>
      <c r="B256" s="57"/>
    </row>
    <row r="257" spans="1:2">
      <c r="A257" s="57"/>
      <c r="B257" s="57"/>
    </row>
    <row r="258" spans="1:2">
      <c r="A258" s="57"/>
      <c r="B258" s="57"/>
    </row>
    <row r="259" spans="1:2">
      <c r="A259" s="57"/>
      <c r="B259" s="57"/>
    </row>
    <row r="260" spans="1:2">
      <c r="A260" s="57"/>
      <c r="B260" s="57"/>
    </row>
    <row r="261" spans="1:2">
      <c r="A261" s="57"/>
      <c r="B261" s="57"/>
    </row>
    <row r="262" spans="1:2">
      <c r="A262" s="57"/>
      <c r="B262" s="57"/>
    </row>
    <row r="263" spans="1:2">
      <c r="A263" s="57"/>
      <c r="B263" s="57"/>
    </row>
    <row r="264" spans="1:2">
      <c r="A264" s="57"/>
      <c r="B264" s="57"/>
    </row>
    <row r="265" spans="1:2">
      <c r="A265" s="57"/>
      <c r="B265" s="57"/>
    </row>
    <row r="266" spans="1:2">
      <c r="A266" s="57"/>
      <c r="B266" s="57"/>
    </row>
    <row r="267" spans="1:2">
      <c r="A267" s="57"/>
      <c r="B267" s="57"/>
    </row>
    <row r="268" spans="1:2">
      <c r="A268" s="57"/>
      <c r="B268" s="57"/>
    </row>
    <row r="269" spans="1:2">
      <c r="A269" s="57"/>
      <c r="B269" s="57"/>
    </row>
    <row r="270" spans="1:2">
      <c r="A270" s="57"/>
      <c r="B270" s="57"/>
    </row>
    <row r="271" spans="1:2">
      <c r="A271" s="57"/>
      <c r="B271" s="57"/>
    </row>
    <row r="272" spans="1:2">
      <c r="A272" s="57"/>
      <c r="B272" s="57"/>
    </row>
    <row r="273" spans="1:2">
      <c r="A273" s="57"/>
      <c r="B273" s="57"/>
    </row>
    <row r="274" spans="1:2">
      <c r="A274" s="57"/>
      <c r="B274" s="57"/>
    </row>
    <row r="275" spans="1:2">
      <c r="A275" s="57"/>
      <c r="B275" s="57"/>
    </row>
    <row r="276" spans="1:2">
      <c r="A276" s="57"/>
      <c r="B276" s="57"/>
    </row>
    <row r="277" spans="1:2">
      <c r="A277" s="57"/>
      <c r="B277" s="57"/>
    </row>
    <row r="278" spans="1:2">
      <c r="A278" s="57"/>
      <c r="B278" s="57"/>
    </row>
    <row r="279" spans="1:2">
      <c r="A279" s="57"/>
      <c r="B279" s="57"/>
    </row>
    <row r="280" spans="1:2">
      <c r="A280" s="57"/>
      <c r="B280" s="57"/>
    </row>
    <row r="281" spans="1:2">
      <c r="A281" s="57"/>
      <c r="B281" s="57"/>
    </row>
    <row r="282" spans="1:2">
      <c r="A282" s="57"/>
      <c r="B282" s="57"/>
    </row>
    <row r="283" spans="1:2">
      <c r="A283" s="57"/>
      <c r="B283" s="57"/>
    </row>
    <row r="284" spans="1:2">
      <c r="A284" s="57"/>
      <c r="B284" s="57"/>
    </row>
    <row r="285" spans="1:2">
      <c r="A285" s="57"/>
      <c r="B285" s="57"/>
    </row>
    <row r="286" spans="1:2">
      <c r="A286" s="57"/>
      <c r="B286" s="57"/>
    </row>
    <row r="287" spans="1:2">
      <c r="A287" s="57"/>
      <c r="B287" s="57"/>
    </row>
    <row r="288" spans="1:2">
      <c r="A288" s="57"/>
      <c r="B288" s="57"/>
    </row>
    <row r="289" spans="1:2">
      <c r="A289" s="57"/>
      <c r="B289" s="57"/>
    </row>
    <row r="290" spans="1:2">
      <c r="A290" s="57"/>
      <c r="B290" s="57"/>
    </row>
    <row r="291" spans="1:2">
      <c r="A291" s="57"/>
      <c r="B291" s="57"/>
    </row>
    <row r="292" spans="1:2">
      <c r="A292" s="57"/>
      <c r="B292" s="57"/>
    </row>
    <row r="293" spans="1:2">
      <c r="A293" s="57"/>
      <c r="B293" s="57"/>
    </row>
    <row r="294" spans="1:2">
      <c r="A294" s="57"/>
      <c r="B294" s="57"/>
    </row>
    <row r="295" spans="1:2">
      <c r="A295" s="57"/>
      <c r="B295" s="57"/>
    </row>
    <row r="296" spans="1:2">
      <c r="A296" s="57"/>
      <c r="B296" s="57"/>
    </row>
    <row r="297" spans="1:2">
      <c r="A297" s="57"/>
      <c r="B297" s="57"/>
    </row>
    <row r="298" spans="1:2">
      <c r="A298" s="57"/>
      <c r="B298" s="57"/>
    </row>
    <row r="299" spans="1:2">
      <c r="A299" s="57"/>
      <c r="B299" s="57"/>
    </row>
    <row r="300" spans="1:2">
      <c r="A300" s="57"/>
      <c r="B300" s="57"/>
    </row>
    <row r="301" spans="1:2">
      <c r="A301" s="57"/>
      <c r="B301" s="57"/>
    </row>
    <row r="302" spans="1:2">
      <c r="A302" s="57"/>
      <c r="B302" s="57"/>
    </row>
    <row r="303" spans="1:2">
      <c r="A303" s="57"/>
      <c r="B303" s="57"/>
    </row>
    <row r="304" spans="1:2">
      <c r="A304" s="57"/>
      <c r="B304" s="57"/>
    </row>
    <row r="305" spans="1:2">
      <c r="A305" s="57"/>
      <c r="B305" s="57"/>
    </row>
    <row r="306" spans="1:2">
      <c r="A306" s="57"/>
      <c r="B306" s="57"/>
    </row>
    <row r="307" spans="1:2">
      <c r="A307" s="57"/>
      <c r="B307" s="57"/>
    </row>
    <row r="308" spans="1:2">
      <c r="A308" s="57"/>
      <c r="B308" s="57"/>
    </row>
    <row r="309" spans="1:2">
      <c r="A309" s="57"/>
      <c r="B309" s="57"/>
    </row>
    <row r="310" spans="1:2">
      <c r="A310" s="57"/>
      <c r="B310" s="57"/>
    </row>
    <row r="311" spans="1:2">
      <c r="A311" s="57"/>
      <c r="B311" s="57"/>
    </row>
    <row r="312" spans="1:2">
      <c r="A312" s="57"/>
      <c r="B312" s="57"/>
    </row>
    <row r="313" spans="1:2">
      <c r="A313" s="57"/>
      <c r="B313" s="57"/>
    </row>
    <row r="314" spans="1:2">
      <c r="A314" s="57"/>
      <c r="B314" s="57"/>
    </row>
    <row r="315" spans="1:2">
      <c r="A315" s="57"/>
      <c r="B315" s="57"/>
    </row>
    <row r="316" spans="1:2">
      <c r="A316" s="57"/>
      <c r="B316" s="57"/>
    </row>
    <row r="317" spans="1:2">
      <c r="A317" s="57"/>
      <c r="B317" s="57"/>
    </row>
    <row r="318" spans="1:2">
      <c r="A318" s="57"/>
      <c r="B318" s="57"/>
    </row>
    <row r="319" spans="1:2">
      <c r="A319" s="57"/>
      <c r="B319" s="57"/>
    </row>
    <row r="320" spans="1:2">
      <c r="A320" s="57"/>
      <c r="B320" s="57"/>
    </row>
    <row r="321" spans="1:2">
      <c r="A321" s="57"/>
      <c r="B321" s="57"/>
    </row>
    <row r="322" spans="1:2">
      <c r="A322" s="57"/>
      <c r="B322" s="57"/>
    </row>
    <row r="323" spans="1:2">
      <c r="A323" s="57"/>
      <c r="B323" s="57"/>
    </row>
    <row r="324" spans="1:2">
      <c r="A324" s="57"/>
      <c r="B324" s="57"/>
    </row>
    <row r="325" spans="1:2">
      <c r="A325" s="57"/>
      <c r="B325" s="57"/>
    </row>
    <row r="326" spans="1:2">
      <c r="A326" s="57"/>
      <c r="B326" s="57"/>
    </row>
    <row r="327" spans="1:2">
      <c r="A327" s="57"/>
      <c r="B327" s="57"/>
    </row>
    <row r="328" spans="1:2">
      <c r="A328" s="57"/>
      <c r="B328" s="57"/>
    </row>
    <row r="329" spans="1:2">
      <c r="A329" s="57"/>
      <c r="B329" s="57"/>
    </row>
    <row r="330" spans="1:2">
      <c r="A330" s="57"/>
      <c r="B330" s="57"/>
    </row>
    <row r="331" spans="1:2">
      <c r="A331" s="57"/>
      <c r="B331" s="57"/>
    </row>
    <row r="332" spans="1:2">
      <c r="A332" s="57"/>
      <c r="B332" s="57"/>
    </row>
    <row r="333" spans="1:2">
      <c r="A333" s="57"/>
      <c r="B333" s="57"/>
    </row>
    <row r="334" spans="1:2">
      <c r="A334" s="57"/>
      <c r="B334" s="57"/>
    </row>
    <row r="335" spans="1:2">
      <c r="A335" s="57"/>
      <c r="B335" s="57"/>
    </row>
    <row r="336" spans="1:2">
      <c r="A336" s="57"/>
      <c r="B336" s="57"/>
    </row>
    <row r="337" spans="1:2">
      <c r="A337" s="57"/>
      <c r="B337" s="57"/>
    </row>
    <row r="338" spans="1:2">
      <c r="A338" s="57"/>
      <c r="B338" s="57"/>
    </row>
    <row r="339" spans="1:2">
      <c r="A339" s="57"/>
      <c r="B339" s="57"/>
    </row>
    <row r="340" spans="1:2">
      <c r="A340" s="57"/>
      <c r="B340" s="57"/>
    </row>
    <row r="341" spans="1:2">
      <c r="A341" s="57"/>
      <c r="B341" s="57"/>
    </row>
    <row r="342" spans="1:2">
      <c r="A342" s="57"/>
      <c r="B342" s="57"/>
    </row>
    <row r="343" spans="1:2">
      <c r="A343" s="57"/>
      <c r="B343" s="57"/>
    </row>
    <row r="344" spans="1:2">
      <c r="A344" s="57"/>
      <c r="B344" s="57"/>
    </row>
    <row r="345" spans="1:2">
      <c r="A345" s="57"/>
      <c r="B345" s="57"/>
    </row>
    <row r="346" spans="1:2">
      <c r="A346" s="57"/>
      <c r="B346" s="57"/>
    </row>
    <row r="347" spans="1:2">
      <c r="A347" s="57"/>
      <c r="B347" s="57"/>
    </row>
    <row r="348" spans="1:2">
      <c r="A348" s="57"/>
      <c r="B348" s="57"/>
    </row>
    <row r="349" spans="1:2">
      <c r="A349" s="57"/>
      <c r="B349" s="57"/>
    </row>
    <row r="350" spans="1:2">
      <c r="A350" s="57"/>
      <c r="B350" s="57"/>
    </row>
    <row r="351" spans="1:2">
      <c r="A351" s="57"/>
      <c r="B351" s="57"/>
    </row>
    <row r="352" spans="1:2">
      <c r="A352" s="57"/>
      <c r="B352" s="57"/>
    </row>
    <row r="353" spans="1:2">
      <c r="A353" s="57"/>
      <c r="B353" s="57"/>
    </row>
    <row r="354" spans="1:2">
      <c r="A354" s="57"/>
      <c r="B354" s="57"/>
    </row>
    <row r="355" spans="1:2">
      <c r="A355" s="57"/>
      <c r="B355" s="57"/>
    </row>
    <row r="356" spans="1:2">
      <c r="A356" s="57"/>
      <c r="B356" s="57"/>
    </row>
    <row r="357" spans="1:2">
      <c r="A357" s="57"/>
      <c r="B357" s="57"/>
    </row>
    <row r="358" spans="1:2">
      <c r="A358" s="57"/>
      <c r="B358" s="57"/>
    </row>
    <row r="359" spans="1:2">
      <c r="A359" s="57"/>
      <c r="B359" s="57"/>
    </row>
    <row r="360" spans="1:2">
      <c r="A360" s="57"/>
      <c r="B360" s="57"/>
    </row>
    <row r="361" spans="1:2">
      <c r="A361" s="57"/>
      <c r="B361" s="57"/>
    </row>
    <row r="362" spans="1:2">
      <c r="A362" s="57"/>
      <c r="B362" s="57"/>
    </row>
    <row r="363" spans="1:2">
      <c r="A363" s="57"/>
      <c r="B363" s="57"/>
    </row>
    <row r="364" spans="1:2">
      <c r="A364" s="57"/>
      <c r="B364" s="57"/>
    </row>
    <row r="365" spans="1:2">
      <c r="A365" s="57"/>
      <c r="B365" s="57"/>
    </row>
    <row r="366" spans="1:2">
      <c r="A366" s="57"/>
      <c r="B366" s="57"/>
    </row>
    <row r="367" spans="1:2">
      <c r="A367" s="57"/>
      <c r="B367" s="57"/>
    </row>
    <row r="368" spans="1:2">
      <c r="A368" s="57"/>
      <c r="B368" s="57"/>
    </row>
    <row r="369" spans="1:2">
      <c r="A369" s="57"/>
      <c r="B369" s="57"/>
    </row>
    <row r="370" spans="1:2">
      <c r="A370" s="57"/>
      <c r="B370" s="57"/>
    </row>
    <row r="371" spans="1:2">
      <c r="A371" s="57"/>
      <c r="B371" s="57"/>
    </row>
    <row r="372" spans="1:2">
      <c r="A372" s="57"/>
      <c r="B372" s="57"/>
    </row>
    <row r="373" spans="1:2">
      <c r="A373" s="57"/>
      <c r="B373" s="57"/>
    </row>
    <row r="374" spans="1:2">
      <c r="A374" s="57"/>
      <c r="B374" s="57"/>
    </row>
    <row r="375" spans="1:2">
      <c r="A375" s="57"/>
      <c r="B375" s="57"/>
    </row>
    <row r="376" spans="1:2">
      <c r="A376" s="57"/>
      <c r="B376" s="57"/>
    </row>
    <row r="377" spans="1:2">
      <c r="A377" s="57"/>
      <c r="B377" s="57"/>
    </row>
    <row r="378" spans="1:2">
      <c r="A378" s="57"/>
      <c r="B378" s="57"/>
    </row>
    <row r="379" spans="1:2">
      <c r="A379" s="57"/>
      <c r="B379" s="57"/>
    </row>
    <row r="380" spans="1:2">
      <c r="A380" s="57"/>
      <c r="B380" s="57"/>
    </row>
    <row r="381" spans="1:2">
      <c r="A381" s="57"/>
      <c r="B381" s="57"/>
    </row>
    <row r="382" spans="1:2">
      <c r="A382" s="57"/>
      <c r="B382" s="57"/>
    </row>
    <row r="383" spans="1:2">
      <c r="A383" s="57"/>
      <c r="B383" s="57"/>
    </row>
    <row r="384" spans="1:2">
      <c r="A384" s="57"/>
      <c r="B384" s="57"/>
    </row>
    <row r="385" spans="1:2">
      <c r="A385" s="57"/>
      <c r="B385" s="57"/>
    </row>
    <row r="386" spans="1:2">
      <c r="A386" s="57"/>
      <c r="B386" s="57"/>
    </row>
    <row r="387" spans="1:2">
      <c r="A387" s="57"/>
      <c r="B387" s="57"/>
    </row>
    <row r="388" spans="1:2">
      <c r="A388" s="57"/>
      <c r="B388" s="57"/>
    </row>
    <row r="389" spans="1:2">
      <c r="A389" s="57"/>
      <c r="B389" s="57"/>
    </row>
    <row r="390" spans="1:2">
      <c r="A390" s="57"/>
      <c r="B390" s="57"/>
    </row>
    <row r="391" spans="1:2">
      <c r="A391" s="57"/>
      <c r="B391" s="57"/>
    </row>
    <row r="392" spans="1:2">
      <c r="A392" s="57"/>
      <c r="B392" s="57"/>
    </row>
    <row r="393" spans="1:2">
      <c r="A393" s="57"/>
      <c r="B393" s="57"/>
    </row>
    <row r="394" spans="1:2">
      <c r="A394" s="57"/>
      <c r="B394" s="57"/>
    </row>
    <row r="395" spans="1:2">
      <c r="A395" s="57"/>
      <c r="B395" s="57"/>
    </row>
    <row r="396" spans="1:2">
      <c r="A396" s="57"/>
      <c r="B396" s="57"/>
    </row>
    <row r="397" spans="1:2">
      <c r="A397" s="57"/>
      <c r="B397" s="57"/>
    </row>
    <row r="398" spans="1:2">
      <c r="A398" s="57"/>
      <c r="B398" s="57"/>
    </row>
    <row r="399" spans="1:2">
      <c r="A399" s="57"/>
      <c r="B399" s="57"/>
    </row>
    <row r="400" spans="1:2">
      <c r="A400" s="57"/>
      <c r="B400" s="57"/>
    </row>
    <row r="401" spans="1:2">
      <c r="A401" s="57"/>
      <c r="B401" s="57"/>
    </row>
    <row r="402" spans="1:2">
      <c r="A402" s="57"/>
      <c r="B402" s="57"/>
    </row>
    <row r="403" spans="1:2">
      <c r="A403" s="57"/>
      <c r="B403" s="57"/>
    </row>
    <row r="404" spans="1:2">
      <c r="A404" s="57"/>
      <c r="B404" s="57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E i H T X P a d S S n A A A A + Q A A A B I A H A B D b 2 5 m a W c v U G F j a 2 F n Z S 5 4 b W w g o h g A K K A U A A A A A A A A A A A A A A A A A A A A A A A A A A A A h Y + 9 D o I w G E V f h X S n P 4 j G k I 8 y O C q J 0 c S 4 N r V C A x R D i + X d H H w k X 0 E S x b A 5 3 p M z n P t 6 P C E b m j q 4 q 8 7 q 1 q S I Y Y o C Z W R 7 0 a Z I U e + u 4 R p l H P Z C V q J Q w S g b m w z 2 k q L S u V t C i P c e + w V u u 4 J E l D J y z n d H W a p G o J + s / 8 u h N t Y J I x X i c P r E 8 A h H M Y 7 p a o l Z T B m Q i U O u z c w Z k z E F M o O w 6 W v X d 4 p X b b g 9 A J k m k O 8 N / g Z Q S w M E F A A C A A g A 7 E i H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I h 0 0 o i k e 4 D g A A A B E A A A A T A B w A R m 9 y b X V s Y X M v U 2 V j d G l v b j E u b S C i G A A o o B Q A A A A A A A A A A A A A A A A A A A A A A A A A A A A r T k 0 u y c z P U w i G 0 I b W A F B L A Q I t A B Q A A g A I A O x I h 0 1 z 2 n U k p w A A A P k A A A A S A A A A A A A A A A A A A A A A A A A A A A B D b 2 5 m a W c v U G F j a 2 F n Z S 5 4 b W x Q S w E C L Q A U A A I A C A D s S I d N D 8 r p q 6 Q A A A D p A A A A E w A A A A A A A A A A A A A A A A D z A A A A W 0 N v b n R l b n R f V H l w Z X N d L n h t b F B L A Q I t A B Q A A g A I A O x I h 0 0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1 7 d Q V e 9 E i B O Q S w q n 8 k 6 w A A A A A C A A A A A A A Q Z g A A A A E A A C A A A A B m 9 C b b E M c e z 7 D 9 S O t 7 z v V k T l t V O C M n 7 D p H W w q 4 d i d J T g A A A A A O g A A A A A I A A C A A A A A k d w Y + n N I k w / C n j R t b t w 5 0 c p w A B Y G T c p z 2 S G O a b / K O A V A A A A B b C C e l 7 M F d w 4 t e T x h S m S C T O / + I Z o e T Q K T T q l N l v + 6 + w M W J b T I a j L S 5 a 0 K q A k b H b e j H Q M 2 D c l D X m P p 6 t P O 7 w J n E k N U A e c G a 5 D b a p b I g e h l E u U A A A A D 3 c n c m 7 O y v 0 P R 2 O j p j 3 y L d W 4 8 z 0 i b o t g u J J H y + j s R U n a 9 m m Q A K g k 3 K D K 0 W s b 7 d 9 A / D P i o f E J W z h W J W E P e m W K t P < / D a t a M a s h u p > 
</file>

<file path=customXml/itemProps1.xml><?xml version="1.0" encoding="utf-8"?>
<ds:datastoreItem xmlns:ds="http://schemas.openxmlformats.org/officeDocument/2006/customXml" ds:itemID="{F9E2BEA4-F997-4E46-925F-4E0BC6C848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2018-11-16T17:54:24Z</dcterms:created>
  <dcterms:modified xsi:type="dcterms:W3CDTF">2018-12-12T07:20:23Z</dcterms:modified>
</cp:coreProperties>
</file>