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Лектор\lot\teacher\10 класс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S12" i="1"/>
  <c r="S13" i="1"/>
  <c r="S15" i="1"/>
  <c r="S17" i="1"/>
  <c r="S19" i="1"/>
  <c r="S21" i="1"/>
  <c r="R10" i="1"/>
  <c r="R12" i="1"/>
  <c r="R13" i="1"/>
  <c r="R15" i="1"/>
  <c r="R18" i="1"/>
  <c r="R19" i="1"/>
  <c r="R21" i="1"/>
  <c r="Q10" i="1"/>
  <c r="Q12" i="1"/>
  <c r="Q13" i="1"/>
  <c r="Q15" i="1"/>
  <c r="Q19" i="1"/>
  <c r="Q21" i="1"/>
  <c r="Q2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9" i="1"/>
  <c r="M9" i="1" s="1"/>
  <c r="J28" i="1"/>
  <c r="G28" i="1"/>
  <c r="B12" i="1"/>
  <c r="C12" i="1"/>
  <c r="D12" i="1"/>
  <c r="B13" i="1"/>
  <c r="C13" i="1"/>
  <c r="D13" i="1"/>
  <c r="B15" i="1"/>
  <c r="C15" i="1"/>
  <c r="D15" i="1"/>
  <c r="B19" i="1"/>
  <c r="C19" i="1"/>
  <c r="D19" i="1"/>
  <c r="B21" i="1"/>
  <c r="C21" i="1"/>
  <c r="D21" i="1"/>
  <c r="D10" i="1"/>
  <c r="C10" i="1"/>
  <c r="B10" i="1"/>
  <c r="T20" i="1" l="1"/>
  <c r="T16" i="1"/>
  <c r="T12" i="1"/>
  <c r="T21" i="1"/>
  <c r="T17" i="1"/>
  <c r="T13" i="1"/>
  <c r="T19" i="1"/>
  <c r="T15" i="1"/>
  <c r="T11" i="1"/>
  <c r="T22" i="1"/>
  <c r="T18" i="1"/>
  <c r="T14" i="1"/>
  <c r="T10" i="1"/>
  <c r="T9" i="1"/>
  <c r="H28" i="1"/>
  <c r="E9" i="1"/>
  <c r="E22" i="1"/>
  <c r="E14" i="1"/>
  <c r="E18" i="1"/>
  <c r="E11" i="1"/>
  <c r="E19" i="1"/>
  <c r="E15" i="1"/>
  <c r="E20" i="1"/>
  <c r="E16" i="1"/>
  <c r="E12" i="1"/>
  <c r="E21" i="1"/>
  <c r="E17" i="1"/>
  <c r="E13" i="1"/>
  <c r="E10" i="1"/>
</calcChain>
</file>

<file path=xl/sharedStrings.xml><?xml version="1.0" encoding="utf-8"?>
<sst xmlns="http://schemas.openxmlformats.org/spreadsheetml/2006/main" count="36" uniqueCount="33">
  <si>
    <t xml:space="preserve">Сколько секунд потребуется модему, передающему </t>
  </si>
  <si>
    <r>
      <t>сообщение со скоростью</t>
    </r>
    <r>
      <rPr>
        <sz val="20"/>
        <color theme="1"/>
        <rFont val="Calibri"/>
        <family val="2"/>
        <charset val="204"/>
        <scheme val="minor"/>
      </rPr>
      <t xml:space="preserve"> S</t>
    </r>
    <r>
      <rPr>
        <sz val="11"/>
        <color theme="1"/>
        <rFont val="Calibri"/>
        <family val="2"/>
        <charset val="204"/>
        <scheme val="minor"/>
      </rPr>
      <t xml:space="preserve"> бит/с, чтобы передать </t>
    </r>
    <r>
      <rPr>
        <sz val="20"/>
        <color theme="1"/>
        <rFont val="Calibri"/>
        <family val="2"/>
        <charset val="204"/>
        <scheme val="minor"/>
      </rPr>
      <t xml:space="preserve">N </t>
    </r>
  </si>
  <si>
    <t>S</t>
  </si>
  <si>
    <t>N</t>
  </si>
  <si>
    <t>M</t>
  </si>
  <si>
    <t>Антонова Елена </t>
  </si>
  <si>
    <t>Белик Арсений </t>
  </si>
  <si>
    <t>Зубрий Серафим </t>
  </si>
  <si>
    <t>Купцов Семён </t>
  </si>
  <si>
    <t>Нескуб Дмитрий </t>
  </si>
  <si>
    <t>Петров Максим </t>
  </si>
  <si>
    <t>Постников Михаил </t>
  </si>
  <si>
    <t>Прокопенко Елизавета </t>
  </si>
  <si>
    <t>Сопина Анастасия </t>
  </si>
  <si>
    <t>Студеникина Елизавета </t>
  </si>
  <si>
    <t>Туманов Константин </t>
  </si>
  <si>
    <t>Ульева Елизавета </t>
  </si>
  <si>
    <t>Чемагина Анастасия </t>
  </si>
  <si>
    <t>Шкляр Пётр </t>
  </si>
  <si>
    <r>
      <t xml:space="preserve">страниц текста в </t>
    </r>
    <r>
      <rPr>
        <sz val="22"/>
        <color theme="1"/>
        <rFont val="Calibri"/>
        <family val="2"/>
        <charset val="204"/>
        <scheme val="minor"/>
      </rPr>
      <t>30</t>
    </r>
    <r>
      <rPr>
        <sz val="11"/>
        <color theme="1"/>
        <rFont val="Calibri"/>
        <family val="2"/>
        <charset val="204"/>
        <scheme val="minor"/>
      </rPr>
      <t xml:space="preserve"> строк по </t>
    </r>
    <r>
      <rPr>
        <sz val="24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символов каждая, </t>
    </r>
  </si>
  <si>
    <t xml:space="preserve">при условии, что каждый символ кодируется одним </t>
  </si>
  <si>
    <t>байтом?  Ответ дать в секундах, округлив до большего.</t>
  </si>
  <si>
    <r>
      <t> </t>
    </r>
    <r>
      <rPr>
        <sz val="11"/>
        <color rgb="FF333333"/>
        <rFont val="Arial"/>
        <family val="2"/>
        <charset val="204"/>
      </rPr>
      <t xml:space="preserve">Для хранения растрового изображения размером </t>
    </r>
  </si>
  <si>
    <t xml:space="preserve"> максимально возможное число цветов в палитре </t>
  </si>
  <si>
    <t>изображения?</t>
  </si>
  <si>
    <r>
      <rPr>
        <sz val="20"/>
        <color theme="1"/>
        <rFont val="Calibri"/>
        <family val="2"/>
        <charset val="204"/>
        <scheme val="minor"/>
      </rPr>
      <t>N*M</t>
    </r>
    <r>
      <rPr>
        <sz val="11"/>
        <color theme="1"/>
        <rFont val="Calibri"/>
        <family val="2"/>
        <charset val="204"/>
        <scheme val="minor"/>
      </rPr>
      <t xml:space="preserve"> пикселя отвели </t>
    </r>
    <r>
      <rPr>
        <sz val="24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 xml:space="preserve"> байтов памяти. Каково</t>
    </r>
  </si>
  <si>
    <t xml:space="preserve">Определить объем памяти для хранения цифрового </t>
  </si>
  <si>
    <r>
      <t xml:space="preserve">аудиофайла, время звучания которого составляет </t>
    </r>
    <r>
      <rPr>
        <sz val="24"/>
        <color theme="1"/>
        <rFont val="Calibri"/>
        <family val="2"/>
        <charset val="204"/>
        <scheme val="minor"/>
      </rPr>
      <t>Т</t>
    </r>
    <r>
      <rPr>
        <sz val="11"/>
        <color theme="1"/>
        <rFont val="Calibri"/>
        <family val="2"/>
        <charset val="204"/>
        <scheme val="minor"/>
      </rPr>
      <t xml:space="preserve"> секунд </t>
    </r>
  </si>
  <si>
    <r>
      <t xml:space="preserve">при частоте дискретизации </t>
    </r>
    <r>
      <rPr>
        <sz val="24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charset val="204"/>
        <scheme val="minor"/>
      </rPr>
      <t xml:space="preserve"> кГц и разрешении </t>
    </r>
    <r>
      <rPr>
        <sz val="24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 бит</t>
    </r>
  </si>
  <si>
    <t>F</t>
  </si>
  <si>
    <t>T</t>
  </si>
  <si>
    <t>X</t>
  </si>
  <si>
    <t>Ответ в мегабайтах с двумя знаками после запятой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</si>
</sst>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48"/>
      <color theme="4" tint="-0.249977111117893"/>
      <name val="Arial Black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28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2" borderId="0" xfId="0" applyFill="1"/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9" fillId="0" borderId="0" xfId="0" applyFont="1"/>
    <xf numFmtId="0" fontId="11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0" fontId="0" fillId="0" borderId="0" xfId="0" applyAlignment="1"/>
    <xf numFmtId="0" fontId="11" fillId="5" borderId="0" xfId="0" applyFont="1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12" fillId="0" borderId="0" xfId="0" applyFont="1"/>
    <xf numFmtId="0" fontId="12" fillId="4" borderId="0" xfId="0" applyFont="1" applyFill="1"/>
    <xf numFmtId="0" fontId="13" fillId="0" borderId="1" xfId="0" applyFont="1" applyBorder="1"/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G5" sqref="G5"/>
    </sheetView>
  </sheetViews>
  <sheetFormatPr defaultRowHeight="15" x14ac:dyDescent="0.25"/>
  <cols>
    <col min="1" max="1" width="26" customWidth="1"/>
    <col min="2" max="2" width="12.85546875" style="2" customWidth="1"/>
    <col min="3" max="4" width="6.42578125" customWidth="1"/>
    <col min="5" max="5" width="7.28515625" style="13" customWidth="1"/>
    <col min="6" max="6" width="2.28515625" style="17" customWidth="1"/>
    <col min="7" max="7" width="9.140625" customWidth="1"/>
    <col min="8" max="8" width="9.140625" hidden="1" customWidth="1"/>
    <col min="10" max="10" width="10.28515625" customWidth="1"/>
    <col min="11" max="11" width="6.28515625" hidden="1" customWidth="1"/>
    <col min="13" max="13" width="9.140625" style="1"/>
    <col min="14" max="14" width="2.5703125" customWidth="1"/>
    <col min="15" max="15" width="2.42578125" style="13" customWidth="1"/>
    <col min="19" max="19" width="8.42578125" customWidth="1"/>
    <col min="20" max="20" width="11" bestFit="1" customWidth="1"/>
  </cols>
  <sheetData>
    <row r="1" spans="1:22" ht="67.5" customHeight="1" x14ac:dyDescent="1.35">
      <c r="A1" s="22">
        <v>1</v>
      </c>
      <c r="B1" s="22"/>
      <c r="C1" s="22"/>
      <c r="D1" s="22"/>
      <c r="G1" s="22">
        <v>2</v>
      </c>
      <c r="H1" s="22"/>
      <c r="I1" s="22"/>
      <c r="J1" s="22"/>
      <c r="K1" s="22"/>
      <c r="L1" s="22"/>
      <c r="M1" s="22"/>
      <c r="P1" s="22">
        <v>3</v>
      </c>
      <c r="Q1" s="22"/>
      <c r="R1" s="22"/>
      <c r="S1" s="22"/>
      <c r="T1" s="22"/>
      <c r="U1" s="22"/>
      <c r="V1" s="22"/>
    </row>
    <row r="2" spans="1:22" x14ac:dyDescent="0.25">
      <c r="A2" s="3" t="s">
        <v>0</v>
      </c>
      <c r="G2" s="10" t="s">
        <v>22</v>
      </c>
      <c r="P2" s="3" t="s">
        <v>26</v>
      </c>
    </row>
    <row r="3" spans="1:22" ht="31.5" x14ac:dyDescent="0.5">
      <c r="A3" t="s">
        <v>1</v>
      </c>
      <c r="G3" t="s">
        <v>25</v>
      </c>
      <c r="P3" t="s">
        <v>27</v>
      </c>
    </row>
    <row r="4" spans="1:22" ht="27" customHeight="1" x14ac:dyDescent="0.5">
      <c r="A4" t="s">
        <v>19</v>
      </c>
      <c r="G4" t="s">
        <v>23</v>
      </c>
      <c r="P4" t="s">
        <v>28</v>
      </c>
    </row>
    <row r="5" spans="1:22" x14ac:dyDescent="0.25">
      <c r="A5" t="s">
        <v>20</v>
      </c>
      <c r="G5" t="s">
        <v>24</v>
      </c>
      <c r="P5" t="s">
        <v>32</v>
      </c>
    </row>
    <row r="6" spans="1:22" x14ac:dyDescent="0.25">
      <c r="A6" t="s">
        <v>21</v>
      </c>
    </row>
    <row r="7" spans="1:22" x14ac:dyDescent="0.25">
      <c r="B7" s="15"/>
      <c r="C7" s="15"/>
      <c r="D7" s="15"/>
    </row>
    <row r="8" spans="1:22" ht="36" x14ac:dyDescent="0.55000000000000004">
      <c r="A8" s="7"/>
      <c r="B8" s="8" t="s">
        <v>2</v>
      </c>
      <c r="C8" s="9" t="s">
        <v>3</v>
      </c>
      <c r="D8" s="9" t="s">
        <v>4</v>
      </c>
      <c r="G8" s="11" t="s">
        <v>3</v>
      </c>
      <c r="H8" s="11"/>
      <c r="I8" s="11" t="s">
        <v>4</v>
      </c>
      <c r="J8" s="11" t="s">
        <v>2</v>
      </c>
      <c r="Q8" s="16" t="s">
        <v>30</v>
      </c>
      <c r="R8" s="16" t="s">
        <v>29</v>
      </c>
      <c r="S8" s="16" t="s">
        <v>31</v>
      </c>
    </row>
    <row r="9" spans="1:22" ht="23.25" x14ac:dyDescent="0.35">
      <c r="A9" s="4" t="s">
        <v>5</v>
      </c>
      <c r="B9" s="5">
        <v>94176</v>
      </c>
      <c r="C9" s="6">
        <v>76</v>
      </c>
      <c r="D9" s="6">
        <v>99</v>
      </c>
      <c r="E9" s="14">
        <f>C9*D9*30*8/B9</f>
        <v>19.174311926605505</v>
      </c>
      <c r="F9" s="18"/>
      <c r="G9" s="12">
        <v>64</v>
      </c>
      <c r="H9" s="12">
        <v>12</v>
      </c>
      <c r="I9" s="12">
        <f t="shared" ref="I9:I22" si="0">H9*8</f>
        <v>96</v>
      </c>
      <c r="J9" s="12">
        <v>6144</v>
      </c>
      <c r="K9" s="6">
        <v>8</v>
      </c>
      <c r="L9" s="19">
        <f>POWER(2,K9)</f>
        <v>256</v>
      </c>
      <c r="M9" s="19">
        <f t="shared" ref="M9:M22" si="1">J9/I9/G9*8</f>
        <v>8</v>
      </c>
      <c r="N9" s="19"/>
      <c r="O9" s="20"/>
      <c r="P9" s="19"/>
      <c r="Q9" s="21">
        <v>180</v>
      </c>
      <c r="R9" s="21">
        <v>11</v>
      </c>
      <c r="S9" s="21">
        <v>32</v>
      </c>
      <c r="T9" s="19">
        <f>Q9*R9*1000*S9/8/1024/1024</f>
        <v>7.5531005859375</v>
      </c>
    </row>
    <row r="10" spans="1:22" ht="23.25" x14ac:dyDescent="0.35">
      <c r="A10" s="4" t="s">
        <v>6</v>
      </c>
      <c r="B10" s="5">
        <f ca="1">RANDBETWEEN(28800,100000)</f>
        <v>95039</v>
      </c>
      <c r="C10" s="6">
        <f ca="1">RANDBETWEEN(80,120)</f>
        <v>97</v>
      </c>
      <c r="D10" s="6">
        <f ca="1">RANDBETWEEN(50,80)</f>
        <v>56</v>
      </c>
      <c r="E10" s="14">
        <f ca="1">C10*D10*30*8/B10</f>
        <v>13.717316049200855</v>
      </c>
      <c r="F10" s="18"/>
      <c r="G10" s="12">
        <v>288</v>
      </c>
      <c r="H10" s="12">
        <v>16</v>
      </c>
      <c r="I10" s="12">
        <f t="shared" si="0"/>
        <v>128</v>
      </c>
      <c r="J10" s="12">
        <v>73728</v>
      </c>
      <c r="K10" s="6">
        <v>16</v>
      </c>
      <c r="L10" s="19">
        <f t="shared" ref="L10:L22" si="2">POWER(2,K10)</f>
        <v>65536</v>
      </c>
      <c r="M10" s="19">
        <f t="shared" si="1"/>
        <v>16</v>
      </c>
      <c r="N10" s="19"/>
      <c r="O10" s="20"/>
      <c r="P10" s="19"/>
      <c r="Q10" s="21">
        <f t="shared" ref="Q10:Q22" ca="1" si="3">RANDBETWEEN(150,240)</f>
        <v>214</v>
      </c>
      <c r="R10" s="21">
        <f t="shared" ref="R10:R22" ca="1" si="4">INDEX(P$27:P$29,RANDBETWEEN(1,3),1)</f>
        <v>11.025</v>
      </c>
      <c r="S10" s="21">
        <f t="shared" ref="S10:S22" ca="1" si="5">INDEX(Q$27:Q$30,RANDBETWEEN(1,4),1)</f>
        <v>8</v>
      </c>
      <c r="T10" s="19">
        <f t="shared" ref="T10:T22" ca="1" si="6">Q10*R10*1000*S10/8/1024/1024</f>
        <v>2.2500514984130859</v>
      </c>
    </row>
    <row r="11" spans="1:22" ht="23.25" x14ac:dyDescent="0.35">
      <c r="A11" s="4" t="s">
        <v>7</v>
      </c>
      <c r="B11" s="5">
        <v>54334</v>
      </c>
      <c r="C11" s="6">
        <v>95</v>
      </c>
      <c r="D11" s="6">
        <v>70</v>
      </c>
      <c r="E11" s="14">
        <f t="shared" ref="E11:E22" si="7">C11*D11*30*8/B11</f>
        <v>29.373872713218244</v>
      </c>
      <c r="F11" s="18"/>
      <c r="G11" s="12">
        <v>64</v>
      </c>
      <c r="H11" s="12">
        <v>48</v>
      </c>
      <c r="I11" s="12">
        <f t="shared" si="0"/>
        <v>384</v>
      </c>
      <c r="J11" s="12">
        <v>49152</v>
      </c>
      <c r="K11" s="6">
        <v>16</v>
      </c>
      <c r="L11" s="19">
        <f t="shared" si="2"/>
        <v>65536</v>
      </c>
      <c r="M11" s="19">
        <f t="shared" si="1"/>
        <v>16</v>
      </c>
      <c r="N11" s="19"/>
      <c r="O11" s="20"/>
      <c r="P11" s="19"/>
      <c r="Q11" s="21">
        <v>179</v>
      </c>
      <c r="R11" s="21">
        <v>44.1</v>
      </c>
      <c r="S11" s="21">
        <v>32</v>
      </c>
      <c r="T11" s="19">
        <f t="shared" si="6"/>
        <v>30.112838745117191</v>
      </c>
    </row>
    <row r="12" spans="1:22" ht="23.25" x14ac:dyDescent="0.35">
      <c r="A12" s="4" t="s">
        <v>8</v>
      </c>
      <c r="B12" s="5">
        <f t="shared" ref="B11:B22" ca="1" si="8">RANDBETWEEN(28800,100000)</f>
        <v>64401</v>
      </c>
      <c r="C12" s="6">
        <f t="shared" ref="C11:C22" ca="1" si="9">RANDBETWEEN(80,120)</f>
        <v>97</v>
      </c>
      <c r="D12" s="6">
        <f t="shared" ref="D11:D22" ca="1" si="10">RANDBETWEEN(50,80)</f>
        <v>57</v>
      </c>
      <c r="E12" s="14">
        <f t="shared" ca="1" si="7"/>
        <v>20.604648996133601</v>
      </c>
      <c r="F12" s="18"/>
      <c r="G12" s="12">
        <v>96</v>
      </c>
      <c r="H12" s="12">
        <v>48</v>
      </c>
      <c r="I12" s="12">
        <f t="shared" si="0"/>
        <v>384</v>
      </c>
      <c r="J12" s="12">
        <v>73728</v>
      </c>
      <c r="K12" s="6">
        <v>16</v>
      </c>
      <c r="L12" s="19">
        <f t="shared" si="2"/>
        <v>65536</v>
      </c>
      <c r="M12" s="19">
        <f t="shared" si="1"/>
        <v>16</v>
      </c>
      <c r="N12" s="19"/>
      <c r="O12" s="20"/>
      <c r="P12" s="19"/>
      <c r="Q12" s="21">
        <f t="shared" ca="1" si="3"/>
        <v>176</v>
      </c>
      <c r="R12" s="21">
        <f t="shared" ca="1" si="4"/>
        <v>11.025</v>
      </c>
      <c r="S12" s="21">
        <f t="shared" ca="1" si="5"/>
        <v>32</v>
      </c>
      <c r="T12" s="19">
        <f t="shared" ca="1" si="6"/>
        <v>7.40203857421875</v>
      </c>
    </row>
    <row r="13" spans="1:22" ht="23.25" x14ac:dyDescent="0.35">
      <c r="A13" s="4" t="s">
        <v>9</v>
      </c>
      <c r="B13" s="5">
        <f t="shared" ca="1" si="8"/>
        <v>69415</v>
      </c>
      <c r="C13" s="6">
        <f t="shared" ca="1" si="9"/>
        <v>105</v>
      </c>
      <c r="D13" s="6">
        <f t="shared" ca="1" si="10"/>
        <v>51</v>
      </c>
      <c r="E13" s="14">
        <f t="shared" ca="1" si="7"/>
        <v>18.514730245624143</v>
      </c>
      <c r="F13" s="18"/>
      <c r="G13" s="12">
        <v>128</v>
      </c>
      <c r="H13" s="12">
        <v>9</v>
      </c>
      <c r="I13" s="12">
        <f t="shared" si="0"/>
        <v>72</v>
      </c>
      <c r="J13" s="12">
        <v>9216</v>
      </c>
      <c r="K13" s="6">
        <v>8</v>
      </c>
      <c r="L13" s="19">
        <f t="shared" si="2"/>
        <v>256</v>
      </c>
      <c r="M13" s="19">
        <f t="shared" si="1"/>
        <v>8</v>
      </c>
      <c r="N13" s="19"/>
      <c r="O13" s="20"/>
      <c r="P13" s="19"/>
      <c r="Q13" s="21">
        <f t="shared" ca="1" si="3"/>
        <v>211</v>
      </c>
      <c r="R13" s="21">
        <f t="shared" ca="1" si="4"/>
        <v>11.025</v>
      </c>
      <c r="S13" s="21">
        <f t="shared" ca="1" si="5"/>
        <v>8</v>
      </c>
      <c r="T13" s="19">
        <f t="shared" ca="1" si="6"/>
        <v>2.2185087203979492</v>
      </c>
      <c r="U13" s="1"/>
    </row>
    <row r="14" spans="1:22" ht="23.25" x14ac:dyDescent="0.35">
      <c r="A14" s="4" t="s">
        <v>10</v>
      </c>
      <c r="B14" s="5">
        <v>50108</v>
      </c>
      <c r="C14" s="6">
        <v>106</v>
      </c>
      <c r="D14" s="6">
        <v>65</v>
      </c>
      <c r="E14" s="14">
        <f t="shared" si="7"/>
        <v>33.000718448151993</v>
      </c>
      <c r="F14" s="18"/>
      <c r="G14" s="12">
        <v>64</v>
      </c>
      <c r="H14" s="12">
        <v>12</v>
      </c>
      <c r="I14" s="12">
        <f t="shared" si="0"/>
        <v>96</v>
      </c>
      <c r="J14" s="12">
        <v>6144</v>
      </c>
      <c r="K14" s="6">
        <v>8</v>
      </c>
      <c r="L14" s="19">
        <f t="shared" si="2"/>
        <v>256</v>
      </c>
      <c r="M14" s="19">
        <f t="shared" si="1"/>
        <v>8</v>
      </c>
      <c r="N14" s="19"/>
      <c r="O14" s="20"/>
      <c r="P14" s="19"/>
      <c r="Q14" s="21">
        <v>175</v>
      </c>
      <c r="R14" s="21">
        <v>22.1</v>
      </c>
      <c r="S14" s="21">
        <v>16</v>
      </c>
      <c r="T14" s="19">
        <f t="shared" si="6"/>
        <v>7.3766708374023446</v>
      </c>
    </row>
    <row r="15" spans="1:22" ht="23.25" x14ac:dyDescent="0.35">
      <c r="A15" s="4" t="s">
        <v>11</v>
      </c>
      <c r="B15" s="5">
        <f t="shared" ca="1" si="8"/>
        <v>45656</v>
      </c>
      <c r="C15" s="6">
        <f t="shared" ca="1" si="9"/>
        <v>83</v>
      </c>
      <c r="D15" s="6">
        <f t="shared" ca="1" si="10"/>
        <v>60</v>
      </c>
      <c r="E15" s="14">
        <f t="shared" ca="1" si="7"/>
        <v>26.17837743122481</v>
      </c>
      <c r="F15" s="18"/>
      <c r="G15" s="12">
        <v>128</v>
      </c>
      <c r="H15" s="12">
        <v>36</v>
      </c>
      <c r="I15" s="12">
        <f t="shared" si="0"/>
        <v>288</v>
      </c>
      <c r="J15" s="12">
        <v>73728</v>
      </c>
      <c r="K15" s="6">
        <v>16</v>
      </c>
      <c r="L15" s="19">
        <f t="shared" si="2"/>
        <v>65536</v>
      </c>
      <c r="M15" s="19">
        <f t="shared" si="1"/>
        <v>16</v>
      </c>
      <c r="N15" s="19"/>
      <c r="O15" s="20"/>
      <c r="P15" s="19"/>
      <c r="Q15" s="21">
        <f t="shared" ca="1" si="3"/>
        <v>231</v>
      </c>
      <c r="R15" s="21">
        <f t="shared" ca="1" si="4"/>
        <v>44.1</v>
      </c>
      <c r="S15" s="21">
        <f t="shared" ca="1" si="5"/>
        <v>16</v>
      </c>
      <c r="T15" s="19">
        <f t="shared" ca="1" si="6"/>
        <v>19.430351257324219</v>
      </c>
    </row>
    <row r="16" spans="1:22" ht="23.25" x14ac:dyDescent="0.35">
      <c r="A16" s="4" t="s">
        <v>12</v>
      </c>
      <c r="B16" s="5">
        <v>57332</v>
      </c>
      <c r="C16" s="6">
        <v>119</v>
      </c>
      <c r="D16" s="6">
        <v>58</v>
      </c>
      <c r="E16" s="14">
        <f t="shared" si="7"/>
        <v>28.892764948022048</v>
      </c>
      <c r="F16" s="18"/>
      <c r="G16" s="12">
        <v>64</v>
      </c>
      <c r="H16" s="12">
        <v>36</v>
      </c>
      <c r="I16" s="12">
        <f t="shared" si="0"/>
        <v>288</v>
      </c>
      <c r="J16" s="12">
        <v>9216</v>
      </c>
      <c r="K16" s="6">
        <v>4</v>
      </c>
      <c r="L16" s="19">
        <f t="shared" si="2"/>
        <v>16</v>
      </c>
      <c r="M16" s="19">
        <f t="shared" si="1"/>
        <v>4</v>
      </c>
      <c r="N16" s="19"/>
      <c r="O16" s="20"/>
      <c r="P16" s="19"/>
      <c r="Q16" s="21">
        <v>235</v>
      </c>
      <c r="R16" s="21">
        <v>44.1</v>
      </c>
      <c r="S16" s="21">
        <v>32</v>
      </c>
      <c r="T16" s="19">
        <f t="shared" si="6"/>
        <v>39.533615112304688</v>
      </c>
    </row>
    <row r="17" spans="1:20" ht="23.25" x14ac:dyDescent="0.35">
      <c r="A17" s="4" t="s">
        <v>13</v>
      </c>
      <c r="B17" s="5">
        <v>76618</v>
      </c>
      <c r="C17" s="6">
        <v>95</v>
      </c>
      <c r="D17" s="6">
        <v>71</v>
      </c>
      <c r="E17" s="14">
        <f t="shared" si="7"/>
        <v>21.128194419066016</v>
      </c>
      <c r="F17" s="18"/>
      <c r="G17" s="12">
        <v>192</v>
      </c>
      <c r="H17" s="12">
        <v>16</v>
      </c>
      <c r="I17" s="12">
        <f t="shared" si="0"/>
        <v>128</v>
      </c>
      <c r="J17" s="12">
        <v>6144</v>
      </c>
      <c r="K17" s="6">
        <v>2</v>
      </c>
      <c r="L17" s="19">
        <f t="shared" si="2"/>
        <v>4</v>
      </c>
      <c r="M17" s="19">
        <f t="shared" si="1"/>
        <v>2</v>
      </c>
      <c r="N17" s="19"/>
      <c r="O17" s="20"/>
      <c r="P17" s="19"/>
      <c r="Q17" s="21">
        <v>208</v>
      </c>
      <c r="R17" s="21">
        <v>44.1</v>
      </c>
      <c r="S17" s="21">
        <f t="shared" ca="1" si="5"/>
        <v>8</v>
      </c>
      <c r="T17" s="19">
        <f t="shared" ca="1" si="6"/>
        <v>8.7478637695312518</v>
      </c>
    </row>
    <row r="18" spans="1:20" ht="23.25" x14ac:dyDescent="0.35">
      <c r="A18" s="4" t="s">
        <v>14</v>
      </c>
      <c r="B18" s="5">
        <v>99926</v>
      </c>
      <c r="C18" s="6">
        <v>100</v>
      </c>
      <c r="D18" s="6">
        <v>63</v>
      </c>
      <c r="E18" s="14">
        <f t="shared" si="7"/>
        <v>15.131197085843525</v>
      </c>
      <c r="F18" s="18"/>
      <c r="G18" s="12">
        <v>64</v>
      </c>
      <c r="H18" s="12">
        <v>16</v>
      </c>
      <c r="I18" s="12">
        <f t="shared" si="0"/>
        <v>128</v>
      </c>
      <c r="J18" s="12">
        <v>2048</v>
      </c>
      <c r="K18" s="6">
        <v>8</v>
      </c>
      <c r="L18" s="19">
        <f t="shared" si="2"/>
        <v>256</v>
      </c>
      <c r="M18" s="19">
        <f t="shared" si="1"/>
        <v>2</v>
      </c>
      <c r="N18" s="19"/>
      <c r="O18" s="20"/>
      <c r="P18" s="19"/>
      <c r="Q18" s="21">
        <v>227</v>
      </c>
      <c r="R18" s="21">
        <f t="shared" ca="1" si="4"/>
        <v>22.05</v>
      </c>
      <c r="S18" s="21">
        <v>8</v>
      </c>
      <c r="T18" s="19">
        <f t="shared" ca="1" si="6"/>
        <v>4.7734737396240234</v>
      </c>
    </row>
    <row r="19" spans="1:20" ht="23.25" x14ac:dyDescent="0.35">
      <c r="A19" s="4" t="s">
        <v>15</v>
      </c>
      <c r="B19" s="5">
        <f t="shared" ca="1" si="8"/>
        <v>83416</v>
      </c>
      <c r="C19" s="6">
        <f t="shared" ca="1" si="9"/>
        <v>80</v>
      </c>
      <c r="D19" s="6">
        <f t="shared" ca="1" si="10"/>
        <v>79</v>
      </c>
      <c r="E19" s="14">
        <f t="shared" ca="1" si="7"/>
        <v>18.183561906588665</v>
      </c>
      <c r="F19" s="18"/>
      <c r="G19" s="12">
        <v>64</v>
      </c>
      <c r="H19" s="12">
        <v>48</v>
      </c>
      <c r="I19" s="12">
        <f t="shared" si="0"/>
        <v>384</v>
      </c>
      <c r="J19" s="12">
        <v>3072</v>
      </c>
      <c r="K19" s="6">
        <v>1</v>
      </c>
      <c r="L19" s="19">
        <f t="shared" si="2"/>
        <v>2</v>
      </c>
      <c r="M19" s="19">
        <f t="shared" si="1"/>
        <v>1</v>
      </c>
      <c r="N19" s="19"/>
      <c r="O19" s="20"/>
      <c r="P19" s="19"/>
      <c r="Q19" s="21">
        <f t="shared" ca="1" si="3"/>
        <v>214</v>
      </c>
      <c r="R19" s="21">
        <f t="shared" ca="1" si="4"/>
        <v>22.05</v>
      </c>
      <c r="S19" s="21">
        <f t="shared" ca="1" si="5"/>
        <v>16</v>
      </c>
      <c r="T19" s="19">
        <f t="shared" ca="1" si="6"/>
        <v>9.0002059936523437</v>
      </c>
    </row>
    <row r="20" spans="1:20" ht="23.25" x14ac:dyDescent="0.35">
      <c r="A20" s="4" t="s">
        <v>16</v>
      </c>
      <c r="B20" s="5">
        <v>77471</v>
      </c>
      <c r="C20" s="6">
        <v>113</v>
      </c>
      <c r="D20" s="6">
        <v>72</v>
      </c>
      <c r="E20" s="14">
        <f t="shared" si="7"/>
        <v>25.204786307134281</v>
      </c>
      <c r="F20" s="18"/>
      <c r="G20" s="12">
        <v>64</v>
      </c>
      <c r="H20" s="12">
        <v>8</v>
      </c>
      <c r="I20" s="12">
        <f t="shared" si="0"/>
        <v>64</v>
      </c>
      <c r="J20" s="12">
        <v>2048</v>
      </c>
      <c r="K20" s="6">
        <v>4</v>
      </c>
      <c r="L20" s="19">
        <f t="shared" si="2"/>
        <v>16</v>
      </c>
      <c r="M20" s="19">
        <f t="shared" si="1"/>
        <v>4</v>
      </c>
      <c r="N20" s="19"/>
      <c r="O20" s="20"/>
      <c r="P20" s="19"/>
      <c r="Q20" s="21">
        <v>166</v>
      </c>
      <c r="R20" s="21">
        <v>22.1</v>
      </c>
      <c r="S20" s="21">
        <v>64</v>
      </c>
      <c r="T20" s="19">
        <f t="shared" si="6"/>
        <v>27.989196777343754</v>
      </c>
    </row>
    <row r="21" spans="1:20" ht="23.25" x14ac:dyDescent="0.35">
      <c r="A21" s="4" t="s">
        <v>17</v>
      </c>
      <c r="B21" s="5">
        <f t="shared" ca="1" si="8"/>
        <v>90530</v>
      </c>
      <c r="C21" s="6">
        <f t="shared" ca="1" si="9"/>
        <v>86</v>
      </c>
      <c r="D21" s="6">
        <f t="shared" ca="1" si="10"/>
        <v>64</v>
      </c>
      <c r="E21" s="14">
        <f t="shared" ca="1" si="7"/>
        <v>14.59140616370264</v>
      </c>
      <c r="F21" s="18"/>
      <c r="G21" s="12">
        <v>96</v>
      </c>
      <c r="H21" s="12">
        <v>12</v>
      </c>
      <c r="I21" s="12">
        <f t="shared" si="0"/>
        <v>96</v>
      </c>
      <c r="J21" s="12">
        <v>9216</v>
      </c>
      <c r="K21" s="6">
        <v>8</v>
      </c>
      <c r="L21" s="19">
        <f t="shared" si="2"/>
        <v>256</v>
      </c>
      <c r="M21" s="19">
        <f t="shared" si="1"/>
        <v>8</v>
      </c>
      <c r="N21" s="19"/>
      <c r="O21" s="20"/>
      <c r="P21" s="19"/>
      <c r="Q21" s="21">
        <f t="shared" ca="1" si="3"/>
        <v>168</v>
      </c>
      <c r="R21" s="21">
        <f t="shared" ca="1" si="4"/>
        <v>22.05</v>
      </c>
      <c r="S21" s="21">
        <f t="shared" ca="1" si="5"/>
        <v>8</v>
      </c>
      <c r="T21" s="19">
        <f t="shared" ca="1" si="6"/>
        <v>3.5327911376953125</v>
      </c>
    </row>
    <row r="22" spans="1:20" ht="23.25" x14ac:dyDescent="0.35">
      <c r="A22" s="4" t="s">
        <v>18</v>
      </c>
      <c r="B22" s="5">
        <v>80036</v>
      </c>
      <c r="C22" s="6">
        <v>115</v>
      </c>
      <c r="D22" s="6">
        <v>63</v>
      </c>
      <c r="E22" s="14">
        <f t="shared" si="7"/>
        <v>21.72522364935779</v>
      </c>
      <c r="F22" s="18"/>
      <c r="G22" s="12">
        <v>128</v>
      </c>
      <c r="H22" s="12">
        <v>32</v>
      </c>
      <c r="I22" s="12">
        <f t="shared" si="0"/>
        <v>256</v>
      </c>
      <c r="J22" s="12">
        <v>4096</v>
      </c>
      <c r="K22" s="6">
        <v>1</v>
      </c>
      <c r="L22" s="19">
        <f t="shared" si="2"/>
        <v>2</v>
      </c>
      <c r="M22" s="19">
        <f t="shared" si="1"/>
        <v>1</v>
      </c>
      <c r="N22" s="19"/>
      <c r="O22" s="20"/>
      <c r="P22" s="19"/>
      <c r="Q22" s="21">
        <f t="shared" ca="1" si="3"/>
        <v>193</v>
      </c>
      <c r="R22" s="21">
        <v>22.1</v>
      </c>
      <c r="S22" s="21">
        <v>16</v>
      </c>
      <c r="T22" s="19">
        <f t="shared" ca="1" si="6"/>
        <v>8.1354141235351562</v>
      </c>
    </row>
    <row r="23" spans="1:20" x14ac:dyDescent="0.25">
      <c r="E23" s="14"/>
      <c r="F23" s="18"/>
    </row>
    <row r="24" spans="1:20" x14ac:dyDescent="0.25">
      <c r="E24" s="14"/>
      <c r="F24" s="18"/>
    </row>
    <row r="25" spans="1:20" x14ac:dyDescent="0.25">
      <c r="E25" s="14"/>
      <c r="F25" s="18"/>
    </row>
    <row r="26" spans="1:20" x14ac:dyDescent="0.25">
      <c r="E26" s="14"/>
      <c r="F26" s="18"/>
    </row>
    <row r="27" spans="1:20" x14ac:dyDescent="0.25">
      <c r="K27">
        <v>8</v>
      </c>
      <c r="P27">
        <v>44.1</v>
      </c>
      <c r="Q27">
        <v>8</v>
      </c>
    </row>
    <row r="28" spans="1:20" x14ac:dyDescent="0.25">
      <c r="G28" t="e">
        <f ca="1">G$8*INDEX(K33:K37,RANDBETWEEN(1,5),1)</f>
        <v>#VALUE!</v>
      </c>
      <c r="H28" t="e">
        <f ca="1">J28/K28/G28</f>
        <v>#VALUE!</v>
      </c>
      <c r="J28" t="e">
        <f ca="1">J$8*INDEX(K33:K37,RANDBETWEEN(1,5),1)</f>
        <v>#VALUE!</v>
      </c>
      <c r="K28">
        <v>12</v>
      </c>
      <c r="P28">
        <v>22.05</v>
      </c>
      <c r="Q28">
        <v>16</v>
      </c>
    </row>
    <row r="29" spans="1:20" x14ac:dyDescent="0.25">
      <c r="K29">
        <v>16</v>
      </c>
      <c r="P29">
        <v>11.025</v>
      </c>
      <c r="Q29">
        <v>32</v>
      </c>
    </row>
    <row r="30" spans="1:20" x14ac:dyDescent="0.25">
      <c r="K30">
        <v>24</v>
      </c>
      <c r="Q30">
        <v>64</v>
      </c>
    </row>
    <row r="31" spans="1:20" x14ac:dyDescent="0.25">
      <c r="K31">
        <v>36</v>
      </c>
    </row>
  </sheetData>
  <mergeCells count="3">
    <mergeCell ref="A1:D1"/>
    <mergeCell ref="G1:M1"/>
    <mergeCell ref="P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Лектор</cp:lastModifiedBy>
  <dcterms:created xsi:type="dcterms:W3CDTF">2021-02-18T07:57:10Z</dcterms:created>
  <dcterms:modified xsi:type="dcterms:W3CDTF">2021-02-19T13:31:30Z</dcterms:modified>
</cp:coreProperties>
</file>