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t-w\Documents\lot\teacher\9 класс\"/>
    </mc:Choice>
  </mc:AlternateContent>
  <bookViews>
    <workbookView xWindow="0" yWindow="0" windowWidth="14472" windowHeight="10632"/>
  </bookViews>
  <sheets>
    <sheet name="Основные правила" sheetId="1" r:id="rId1"/>
    <sheet name="Таблица" sheetId="3" r:id="rId2"/>
    <sheet name="Формула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3" l="1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7" i="3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R4" i="1"/>
  <c r="Q4" i="1"/>
  <c r="N8" i="1"/>
  <c r="N9" i="1"/>
  <c r="N4" i="1"/>
  <c r="N5" i="1"/>
  <c r="N6" i="1"/>
  <c r="N7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20" i="1"/>
  <c r="H20" i="1"/>
  <c r="I4" i="1" l="1"/>
  <c r="I5" i="1"/>
  <c r="I7" i="1"/>
  <c r="I8" i="1"/>
  <c r="I9" i="1"/>
  <c r="I10" i="1"/>
  <c r="I11" i="1"/>
  <c r="I12" i="1"/>
  <c r="I13" i="1"/>
  <c r="I6" i="1"/>
  <c r="D13" i="1" l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<sst xmlns="http://schemas.openxmlformats.org/spreadsheetml/2006/main" count="517" uniqueCount="229">
  <si>
    <t>Гистограммы</t>
  </si>
  <si>
    <t>Цветовые шкалы</t>
  </si>
  <si>
    <t>Наборы значков</t>
  </si>
  <si>
    <t>Правила выделения</t>
  </si>
  <si>
    <t xml:space="preserve">Ярославль </t>
  </si>
  <si>
    <t>Телевизор</t>
  </si>
  <si>
    <t xml:space="preserve">Уфа </t>
  </si>
  <si>
    <t>Холодильник</t>
  </si>
  <si>
    <t xml:space="preserve">Томск </t>
  </si>
  <si>
    <t>Пылесос</t>
  </si>
  <si>
    <t>Самара</t>
  </si>
  <si>
    <t>Чайник</t>
  </si>
  <si>
    <t>Новосибирск</t>
  </si>
  <si>
    <t>Миксер</t>
  </si>
  <si>
    <t>Москва</t>
  </si>
  <si>
    <t>Соковыжималка</t>
  </si>
  <si>
    <t>Минск</t>
  </si>
  <si>
    <t>Киев</t>
  </si>
  <si>
    <t>Волгоград</t>
  </si>
  <si>
    <t>Владивосток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</si>
  <si>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</si>
  <si>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</si>
  <si>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</si>
  <si>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</si>
  <si>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</si>
  <si>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</si>
  <si>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Воскресение</t>
  </si>
  <si>
    <t>Текст содержит</t>
  </si>
  <si>
    <t>Повторяющиеся значения</t>
  </si>
  <si>
    <t>бесплатно</t>
  </si>
  <si>
    <t>г.Москва</t>
  </si>
  <si>
    <t>Томск</t>
  </si>
  <si>
    <t>г.Иваново</t>
  </si>
  <si>
    <t>г.Уренгой</t>
  </si>
  <si>
    <t>Представлен прайслист на краску</t>
  </si>
  <si>
    <t>Наименование товаров.</t>
  </si>
  <si>
    <t>Вес</t>
  </si>
  <si>
    <t>Ед. изм.</t>
  </si>
  <si>
    <t>Вал.</t>
  </si>
  <si>
    <t>Мелк.опт.</t>
  </si>
  <si>
    <t>Опт.</t>
  </si>
  <si>
    <t>Розн.</t>
  </si>
  <si>
    <t>на складе</t>
  </si>
  <si>
    <t>ЗАДАНИЯ</t>
  </si>
  <si>
    <t>Цена</t>
  </si>
  <si>
    <t>шт</t>
  </si>
  <si>
    <t>Тиккурила</t>
  </si>
  <si>
    <t>79920</t>
  </si>
  <si>
    <t>Тиккурила Бетолюкс Аква Краска для пола полиуретано-акрилатная  база А (9л) 7992</t>
  </si>
  <si>
    <t>15</t>
  </si>
  <si>
    <t>руб.</t>
  </si>
  <si>
    <t>7993</t>
  </si>
  <si>
    <t>Тиккурила Бетолюкс Аква Краска для пола полиуретано-акрилатная  база С (9л) 7993</t>
  </si>
  <si>
    <t>1317</t>
  </si>
  <si>
    <t>Тиккурила Бетолюкс Краска для пола алкид. уретан, база А (9л) 1317</t>
  </si>
  <si>
    <t>881</t>
  </si>
  <si>
    <t>Тиккурила Бетолюкс Краска для пола алкид. уретан, база С (9л) 881</t>
  </si>
  <si>
    <t>2992</t>
  </si>
  <si>
    <t>Тиккурила Валтти Primer (Похъюсте) грунт-антисептик (9л) 2992</t>
  </si>
  <si>
    <t>10</t>
  </si>
  <si>
    <t>54190</t>
  </si>
  <si>
    <t>Тиккурила Валтти Аквалор лессирующий антисептик (9л) 5419</t>
  </si>
  <si>
    <t>8139</t>
  </si>
  <si>
    <t>Тиккурила Валтти Арктик фасадная перламутровая лазурь (9л) 8139</t>
  </si>
  <si>
    <t>2993</t>
  </si>
  <si>
    <t>Тиккурила Валтти Колор лессирующий антисептик (9л) 610</t>
  </si>
  <si>
    <t>35130</t>
  </si>
  <si>
    <t>Тиккурила Валтти Колор Сатин лессирующий антисептик (9л) 3513</t>
  </si>
  <si>
    <t>827</t>
  </si>
  <si>
    <t>Тиккурила Валтти Колор Экстра лессирующий антисептик (9л) 827</t>
  </si>
  <si>
    <t>8052</t>
  </si>
  <si>
    <t>Тиккурила Валтти Пуолъю масло для дерева  (9л) 8052</t>
  </si>
  <si>
    <t>1322</t>
  </si>
  <si>
    <t>Тиккурила Винха кроющий антисепт. водный, п/м, база А (9л) 1322</t>
  </si>
  <si>
    <t>1637</t>
  </si>
  <si>
    <t>Тиккурила Винха кроющий антисепт. водный, п/м, база С(9л) 1637</t>
  </si>
  <si>
    <t>4857</t>
  </si>
  <si>
    <t>Тиккурила Гармония краска акрилатно-латексная, баз.А (0.9л)</t>
  </si>
  <si>
    <t>1</t>
  </si>
  <si>
    <t>4787</t>
  </si>
  <si>
    <t>Тиккурила Гармония краска акрилатно-латексная, баз.А (2,7л)</t>
  </si>
  <si>
    <t>1633</t>
  </si>
  <si>
    <t>Тиккурила Гармония краска акрилатно-латексная, баз.А (9л)</t>
  </si>
  <si>
    <t>2471</t>
  </si>
  <si>
    <t>Тиккурила Гармония краска акрилатно-латексная, баз.С (0,9л)</t>
  </si>
  <si>
    <t>1.5</t>
  </si>
  <si>
    <t>2472</t>
  </si>
  <si>
    <t>Тиккурила Гармония краска акрилатно-латексная, баз.С (2,7л)</t>
  </si>
  <si>
    <t>4.5</t>
  </si>
  <si>
    <t>2473</t>
  </si>
  <si>
    <t>Тиккурила Гармония краска акрилатно-латексная, баз.С (9л)</t>
  </si>
  <si>
    <t>2310</t>
  </si>
  <si>
    <t>Тиккурила Джокер краска латексная ,баз.А (2,7л)</t>
  </si>
  <si>
    <t>567</t>
  </si>
  <si>
    <t>Тиккурила Джокер краска латексная ,баз.А (9л)</t>
  </si>
  <si>
    <t>1303</t>
  </si>
  <si>
    <t>Тиккурила Джокер краска латексная ,баз.С (9л)</t>
  </si>
  <si>
    <t>879</t>
  </si>
  <si>
    <t>Тиккурила Евро Power7 краска моющаяся для стен и потолка, баз.А (9л)</t>
  </si>
  <si>
    <t>12.7</t>
  </si>
  <si>
    <t>599</t>
  </si>
  <si>
    <t>Тиккурила Евро Кири лак паркетный глянцевый (9л)</t>
  </si>
  <si>
    <t>14</t>
  </si>
  <si>
    <t>8631</t>
  </si>
  <si>
    <t>Тиккурила Евро Матт3 краска интерьерная для стен, окон и потолка, база А  (9 л)</t>
  </si>
  <si>
    <t>9</t>
  </si>
  <si>
    <t>8852365</t>
  </si>
  <si>
    <t>Тиккурила Евро Матт3 краска интерьерная для стен, окон и потолка, база С (9 л)</t>
  </si>
  <si>
    <t>11</t>
  </si>
  <si>
    <t>9680</t>
  </si>
  <si>
    <t>Тиккурила Евро Песто 10 эмаль матовая  0,9л</t>
  </si>
  <si>
    <t>4657</t>
  </si>
  <si>
    <t>Тиккурила EURO SMART 2 краска интерьерная для стен и потолка  (18 л)</t>
  </si>
  <si>
    <t>877</t>
  </si>
  <si>
    <t>Тиккурила EURO SMART 2 краска интерьерная для стен и потолка (9л)</t>
  </si>
  <si>
    <t>226987</t>
  </si>
  <si>
    <t>Тиккурила Евро Тренд  краска интерьерная для обоев и стен,баз А (9л)</t>
  </si>
  <si>
    <t>184</t>
  </si>
  <si>
    <t>Тиккурила Евро Фасад KA фасадная краска  9 л</t>
  </si>
  <si>
    <t>12</t>
  </si>
  <si>
    <t>2785</t>
  </si>
  <si>
    <t>Тиккурила Евро Фасад АКВА фасадная краска 9 л MRA</t>
  </si>
  <si>
    <t>13.14</t>
  </si>
  <si>
    <t>12754</t>
  </si>
  <si>
    <t>Тиккурила Евро Экстра 20 краска для влаж. помещений база A п/мат., (9л)</t>
  </si>
  <si>
    <t>5401</t>
  </si>
  <si>
    <t>Тиккурила Евро-12 краска латексная, база А (9 л)</t>
  </si>
  <si>
    <t>980</t>
  </si>
  <si>
    <t>Тиккурила Евро-12 краска латексная, база С (9 л)</t>
  </si>
  <si>
    <t>4587</t>
  </si>
  <si>
    <t>Тиккурила Евро-3 краска латексная (9 л)</t>
  </si>
  <si>
    <t>2174</t>
  </si>
  <si>
    <t>Тиккурила Евро-7 краска латексная, баз.А (18л)</t>
  </si>
  <si>
    <t>30</t>
  </si>
  <si>
    <t>3520</t>
  </si>
  <si>
    <t>Тиккурила Евро-7 краска латексная, баз.А (2,7л)</t>
  </si>
  <si>
    <t>3</t>
  </si>
  <si>
    <t>73</t>
  </si>
  <si>
    <t>Тиккурила Евро-7 краска латексная, баз.С (0,9л)</t>
  </si>
  <si>
    <t>1.2</t>
  </si>
  <si>
    <t>71</t>
  </si>
  <si>
    <t>Тиккурила Евро-7 краска латексная, баз.С (2,7л)</t>
  </si>
  <si>
    <t>72</t>
  </si>
  <si>
    <t>Тиккурила Евро-7 краска латексная, баз.С (9л)</t>
  </si>
  <si>
    <t>35895</t>
  </si>
  <si>
    <t>Тиккурила Лииту краска для школьных досок, черная (1л)</t>
  </si>
  <si>
    <t>54</t>
  </si>
  <si>
    <t>Тиккурила Луя 20 краска латексная, п/мат., баз.А (0,9л)</t>
  </si>
  <si>
    <t>2995</t>
  </si>
  <si>
    <t>Тиккурила Луя 20 краска латексная, п/мат., баз.А (9л)</t>
  </si>
  <si>
    <t>703</t>
  </si>
  <si>
    <t>Тиккурила Луя 20 краска латексная, п/мат., баз.С (9л)</t>
  </si>
  <si>
    <t>3011</t>
  </si>
  <si>
    <t>Тиккурила Луя 40 краска латексная , п/гл., баз.А (9л)</t>
  </si>
  <si>
    <t>5897</t>
  </si>
  <si>
    <t>Тиккурила Магнетик магнитная краска (0,5л)</t>
  </si>
  <si>
    <t>0.5</t>
  </si>
  <si>
    <t>4807</t>
  </si>
  <si>
    <t>Тиккурила Миранол эмаль алкидная гл., баз.А (0,9л)</t>
  </si>
  <si>
    <t>1.1</t>
  </si>
  <si>
    <t>4806</t>
  </si>
  <si>
    <t>Тиккурила Миранол эмаль алкидная гл., баз.А (2,7л)</t>
  </si>
  <si>
    <t>576</t>
  </si>
  <si>
    <t>Тиккурила Миранол эмаль алкидная гл., баз.А (9л)</t>
  </si>
  <si>
    <t>4805</t>
  </si>
  <si>
    <t>Тиккурила Миранол эмаль алкидная гл., баз.С (2,7л)</t>
  </si>
  <si>
    <t>1306</t>
  </si>
  <si>
    <t>Тиккурила Миранол эмаль алкидная гл., баз.С (9л)</t>
  </si>
  <si>
    <t>5149</t>
  </si>
  <si>
    <t>Тиккурила Отекс краска-грунт адгезионная, алкид осн, мат, база А (9л)</t>
  </si>
  <si>
    <t>3965</t>
  </si>
  <si>
    <t>Тиккурила Панеели Ясся защитный состав (9л) 3965</t>
  </si>
  <si>
    <t>8574</t>
  </si>
  <si>
    <t>Тиккурила Панеели Ясся лак для стен акрил, водо р п/мат. (9л) 883</t>
  </si>
  <si>
    <t>8067</t>
  </si>
  <si>
    <t>Тиккурила Панеели Ясся Титан лак (10л) 8067</t>
  </si>
  <si>
    <t>860</t>
  </si>
  <si>
    <t>Тиккурила Пансаримаали Краска алкидная для мет.крыши база А (2,7л)</t>
  </si>
  <si>
    <t>1312</t>
  </si>
  <si>
    <t>Тиккурила Пансаримаали Краска алкидная для мет.крыши база А (9л)</t>
  </si>
  <si>
    <t>1315</t>
  </si>
  <si>
    <t>Тиккурила Пансаримаали Краска алкидная для мет.крыши база С (9л)</t>
  </si>
  <si>
    <t>6635</t>
  </si>
  <si>
    <t>Тиккурила Паркетти Ясся лак паркет, акрил полиурет, глянец (5л)</t>
  </si>
  <si>
    <t>5</t>
  </si>
  <si>
    <t>613</t>
  </si>
  <si>
    <t>Тиккурила Петсилакка лак тонирующий гл. махагон (1л)</t>
  </si>
  <si>
    <t>8921</t>
  </si>
  <si>
    <t>Тиккурила Пика Техо матовая латексная краска 9л</t>
  </si>
  <si>
    <t>32014</t>
  </si>
  <si>
    <t>Тиккурила Пиртти  морилка водная прозрачная  (9л) 3951</t>
  </si>
  <si>
    <t>882696</t>
  </si>
  <si>
    <t>Тиккурила Проф Фасад краска фасадная всесезонная на основе растворителя, база А, 9л</t>
  </si>
  <si>
    <t>884596</t>
  </si>
  <si>
    <t>Тиккурила Проф Фасад краска фасадная всесезонная на основе растворителя, база С, 9л</t>
  </si>
  <si>
    <t>32110</t>
  </si>
  <si>
    <t>Тиккурила Растоворитель Р-4 (10л)</t>
  </si>
  <si>
    <t>5104</t>
  </si>
  <si>
    <t>Тиккурила Ростекс-супер грунт антикорроз. св-серый 10л</t>
  </si>
  <si>
    <t>5641</t>
  </si>
  <si>
    <t>Тиккурила Ростекс-супер грунт антикорроз. св-серый 3л</t>
  </si>
  <si>
    <t>422</t>
  </si>
  <si>
    <t>Тиккурила Сиро мат Плюс краска акрилатно-латексная (9 л) 572</t>
  </si>
  <si>
    <t>592</t>
  </si>
  <si>
    <t>Тиккурила Термаль алюм. (0,33л) Краска термостойкая</t>
  </si>
  <si>
    <t>0.495</t>
  </si>
  <si>
    <t>593</t>
  </si>
  <si>
    <t>Тиккурила Термаль черн. (0,33л) Краска термостойкая</t>
  </si>
  <si>
    <t>578</t>
  </si>
  <si>
    <t>Тиккурила Техо краска для окон алкидная, масл.п/гл. база А (2,7л)</t>
  </si>
  <si>
    <t>573</t>
  </si>
  <si>
    <t>Тиккурила Уайт-Спирит  LAKKABENSIINI 1050  (1л) (10шт/упак)</t>
  </si>
  <si>
    <t>1.3</t>
  </si>
  <si>
    <t>228</t>
  </si>
  <si>
    <t>Тиккурила Уайт-Спирит LAKKABENSIINI 1050  (3л)</t>
  </si>
  <si>
    <t>608</t>
  </si>
  <si>
    <t>Тиккурила Уника Супер лак полиуретан. глянц.90ЕР  (9л)</t>
  </si>
  <si>
    <t>2329</t>
  </si>
  <si>
    <t>Тиккурила Юки краска для цоколей и фасадов, база А 0,9л</t>
  </si>
  <si>
    <t>1699</t>
  </si>
  <si>
    <t>Тиккурила Юки краска для цоколей и фасадов, база А 2,7л</t>
  </si>
  <si>
    <t>878</t>
  </si>
  <si>
    <t>Тиккурила Юки краска для цоколей и фасадов, база А 9л</t>
  </si>
  <si>
    <t>1700</t>
  </si>
  <si>
    <t>Тиккурила Юки краска для цоколей и фасадов, база С 2,7л</t>
  </si>
  <si>
    <t>1323</t>
  </si>
  <si>
    <t>Тиккурила Юки краска для цоколей и фасадов, база С 9л</t>
  </si>
  <si>
    <t>на сумму</t>
  </si>
  <si>
    <t>условное форматирование стобца "на сумму"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</si>
</sst>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#"/>
    <numFmt numFmtId="165" formatCode="0.0#"/>
    <numFmt numFmtId="166" formatCode="#,##0.00\ &quot;₽&quot;"/>
  </numFmts>
  <fonts count="14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6"/>
      <color theme="6" tint="-0.249977111117893"/>
      <name val="Arial Black"/>
      <family val="2"/>
      <charset val="204"/>
    </font>
    <font>
      <sz val="8"/>
      <color indexed="8"/>
      <name val="Arial"/>
      <charset val="204"/>
    </font>
    <font>
      <b/>
      <sz val="12"/>
      <color indexed="8"/>
      <name val="Arial"/>
      <charset val="204"/>
    </font>
    <font>
      <b/>
      <sz val="10"/>
      <color indexed="8"/>
      <name val="Arial"/>
      <charset val="204"/>
    </font>
    <font>
      <sz val="11"/>
      <color theme="6" tint="-0.249977111117893"/>
      <name val="Calibri"/>
      <family val="2"/>
      <charset val="204"/>
      <scheme val="minor"/>
    </font>
    <font>
      <b/>
      <sz val="12"/>
      <color indexed="8"/>
      <name val="Arial"/>
      <family val="2"/>
      <charset val="204"/>
    </font>
    <font>
      <sz val="12"/>
      <color indexed="9"/>
      <name val="Arial"/>
      <charset val="204"/>
    </font>
    <font>
      <b/>
      <sz val="12"/>
      <color indexed="9"/>
      <name val="Arial"/>
      <charset val="204"/>
    </font>
    <font>
      <sz val="9"/>
      <color indexed="9"/>
      <name val="Arial"/>
      <charset val="204"/>
    </font>
    <font>
      <sz val="10"/>
      <color theme="1"/>
      <name val="Calibri"/>
      <family val="2"/>
      <charset val="204"/>
    </font>
    <font>
      <sz val="7"/>
      <color indexed="8"/>
      <name val="Arial"/>
      <charset val="204"/>
    </font>
    <font>
      <sz val="10"/>
      <name val="Arimo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6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1" fillId="3" borderId="0" xfId="0" applyFont="1" applyFill="1" applyAlignment="1"/>
    <xf numFmtId="0" fontId="2" fillId="0" borderId="0" xfId="0" applyFont="1" applyAlignment="1"/>
    <xf numFmtId="0" fontId="4" fillId="0" borderId="2" xfId="1" applyNumberFormat="1" applyFont="1" applyBorder="1" applyAlignment="1">
      <alignment horizontal="center" vertical="top" wrapText="1"/>
    </xf>
    <xf numFmtId="0" fontId="4" fillId="0" borderId="4" xfId="1" applyNumberFormat="1" applyFont="1" applyBorder="1" applyAlignment="1">
      <alignment horizontal="center" vertical="top" wrapText="1"/>
    </xf>
    <xf numFmtId="0" fontId="7" fillId="0" borderId="4" xfId="1" applyNumberFormat="1" applyFont="1" applyBorder="1" applyAlignment="1">
      <alignment horizontal="center" vertical="top" wrapText="1"/>
    </xf>
    <xf numFmtId="0" fontId="3" fillId="0" borderId="0" xfId="1" applyNumberFormat="1" applyFont="1" applyAlignment="1">
      <alignment horizontal="left"/>
    </xf>
    <xf numFmtId="0" fontId="8" fillId="4" borderId="5" xfId="1" applyNumberFormat="1" applyFont="1" applyFill="1" applyBorder="1" applyAlignment="1">
      <alignment horizontal="left" vertical="top" wrapText="1"/>
    </xf>
    <xf numFmtId="0" fontId="9" fillId="4" borderId="6" xfId="1" applyNumberFormat="1" applyFont="1" applyFill="1" applyBorder="1" applyAlignment="1">
      <alignment horizontal="left" vertical="top"/>
    </xf>
    <xf numFmtId="0" fontId="10" fillId="4" borderId="6" xfId="1" applyNumberFormat="1" applyFont="1" applyFill="1" applyBorder="1" applyAlignment="1">
      <alignment horizontal="left" vertical="center" wrapText="1"/>
    </xf>
    <xf numFmtId="0" fontId="11" fillId="0" borderId="0" xfId="0" applyFont="1"/>
    <xf numFmtId="0" fontId="0" fillId="0" borderId="0" xfId="0" applyFont="1" applyAlignment="1"/>
    <xf numFmtId="0" fontId="12" fillId="0" borderId="7" xfId="1" applyNumberFormat="1" applyFont="1" applyBorder="1" applyAlignment="1">
      <alignment horizontal="center" vertical="center" wrapText="1"/>
    </xf>
    <xf numFmtId="0" fontId="3" fillId="0" borderId="7" xfId="1" applyNumberFormat="1" applyFont="1" applyBorder="1" applyAlignment="1">
      <alignment horizontal="left" vertical="center" wrapText="1"/>
    </xf>
    <xf numFmtId="0" fontId="3" fillId="0" borderId="7" xfId="1" applyNumberFormat="1" applyFont="1" applyBorder="1" applyAlignment="1">
      <alignment horizontal="center" vertical="center" wrapText="1"/>
    </xf>
    <xf numFmtId="0" fontId="3" fillId="0" borderId="7" xfId="1" applyNumberFormat="1" applyFont="1" applyBorder="1" applyAlignment="1">
      <alignment horizontal="center" vertical="center"/>
    </xf>
    <xf numFmtId="4" fontId="3" fillId="0" borderId="8" xfId="1" applyNumberFormat="1" applyFont="1" applyBorder="1" applyAlignment="1">
      <alignment horizontal="right" vertical="center"/>
    </xf>
    <xf numFmtId="0" fontId="3" fillId="0" borderId="9" xfId="1" applyNumberFormat="1" applyFont="1" applyBorder="1" applyAlignment="1">
      <alignment horizontal="right" vertical="center"/>
    </xf>
    <xf numFmtId="0" fontId="3" fillId="0" borderId="10" xfId="1" applyNumberFormat="1" applyFont="1" applyBorder="1" applyAlignment="1">
      <alignment horizontal="right" vertical="center"/>
    </xf>
    <xf numFmtId="0" fontId="13" fillId="0" borderId="0" xfId="0" applyFont="1" applyAlignment="1"/>
    <xf numFmtId="164" fontId="3" fillId="0" borderId="8" xfId="1" applyNumberFormat="1" applyFont="1" applyBorder="1" applyAlignment="1">
      <alignment horizontal="right" vertical="center"/>
    </xf>
    <xf numFmtId="2" fontId="3" fillId="0" borderId="8" xfId="1" applyNumberFormat="1" applyFont="1" applyBorder="1" applyAlignment="1">
      <alignment horizontal="right" vertical="center"/>
    </xf>
    <xf numFmtId="165" fontId="3" fillId="0" borderId="8" xfId="1" applyNumberFormat="1" applyFont="1" applyBorder="1" applyAlignment="1">
      <alignment horizontal="right" vertical="center"/>
    </xf>
    <xf numFmtId="0" fontId="7" fillId="0" borderId="2" xfId="1" applyNumberFormat="1" applyFont="1" applyBorder="1" applyAlignment="1">
      <alignment horizontal="center" vertical="top" wrapText="1"/>
    </xf>
    <xf numFmtId="166" fontId="3" fillId="0" borderId="9" xfId="1" applyNumberFormat="1" applyFont="1" applyBorder="1" applyAlignment="1">
      <alignment horizontal="right" vertical="center"/>
    </xf>
    <xf numFmtId="166" fontId="3" fillId="0" borderId="10" xfId="1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0" fontId="10" fillId="4" borderId="6" xfId="1" applyNumberFormat="1" applyFont="1" applyFill="1" applyBorder="1" applyAlignment="1">
      <alignment horizontal="left" vertical="top" wrapText="1"/>
    </xf>
    <xf numFmtId="0" fontId="4" fillId="0" borderId="2" xfId="1" applyNumberFormat="1" applyFon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/>
    <xf numFmtId="0" fontId="4" fillId="0" borderId="4" xfId="1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29"/>
  <sheetViews>
    <sheetView tabSelected="1" workbookViewId="0">
      <selection activeCell="M24" sqref="M24"/>
    </sheetView>
  </sheetViews>
  <sheetFormatPr defaultRowHeight="14.4"/>
  <cols>
    <col min="3" max="3" width="16.6640625" customWidth="1"/>
    <col min="4" max="4" width="9.33203125" customWidth="1"/>
    <col min="5" max="5" width="11.5546875" customWidth="1"/>
    <col min="7" max="7" width="18" customWidth="1"/>
    <col min="8" max="8" width="12.44140625" bestFit="1" customWidth="1"/>
    <col min="10" max="10" width="13" customWidth="1"/>
    <col min="11" max="11" width="2.77734375" customWidth="1"/>
    <col min="12" max="12" width="2.5546875" customWidth="1"/>
    <col min="13" max="13" width="12.44140625" bestFit="1" customWidth="1"/>
    <col min="17" max="17" width="11.6640625" customWidth="1"/>
    <col min="18" max="18" width="16.44140625" customWidth="1"/>
  </cols>
  <sheetData>
    <row r="3" spans="3:18" ht="18">
      <c r="C3" s="27" t="s">
        <v>0</v>
      </c>
      <c r="D3" s="27"/>
      <c r="E3" s="27"/>
      <c r="H3" s="27" t="s">
        <v>1</v>
      </c>
      <c r="I3" s="27"/>
      <c r="J3" s="27"/>
      <c r="M3" s="27" t="s">
        <v>2</v>
      </c>
      <c r="N3" s="27"/>
      <c r="O3" s="27"/>
      <c r="Q3" s="27" t="s">
        <v>3</v>
      </c>
      <c r="R3" s="27"/>
    </row>
    <row r="4" spans="3:18">
      <c r="C4" s="1" t="s">
        <v>4</v>
      </c>
      <c r="D4" s="1">
        <f ca="1">RANDBETWEEN(10000,50000)</f>
        <v>21450</v>
      </c>
      <c r="E4" s="1">
        <v>16297</v>
      </c>
      <c r="H4" s="1" t="s">
        <v>4</v>
      </c>
      <c r="I4" s="1">
        <f t="shared" ref="I4:I5" ca="1" si="0">RANDBETWEEN(10000,25000)</f>
        <v>13576</v>
      </c>
      <c r="J4" s="1">
        <v>16297</v>
      </c>
      <c r="M4" s="1" t="s">
        <v>5</v>
      </c>
      <c r="N4" s="1">
        <f t="shared" ref="N4:N9" ca="1" si="1">RANDBETWEEN(10000,25000)</f>
        <v>17032</v>
      </c>
      <c r="O4" s="1">
        <v>16297</v>
      </c>
      <c r="Q4" s="1">
        <f t="shared" ref="Q4:R13" ca="1" si="2">RANDBETWEEN(2,20)</f>
        <v>17</v>
      </c>
      <c r="R4" s="1">
        <f t="shared" ca="1" si="2"/>
        <v>5</v>
      </c>
    </row>
    <row r="5" spans="3:18">
      <c r="C5" s="1" t="s">
        <v>6</v>
      </c>
      <c r="D5" s="1">
        <f t="shared" ref="D5:D13" ca="1" si="3">RANDBETWEEN(10000,50000)</f>
        <v>39444</v>
      </c>
      <c r="E5" s="1">
        <v>20756</v>
      </c>
      <c r="H5" s="1" t="s">
        <v>6</v>
      </c>
      <c r="I5" s="1">
        <f t="shared" ca="1" si="0"/>
        <v>18702</v>
      </c>
      <c r="J5" s="1">
        <v>20756</v>
      </c>
      <c r="M5" s="1" t="s">
        <v>7</v>
      </c>
      <c r="N5" s="1">
        <f t="shared" ca="1" si="1"/>
        <v>21124</v>
      </c>
      <c r="O5" s="1">
        <v>20756</v>
      </c>
      <c r="Q5" s="1">
        <f t="shared" ca="1" si="2"/>
        <v>20</v>
      </c>
      <c r="R5" s="1">
        <f t="shared" ca="1" si="2"/>
        <v>15</v>
      </c>
    </row>
    <row r="6" spans="3:18">
      <c r="C6" s="1" t="s">
        <v>8</v>
      </c>
      <c r="D6" s="1">
        <f t="shared" ca="1" si="3"/>
        <v>41962</v>
      </c>
      <c r="E6" s="1">
        <v>19263</v>
      </c>
      <c r="H6" s="1" t="s">
        <v>8</v>
      </c>
      <c r="I6" s="1">
        <f ca="1">RANDBETWEEN(10000,25000)</f>
        <v>10536</v>
      </c>
      <c r="J6" s="1">
        <v>19263</v>
      </c>
      <c r="M6" s="1" t="s">
        <v>9</v>
      </c>
      <c r="N6" s="1">
        <f t="shared" ca="1" si="1"/>
        <v>10057</v>
      </c>
      <c r="O6" s="1">
        <v>19263</v>
      </c>
      <c r="Q6" s="1">
        <f t="shared" ca="1" si="2"/>
        <v>7</v>
      </c>
      <c r="R6" s="1">
        <f t="shared" ca="1" si="2"/>
        <v>3</v>
      </c>
    </row>
    <row r="7" spans="3:18">
      <c r="C7" s="1" t="s">
        <v>10</v>
      </c>
      <c r="D7" s="1">
        <f t="shared" ca="1" si="3"/>
        <v>23967</v>
      </c>
      <c r="E7" s="1">
        <v>12306</v>
      </c>
      <c r="H7" s="1" t="s">
        <v>10</v>
      </c>
      <c r="I7" s="1">
        <f t="shared" ref="I7:I13" ca="1" si="4">RANDBETWEEN(10000,25000)</f>
        <v>14421</v>
      </c>
      <c r="J7" s="1">
        <v>12306</v>
      </c>
      <c r="M7" s="1" t="s">
        <v>11</v>
      </c>
      <c r="N7" s="1">
        <f ca="1">RANDBETWEEN(10000,25000)</f>
        <v>14510</v>
      </c>
      <c r="O7" s="1">
        <v>52306</v>
      </c>
      <c r="Q7" s="1">
        <f t="shared" ca="1" si="2"/>
        <v>7</v>
      </c>
      <c r="R7" s="1">
        <f t="shared" ca="1" si="2"/>
        <v>7</v>
      </c>
    </row>
    <row r="8" spans="3:18">
      <c r="C8" s="1" t="s">
        <v>12</v>
      </c>
      <c r="D8" s="1">
        <f t="shared" ca="1" si="3"/>
        <v>22212</v>
      </c>
      <c r="E8" s="1">
        <v>11131</v>
      </c>
      <c r="H8" s="1" t="s">
        <v>12</v>
      </c>
      <c r="I8" s="1">
        <f t="shared" ca="1" si="4"/>
        <v>19989</v>
      </c>
      <c r="J8" s="1">
        <v>11131</v>
      </c>
      <c r="M8" s="1" t="s">
        <v>13</v>
      </c>
      <c r="N8" s="1">
        <f t="shared" ca="1" si="1"/>
        <v>14514</v>
      </c>
      <c r="O8" s="1">
        <v>11131</v>
      </c>
      <c r="Q8" s="1">
        <f t="shared" ca="1" si="2"/>
        <v>4</v>
      </c>
      <c r="R8" s="1">
        <f t="shared" ca="1" si="2"/>
        <v>12</v>
      </c>
    </row>
    <row r="9" spans="3:18">
      <c r="C9" s="1" t="s">
        <v>14</v>
      </c>
      <c r="D9" s="1">
        <f t="shared" ca="1" si="3"/>
        <v>31596</v>
      </c>
      <c r="E9" s="1">
        <v>24518</v>
      </c>
      <c r="H9" s="1" t="s">
        <v>14</v>
      </c>
      <c r="I9" s="1">
        <f t="shared" ca="1" si="4"/>
        <v>15121</v>
      </c>
      <c r="J9" s="1">
        <v>24518</v>
      </c>
      <c r="M9" s="1" t="s">
        <v>15</v>
      </c>
      <c r="N9" s="1">
        <f t="shared" ca="1" si="1"/>
        <v>19174</v>
      </c>
      <c r="O9" s="1">
        <v>24518</v>
      </c>
      <c r="Q9" s="1">
        <f t="shared" ca="1" si="2"/>
        <v>4</v>
      </c>
      <c r="R9" s="1">
        <f t="shared" ca="1" si="2"/>
        <v>10</v>
      </c>
    </row>
    <row r="10" spans="3:18">
      <c r="C10" s="1" t="s">
        <v>16</v>
      </c>
      <c r="D10" s="1">
        <f t="shared" ca="1" si="3"/>
        <v>34521</v>
      </c>
      <c r="E10" s="1">
        <v>10295</v>
      </c>
      <c r="H10" s="1" t="s">
        <v>16</v>
      </c>
      <c r="I10" s="1">
        <f t="shared" ca="1" si="4"/>
        <v>18692</v>
      </c>
      <c r="J10" s="1">
        <v>10295</v>
      </c>
      <c r="Q10" s="1">
        <f t="shared" ca="1" si="2"/>
        <v>14</v>
      </c>
      <c r="R10" s="1">
        <f t="shared" ca="1" si="2"/>
        <v>10</v>
      </c>
    </row>
    <row r="11" spans="3:18">
      <c r="C11" s="1" t="s">
        <v>17</v>
      </c>
      <c r="D11" s="1">
        <f t="shared" ca="1" si="3"/>
        <v>46128</v>
      </c>
      <c r="E11" s="1">
        <v>14905</v>
      </c>
      <c r="H11" s="1" t="s">
        <v>17</v>
      </c>
      <c r="I11" s="1">
        <f t="shared" ca="1" si="4"/>
        <v>22121</v>
      </c>
      <c r="J11" s="1">
        <v>14905</v>
      </c>
      <c r="Q11" s="1">
        <f t="shared" ca="1" si="2"/>
        <v>20</v>
      </c>
      <c r="R11" s="1">
        <f t="shared" ca="1" si="2"/>
        <v>15</v>
      </c>
    </row>
    <row r="12" spans="3:18">
      <c r="C12" s="1" t="s">
        <v>18</v>
      </c>
      <c r="D12" s="1">
        <f t="shared" ca="1" si="3"/>
        <v>31596</v>
      </c>
      <c r="E12" s="1">
        <v>19042</v>
      </c>
      <c r="H12" s="1" t="s">
        <v>18</v>
      </c>
      <c r="I12" s="1">
        <f t="shared" ca="1" si="4"/>
        <v>12604</v>
      </c>
      <c r="J12" s="1">
        <v>19042</v>
      </c>
      <c r="Q12" s="1">
        <f t="shared" ca="1" si="2"/>
        <v>2</v>
      </c>
      <c r="R12" s="1">
        <f t="shared" ca="1" si="2"/>
        <v>5</v>
      </c>
    </row>
    <row r="13" spans="3:18">
      <c r="C13" s="1" t="s">
        <v>19</v>
      </c>
      <c r="D13" s="1">
        <f t="shared" ca="1" si="3"/>
        <v>45082</v>
      </c>
      <c r="E13" s="1">
        <v>23378</v>
      </c>
      <c r="H13" s="1" t="s">
        <v>19</v>
      </c>
      <c r="I13" s="1">
        <f t="shared" ca="1" si="4"/>
        <v>20409</v>
      </c>
      <c r="J13" s="1">
        <v>23378</v>
      </c>
      <c r="Q13" s="1">
        <f t="shared" ca="1" si="2"/>
        <v>12</v>
      </c>
      <c r="R13" s="1">
        <f t="shared" ca="1" si="2"/>
        <v>6</v>
      </c>
    </row>
    <row r="19" spans="3:8" ht="18">
      <c r="C19" s="27" t="s">
        <v>27</v>
      </c>
      <c r="D19" s="27"/>
      <c r="E19" s="2"/>
      <c r="G19" s="27" t="s">
        <v>28</v>
      </c>
      <c r="H19" s="27"/>
    </row>
    <row r="20" spans="3:8">
      <c r="C20" s="1">
        <v>6</v>
      </c>
      <c r="D20" s="1" t="s">
        <v>14</v>
      </c>
      <c r="G20" s="1">
        <f ca="1">RANDBETWEEN(2,20)</f>
        <v>5</v>
      </c>
      <c r="H20" s="1">
        <f ca="1">RANDBETWEEN(2,20)</f>
        <v>3</v>
      </c>
    </row>
    <row r="21" spans="3:8">
      <c r="C21" s="1" t="s">
        <v>29</v>
      </c>
      <c r="D21" s="1" t="s">
        <v>30</v>
      </c>
      <c r="G21" s="1">
        <f t="shared" ref="G21:H29" ca="1" si="5">RANDBETWEEN(2,20)</f>
        <v>20</v>
      </c>
      <c r="H21" s="1">
        <f t="shared" ca="1" si="5"/>
        <v>5</v>
      </c>
    </row>
    <row r="22" spans="3:8">
      <c r="C22" s="1">
        <v>2000</v>
      </c>
      <c r="D22" s="1" t="s">
        <v>31</v>
      </c>
      <c r="G22" s="1">
        <f t="shared" ca="1" si="5"/>
        <v>12</v>
      </c>
      <c r="H22" s="1">
        <f t="shared" ca="1" si="5"/>
        <v>7</v>
      </c>
    </row>
    <row r="23" spans="3:8">
      <c r="C23" s="1">
        <v>10000</v>
      </c>
      <c r="D23" s="1" t="s">
        <v>32</v>
      </c>
      <c r="G23" s="1">
        <f t="shared" ca="1" si="5"/>
        <v>18</v>
      </c>
      <c r="H23" s="1">
        <f t="shared" ca="1" si="5"/>
        <v>3</v>
      </c>
    </row>
    <row r="24" spans="3:8">
      <c r="C24" s="1" t="s">
        <v>29</v>
      </c>
      <c r="D24" s="1" t="s">
        <v>12</v>
      </c>
      <c r="G24" s="1">
        <f t="shared" ca="1" si="5"/>
        <v>15</v>
      </c>
      <c r="H24" s="1">
        <f t="shared" ca="1" si="5"/>
        <v>8</v>
      </c>
    </row>
    <row r="25" spans="3:8">
      <c r="C25" s="1">
        <v>7000</v>
      </c>
      <c r="D25" s="1" t="s">
        <v>33</v>
      </c>
      <c r="G25" s="1">
        <f t="shared" ca="1" si="5"/>
        <v>12</v>
      </c>
      <c r="H25" s="1">
        <f t="shared" ca="1" si="5"/>
        <v>8</v>
      </c>
    </row>
    <row r="26" spans="3:8">
      <c r="G26" s="1">
        <f t="shared" ca="1" si="5"/>
        <v>13</v>
      </c>
      <c r="H26" s="1">
        <f t="shared" ca="1" si="5"/>
        <v>16</v>
      </c>
    </row>
    <row r="27" spans="3:8">
      <c r="G27" s="1">
        <f t="shared" ca="1" si="5"/>
        <v>13</v>
      </c>
      <c r="H27" s="1">
        <f t="shared" ca="1" si="5"/>
        <v>13</v>
      </c>
    </row>
    <row r="28" spans="3:8">
      <c r="G28" s="1">
        <f t="shared" ca="1" si="5"/>
        <v>19</v>
      </c>
      <c r="H28" s="1">
        <f t="shared" ca="1" si="5"/>
        <v>11</v>
      </c>
    </row>
    <row r="29" spans="3:8">
      <c r="G29" s="1">
        <f t="shared" ca="1" si="5"/>
        <v>7</v>
      </c>
      <c r="H29" s="1">
        <f t="shared" ca="1" si="5"/>
        <v>7</v>
      </c>
    </row>
  </sheetData>
  <mergeCells count="6">
    <mergeCell ref="Q3:R3"/>
    <mergeCell ref="C3:E3"/>
    <mergeCell ref="H3:J3"/>
    <mergeCell ref="M3:O3"/>
    <mergeCell ref="G19:H19"/>
    <mergeCell ref="C19:D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6"/>
  <sheetViews>
    <sheetView workbookViewId="0">
      <selection activeCell="R13" sqref="R13"/>
    </sheetView>
  </sheetViews>
  <sheetFormatPr defaultRowHeight="14.4"/>
  <cols>
    <col min="1" max="2" width="2.44140625" customWidth="1"/>
    <col min="4" max="4" width="36.21875" customWidth="1"/>
    <col min="12" max="12" width="12.77734375" bestFit="1" customWidth="1"/>
  </cols>
  <sheetData>
    <row r="1" spans="2:18" ht="39">
      <c r="C1" s="3" t="s">
        <v>34</v>
      </c>
    </row>
    <row r="3" spans="2:18" ht="15" thickBot="1"/>
    <row r="4" spans="2:18" ht="31.8" customHeight="1" thickBot="1">
      <c r="C4" s="29" t="s">
        <v>35</v>
      </c>
      <c r="D4" s="29"/>
      <c r="E4" s="30" t="s">
        <v>36</v>
      </c>
      <c r="F4" s="31" t="s">
        <v>37</v>
      </c>
      <c r="G4" s="31" t="s">
        <v>38</v>
      </c>
      <c r="H4" s="4" t="s">
        <v>39</v>
      </c>
      <c r="I4" s="4" t="s">
        <v>40</v>
      </c>
      <c r="J4" s="4" t="s">
        <v>41</v>
      </c>
      <c r="K4" s="4" t="s">
        <v>42</v>
      </c>
      <c r="L4" s="24" t="s">
        <v>227</v>
      </c>
      <c r="O4" s="32" t="s">
        <v>43</v>
      </c>
      <c r="P4" s="33"/>
      <c r="Q4" s="33"/>
      <c r="R4" s="33"/>
    </row>
    <row r="5" spans="2:18" ht="16.2" thickBot="1">
      <c r="C5" s="34"/>
      <c r="D5" s="34"/>
      <c r="E5" s="30"/>
      <c r="F5" s="31"/>
      <c r="G5" s="31"/>
      <c r="H5" s="5" t="s">
        <v>44</v>
      </c>
      <c r="I5" s="5" t="s">
        <v>44</v>
      </c>
      <c r="J5" s="5" t="s">
        <v>44</v>
      </c>
      <c r="K5" s="6" t="s">
        <v>45</v>
      </c>
      <c r="L5" s="6"/>
      <c r="O5" s="33"/>
      <c r="P5" s="33"/>
      <c r="Q5" s="33"/>
      <c r="R5" s="33"/>
    </row>
    <row r="6" spans="2:18" ht="16.2" thickBot="1">
      <c r="B6" s="7"/>
      <c r="C6" s="8"/>
      <c r="D6" s="9" t="s">
        <v>46</v>
      </c>
      <c r="E6" s="28"/>
      <c r="F6" s="28"/>
      <c r="G6" s="28"/>
      <c r="H6" s="10"/>
      <c r="I6" s="10"/>
      <c r="J6" s="10"/>
      <c r="K6" s="10"/>
      <c r="L6" s="10"/>
      <c r="O6" s="11"/>
      <c r="P6" s="12"/>
      <c r="Q6" s="12"/>
      <c r="R6" s="12"/>
    </row>
    <row r="7" spans="2:18" ht="20.399999999999999">
      <c r="B7" s="7"/>
      <c r="C7" s="13" t="s">
        <v>47</v>
      </c>
      <c r="D7" s="14" t="s">
        <v>48</v>
      </c>
      <c r="E7" s="15" t="s">
        <v>49</v>
      </c>
      <c r="F7" s="16" t="s">
        <v>45</v>
      </c>
      <c r="G7" s="16" t="s">
        <v>50</v>
      </c>
      <c r="H7" s="17">
        <v>11850</v>
      </c>
      <c r="I7" s="17">
        <v>9045</v>
      </c>
      <c r="J7" s="17">
        <v>12442.5</v>
      </c>
      <c r="K7" s="18">
        <v>731</v>
      </c>
      <c r="L7" s="25">
        <f>I7*K7</f>
        <v>6611895</v>
      </c>
      <c r="O7" s="11" t="s">
        <v>228</v>
      </c>
      <c r="P7" s="12"/>
      <c r="Q7" s="12"/>
      <c r="R7" s="12"/>
    </row>
    <row r="8" spans="2:18" ht="20.399999999999999">
      <c r="B8" s="7"/>
      <c r="C8" s="13" t="s">
        <v>51</v>
      </c>
      <c r="D8" s="14" t="s">
        <v>52</v>
      </c>
      <c r="E8" s="15" t="s">
        <v>49</v>
      </c>
      <c r="F8" s="16" t="s">
        <v>45</v>
      </c>
      <c r="G8" s="16" t="s">
        <v>50</v>
      </c>
      <c r="H8" s="17">
        <v>9650</v>
      </c>
      <c r="I8" s="17">
        <v>7360</v>
      </c>
      <c r="J8" s="17">
        <v>10132.5</v>
      </c>
      <c r="K8" s="19">
        <v>947</v>
      </c>
      <c r="L8" s="26">
        <f t="shared" ref="L8:L71" si="0">I8*K8</f>
        <v>6969920</v>
      </c>
      <c r="O8" s="11"/>
      <c r="P8" s="12"/>
      <c r="Q8" s="12"/>
      <c r="R8" s="12"/>
    </row>
    <row r="9" spans="2:18" ht="20.399999999999999">
      <c r="B9" s="7"/>
      <c r="C9" s="13" t="s">
        <v>53</v>
      </c>
      <c r="D9" s="14" t="s">
        <v>54</v>
      </c>
      <c r="E9" s="15" t="s">
        <v>49</v>
      </c>
      <c r="F9" s="16" t="s">
        <v>45</v>
      </c>
      <c r="G9" s="16" t="s">
        <v>50</v>
      </c>
      <c r="H9" s="17">
        <v>8790</v>
      </c>
      <c r="I9" s="17">
        <v>6718</v>
      </c>
      <c r="J9" s="17">
        <v>9229.5</v>
      </c>
      <c r="K9" s="19">
        <v>188</v>
      </c>
      <c r="L9" s="26">
        <f t="shared" si="0"/>
        <v>1262984</v>
      </c>
      <c r="O9" s="11"/>
      <c r="P9" s="12"/>
      <c r="Q9" s="12"/>
      <c r="R9" s="12"/>
    </row>
    <row r="10" spans="2:18" ht="20.399999999999999">
      <c r="B10" s="7"/>
      <c r="C10" s="13" t="s">
        <v>55</v>
      </c>
      <c r="D10" s="14" t="s">
        <v>56</v>
      </c>
      <c r="E10" s="15" t="s">
        <v>49</v>
      </c>
      <c r="F10" s="16" t="s">
        <v>45</v>
      </c>
      <c r="G10" s="16" t="s">
        <v>50</v>
      </c>
      <c r="H10" s="17">
        <v>7350</v>
      </c>
      <c r="I10" s="17">
        <v>5467</v>
      </c>
      <c r="J10" s="17">
        <v>7717.5</v>
      </c>
      <c r="K10" s="19">
        <v>896</v>
      </c>
      <c r="L10" s="26">
        <f t="shared" si="0"/>
        <v>4898432</v>
      </c>
      <c r="O10" s="20"/>
      <c r="P10" s="12"/>
      <c r="Q10" s="12"/>
      <c r="R10" s="12"/>
    </row>
    <row r="11" spans="2:18" ht="20.399999999999999">
      <c r="B11" s="7"/>
      <c r="C11" s="13" t="s">
        <v>57</v>
      </c>
      <c r="D11" s="14" t="s">
        <v>58</v>
      </c>
      <c r="E11" s="15" t="s">
        <v>59</v>
      </c>
      <c r="F11" s="16" t="s">
        <v>45</v>
      </c>
      <c r="G11" s="16" t="s">
        <v>50</v>
      </c>
      <c r="H11" s="17">
        <v>5250</v>
      </c>
      <c r="I11" s="17">
        <v>3936</v>
      </c>
      <c r="J11" s="17">
        <v>5512.5</v>
      </c>
      <c r="K11" s="19">
        <v>605</v>
      </c>
      <c r="L11" s="26">
        <f t="shared" si="0"/>
        <v>2381280</v>
      </c>
      <c r="O11" s="11"/>
      <c r="P11" s="12"/>
      <c r="Q11" s="12"/>
      <c r="R11" s="12"/>
    </row>
    <row r="12" spans="2:18" ht="20.399999999999999">
      <c r="B12" s="7"/>
      <c r="C12" s="13" t="s">
        <v>60</v>
      </c>
      <c r="D12" s="14" t="s">
        <v>61</v>
      </c>
      <c r="E12" s="15" t="s">
        <v>59</v>
      </c>
      <c r="F12" s="16" t="s">
        <v>45</v>
      </c>
      <c r="G12" s="16" t="s">
        <v>50</v>
      </c>
      <c r="H12" s="17">
        <v>6450</v>
      </c>
      <c r="I12" s="21">
        <v>5047.9799999999996</v>
      </c>
      <c r="J12" s="17">
        <v>6772.5</v>
      </c>
      <c r="K12" s="19">
        <v>467</v>
      </c>
      <c r="L12" s="26">
        <f t="shared" si="0"/>
        <v>2357406.6599999997</v>
      </c>
      <c r="O12" s="11"/>
      <c r="P12" s="12"/>
      <c r="Q12" s="12"/>
      <c r="R12" s="12"/>
    </row>
    <row r="13" spans="2:18" ht="20.399999999999999">
      <c r="B13" s="7"/>
      <c r="C13" s="13" t="s">
        <v>62</v>
      </c>
      <c r="D13" s="14" t="s">
        <v>63</v>
      </c>
      <c r="E13" s="15" t="s">
        <v>59</v>
      </c>
      <c r="F13" s="16" t="s">
        <v>45</v>
      </c>
      <c r="G13" s="16" t="s">
        <v>50</v>
      </c>
      <c r="H13" s="17">
        <v>8990</v>
      </c>
      <c r="I13" s="17">
        <v>6947</v>
      </c>
      <c r="J13" s="17">
        <v>9439.5</v>
      </c>
      <c r="K13" s="19">
        <v>430</v>
      </c>
      <c r="L13" s="26">
        <f t="shared" si="0"/>
        <v>2987210</v>
      </c>
      <c r="O13" s="11"/>
      <c r="P13" s="12"/>
      <c r="Q13" s="12"/>
      <c r="R13" s="12"/>
    </row>
    <row r="14" spans="2:18" ht="20.399999999999999">
      <c r="B14" s="7"/>
      <c r="C14" s="13" t="s">
        <v>64</v>
      </c>
      <c r="D14" s="14" t="s">
        <v>65</v>
      </c>
      <c r="E14" s="15" t="s">
        <v>59</v>
      </c>
      <c r="F14" s="16" t="s">
        <v>45</v>
      </c>
      <c r="G14" s="16" t="s">
        <v>50</v>
      </c>
      <c r="H14" s="17">
        <v>6350</v>
      </c>
      <c r="I14" s="17">
        <v>4768</v>
      </c>
      <c r="J14" s="17">
        <v>6667.5</v>
      </c>
      <c r="K14" s="19">
        <v>595</v>
      </c>
      <c r="L14" s="26">
        <f t="shared" si="0"/>
        <v>2836960</v>
      </c>
    </row>
    <row r="15" spans="2:18" ht="20.399999999999999">
      <c r="B15" s="7"/>
      <c r="C15" s="13" t="s">
        <v>66</v>
      </c>
      <c r="D15" s="14" t="s">
        <v>67</v>
      </c>
      <c r="E15" s="15" t="s">
        <v>59</v>
      </c>
      <c r="F15" s="16" t="s">
        <v>45</v>
      </c>
      <c r="G15" s="16" t="s">
        <v>50</v>
      </c>
      <c r="H15" s="17">
        <v>6690</v>
      </c>
      <c r="I15" s="17">
        <v>5242</v>
      </c>
      <c r="J15" s="17">
        <v>7024.5</v>
      </c>
      <c r="K15" s="19">
        <v>145</v>
      </c>
      <c r="L15" s="26">
        <f t="shared" si="0"/>
        <v>760090</v>
      </c>
    </row>
    <row r="16" spans="2:18" ht="20.399999999999999">
      <c r="B16" s="7"/>
      <c r="C16" s="13" t="s">
        <v>68</v>
      </c>
      <c r="D16" s="14" t="s">
        <v>69</v>
      </c>
      <c r="E16" s="15" t="s">
        <v>59</v>
      </c>
      <c r="F16" s="16" t="s">
        <v>45</v>
      </c>
      <c r="G16" s="16" t="s">
        <v>50</v>
      </c>
      <c r="H16" s="17">
        <v>6990</v>
      </c>
      <c r="I16" s="17">
        <v>5596</v>
      </c>
      <c r="J16" s="17">
        <v>7339.5</v>
      </c>
      <c r="K16" s="19">
        <v>548</v>
      </c>
      <c r="L16" s="26">
        <f t="shared" si="0"/>
        <v>3066608</v>
      </c>
    </row>
    <row r="17" spans="2:12" ht="20.399999999999999">
      <c r="B17" s="7"/>
      <c r="C17" s="13" t="s">
        <v>70</v>
      </c>
      <c r="D17" s="14" t="s">
        <v>71</v>
      </c>
      <c r="E17" s="15" t="s">
        <v>59</v>
      </c>
      <c r="F17" s="16" t="s">
        <v>45</v>
      </c>
      <c r="G17" s="16" t="s">
        <v>50</v>
      </c>
      <c r="H17" s="17">
        <v>5390</v>
      </c>
      <c r="I17" s="21">
        <v>4152.42</v>
      </c>
      <c r="J17" s="17">
        <v>5659.5</v>
      </c>
      <c r="K17" s="19">
        <v>353</v>
      </c>
      <c r="L17" s="26">
        <f t="shared" si="0"/>
        <v>1465804.26</v>
      </c>
    </row>
    <row r="18" spans="2:12" ht="20.399999999999999">
      <c r="B18" s="7"/>
      <c r="C18" s="13" t="s">
        <v>72</v>
      </c>
      <c r="D18" s="14" t="s">
        <v>73</v>
      </c>
      <c r="E18" s="15" t="s">
        <v>49</v>
      </c>
      <c r="F18" s="16" t="s">
        <v>45</v>
      </c>
      <c r="G18" s="16" t="s">
        <v>50</v>
      </c>
      <c r="H18" s="17">
        <v>8100</v>
      </c>
      <c r="I18" s="17">
        <v>6078</v>
      </c>
      <c r="J18" s="17">
        <v>8505</v>
      </c>
      <c r="K18" s="19">
        <v>475</v>
      </c>
      <c r="L18" s="26">
        <f t="shared" si="0"/>
        <v>2887050</v>
      </c>
    </row>
    <row r="19" spans="2:12" ht="20.399999999999999">
      <c r="B19" s="7"/>
      <c r="C19" s="13" t="s">
        <v>74</v>
      </c>
      <c r="D19" s="14" t="s">
        <v>75</v>
      </c>
      <c r="E19" s="15" t="s">
        <v>49</v>
      </c>
      <c r="F19" s="16" t="s">
        <v>45</v>
      </c>
      <c r="G19" s="16" t="s">
        <v>50</v>
      </c>
      <c r="H19" s="17">
        <v>5990</v>
      </c>
      <c r="I19" s="17">
        <v>4643</v>
      </c>
      <c r="J19" s="17">
        <v>6289.5</v>
      </c>
      <c r="K19" s="19">
        <v>541</v>
      </c>
      <c r="L19" s="26">
        <f t="shared" si="0"/>
        <v>2511863</v>
      </c>
    </row>
    <row r="20" spans="2:12" ht="20.399999999999999">
      <c r="B20" s="7"/>
      <c r="C20" s="13" t="s">
        <v>76</v>
      </c>
      <c r="D20" s="14" t="s">
        <v>77</v>
      </c>
      <c r="E20" s="15" t="s">
        <v>78</v>
      </c>
      <c r="F20" s="16" t="s">
        <v>45</v>
      </c>
      <c r="G20" s="16" t="s">
        <v>50</v>
      </c>
      <c r="H20" s="22">
        <v>723.7</v>
      </c>
      <c r="I20" s="22">
        <v>705.3</v>
      </c>
      <c r="J20" s="22">
        <v>760</v>
      </c>
      <c r="K20" s="19">
        <v>541</v>
      </c>
      <c r="L20" s="26">
        <f t="shared" si="0"/>
        <v>381567.3</v>
      </c>
    </row>
    <row r="21" spans="2:12" ht="20.399999999999999">
      <c r="B21" s="7"/>
      <c r="C21" s="13" t="s">
        <v>79</v>
      </c>
      <c r="D21" s="14" t="s">
        <v>80</v>
      </c>
      <c r="E21" s="15">
        <v>4</v>
      </c>
      <c r="F21" s="16" t="s">
        <v>45</v>
      </c>
      <c r="G21" s="16" t="s">
        <v>50</v>
      </c>
      <c r="H21" s="21">
        <v>2061.46</v>
      </c>
      <c r="I21" s="21">
        <v>2009.05</v>
      </c>
      <c r="J21" s="17">
        <v>2165</v>
      </c>
      <c r="K21" s="19">
        <v>931</v>
      </c>
      <c r="L21" s="26">
        <f t="shared" si="0"/>
        <v>1870425.55</v>
      </c>
    </row>
    <row r="22" spans="2:12" ht="20.399999999999999">
      <c r="B22" s="7"/>
      <c r="C22" s="13" t="s">
        <v>81</v>
      </c>
      <c r="D22" s="14" t="s">
        <v>82</v>
      </c>
      <c r="E22" s="15" t="s">
        <v>49</v>
      </c>
      <c r="F22" s="16" t="s">
        <v>45</v>
      </c>
      <c r="G22" s="16" t="s">
        <v>50</v>
      </c>
      <c r="H22" s="17">
        <v>8400</v>
      </c>
      <c r="I22" s="17">
        <v>6319</v>
      </c>
      <c r="J22" s="17">
        <v>8820</v>
      </c>
      <c r="K22" s="19">
        <v>769</v>
      </c>
      <c r="L22" s="26">
        <f t="shared" si="0"/>
        <v>4859311</v>
      </c>
    </row>
    <row r="23" spans="2:12" ht="20.399999999999999">
      <c r="B23" s="7"/>
      <c r="C23" s="13" t="s">
        <v>83</v>
      </c>
      <c r="D23" s="14" t="s">
        <v>84</v>
      </c>
      <c r="E23" s="15" t="s">
        <v>85</v>
      </c>
      <c r="F23" s="16" t="s">
        <v>45</v>
      </c>
      <c r="G23" s="16" t="s">
        <v>50</v>
      </c>
      <c r="H23" s="23">
        <v>588.21</v>
      </c>
      <c r="I23" s="23">
        <v>573.26</v>
      </c>
      <c r="J23" s="22">
        <v>648.5</v>
      </c>
      <c r="K23" s="19">
        <v>472</v>
      </c>
      <c r="L23" s="26">
        <f t="shared" si="0"/>
        <v>270578.71999999997</v>
      </c>
    </row>
    <row r="24" spans="2:12" ht="20.399999999999999">
      <c r="B24" s="7"/>
      <c r="C24" s="13" t="s">
        <v>86</v>
      </c>
      <c r="D24" s="14" t="s">
        <v>87</v>
      </c>
      <c r="E24" s="15" t="s">
        <v>88</v>
      </c>
      <c r="F24" s="16" t="s">
        <v>45</v>
      </c>
      <c r="G24" s="16" t="s">
        <v>50</v>
      </c>
      <c r="H24" s="21">
        <v>1678.04</v>
      </c>
      <c r="I24" s="21">
        <v>1635.37</v>
      </c>
      <c r="J24" s="17">
        <v>1762</v>
      </c>
      <c r="K24" s="19">
        <v>164</v>
      </c>
      <c r="L24" s="26">
        <f t="shared" si="0"/>
        <v>268200.68</v>
      </c>
    </row>
    <row r="25" spans="2:12" ht="20.399999999999999">
      <c r="B25" s="7"/>
      <c r="C25" s="13" t="s">
        <v>89</v>
      </c>
      <c r="D25" s="14" t="s">
        <v>90</v>
      </c>
      <c r="E25" s="15" t="s">
        <v>49</v>
      </c>
      <c r="F25" s="16" t="s">
        <v>45</v>
      </c>
      <c r="G25" s="16" t="s">
        <v>50</v>
      </c>
      <c r="H25" s="17">
        <v>6700</v>
      </c>
      <c r="I25" s="17">
        <v>5126</v>
      </c>
      <c r="J25" s="17">
        <v>7035</v>
      </c>
      <c r="K25" s="19">
        <v>836</v>
      </c>
      <c r="L25" s="26">
        <f t="shared" si="0"/>
        <v>4285336</v>
      </c>
    </row>
    <row r="26" spans="2:12">
      <c r="B26" s="7"/>
      <c r="C26" s="13" t="s">
        <v>91</v>
      </c>
      <c r="D26" s="14" t="s">
        <v>92</v>
      </c>
      <c r="E26" s="15">
        <v>4</v>
      </c>
      <c r="F26" s="16" t="s">
        <v>45</v>
      </c>
      <c r="G26" s="16" t="s">
        <v>50</v>
      </c>
      <c r="H26" s="21">
        <v>1755.21</v>
      </c>
      <c r="I26" s="21">
        <v>1710.58</v>
      </c>
      <c r="J26" s="17">
        <v>1843</v>
      </c>
      <c r="K26" s="19">
        <v>324</v>
      </c>
      <c r="L26" s="26">
        <f t="shared" si="0"/>
        <v>554227.91999999993</v>
      </c>
    </row>
    <row r="27" spans="2:12">
      <c r="B27" s="7"/>
      <c r="C27" s="13" t="s">
        <v>93</v>
      </c>
      <c r="D27" s="14" t="s">
        <v>94</v>
      </c>
      <c r="E27" s="15" t="s">
        <v>49</v>
      </c>
      <c r="F27" s="16" t="s">
        <v>45</v>
      </c>
      <c r="G27" s="16" t="s">
        <v>50</v>
      </c>
      <c r="H27" s="17">
        <v>7050</v>
      </c>
      <c r="I27" s="17">
        <v>5305</v>
      </c>
      <c r="J27" s="17">
        <v>7402.5</v>
      </c>
      <c r="K27" s="19">
        <v>769</v>
      </c>
      <c r="L27" s="26">
        <f t="shared" si="0"/>
        <v>4079545</v>
      </c>
    </row>
    <row r="28" spans="2:12">
      <c r="B28" s="7"/>
      <c r="C28" s="13" t="s">
        <v>95</v>
      </c>
      <c r="D28" s="14" t="s">
        <v>96</v>
      </c>
      <c r="E28" s="15" t="s">
        <v>49</v>
      </c>
      <c r="F28" s="16" t="s">
        <v>45</v>
      </c>
      <c r="G28" s="16" t="s">
        <v>50</v>
      </c>
      <c r="H28" s="17">
        <v>5900</v>
      </c>
      <c r="I28" s="17">
        <v>4489</v>
      </c>
      <c r="J28" s="17">
        <v>6195</v>
      </c>
      <c r="K28" s="19">
        <v>350</v>
      </c>
      <c r="L28" s="26">
        <f t="shared" si="0"/>
        <v>1571150</v>
      </c>
    </row>
    <row r="29" spans="2:12" ht="20.399999999999999">
      <c r="B29" s="7"/>
      <c r="C29" s="13" t="s">
        <v>97</v>
      </c>
      <c r="D29" s="14" t="s">
        <v>98</v>
      </c>
      <c r="E29" s="15" t="s">
        <v>99</v>
      </c>
      <c r="F29" s="16" t="s">
        <v>45</v>
      </c>
      <c r="G29" s="16" t="s">
        <v>50</v>
      </c>
      <c r="H29" s="17">
        <v>4250</v>
      </c>
      <c r="I29" s="17">
        <v>3196</v>
      </c>
      <c r="J29" s="17">
        <v>4462.5</v>
      </c>
      <c r="K29" s="19">
        <v>471</v>
      </c>
      <c r="L29" s="26">
        <f t="shared" si="0"/>
        <v>1505316</v>
      </c>
    </row>
    <row r="30" spans="2:12">
      <c r="B30" s="7"/>
      <c r="C30" s="13" t="s">
        <v>100</v>
      </c>
      <c r="D30" s="14" t="s">
        <v>101</v>
      </c>
      <c r="E30" s="15" t="s">
        <v>102</v>
      </c>
      <c r="F30" s="16" t="s">
        <v>45</v>
      </c>
      <c r="G30" s="16" t="s">
        <v>50</v>
      </c>
      <c r="H30" s="21">
        <v>3875.12</v>
      </c>
      <c r="I30" s="17">
        <v>3776.6</v>
      </c>
      <c r="J30" s="17">
        <v>4069</v>
      </c>
      <c r="K30" s="19">
        <v>314</v>
      </c>
      <c r="L30" s="26">
        <f t="shared" si="0"/>
        <v>1185852.3999999999</v>
      </c>
    </row>
    <row r="31" spans="2:12" ht="20.399999999999999">
      <c r="B31" s="7"/>
      <c r="C31" s="13" t="s">
        <v>103</v>
      </c>
      <c r="D31" s="14" t="s">
        <v>104</v>
      </c>
      <c r="E31" s="15" t="s">
        <v>105</v>
      </c>
      <c r="F31" s="16" t="s">
        <v>45</v>
      </c>
      <c r="G31" s="16" t="s">
        <v>50</v>
      </c>
      <c r="H31" s="17">
        <v>3590</v>
      </c>
      <c r="I31" s="17">
        <v>2732</v>
      </c>
      <c r="J31" s="17">
        <v>3769.5</v>
      </c>
      <c r="K31" s="19">
        <v>182</v>
      </c>
      <c r="L31" s="26">
        <f t="shared" si="0"/>
        <v>497224</v>
      </c>
    </row>
    <row r="32" spans="2:12" ht="20.399999999999999">
      <c r="B32" s="7"/>
      <c r="C32" s="13" t="s">
        <v>106</v>
      </c>
      <c r="D32" s="14" t="s">
        <v>107</v>
      </c>
      <c r="E32" s="15" t="s">
        <v>108</v>
      </c>
      <c r="F32" s="16" t="s">
        <v>45</v>
      </c>
      <c r="G32" s="16" t="s">
        <v>50</v>
      </c>
      <c r="H32" s="17">
        <v>3150</v>
      </c>
      <c r="I32" s="17">
        <v>2348</v>
      </c>
      <c r="J32" s="17">
        <v>3307.5</v>
      </c>
      <c r="K32" s="19">
        <v>891</v>
      </c>
      <c r="L32" s="26">
        <f t="shared" si="0"/>
        <v>2092068</v>
      </c>
    </row>
    <row r="33" spans="2:12">
      <c r="B33" s="7"/>
      <c r="C33" s="13" t="s">
        <v>109</v>
      </c>
      <c r="D33" s="14" t="s">
        <v>110</v>
      </c>
      <c r="E33" s="15" t="s">
        <v>78</v>
      </c>
      <c r="F33" s="16" t="s">
        <v>45</v>
      </c>
      <c r="G33" s="16" t="s">
        <v>50</v>
      </c>
      <c r="H33" s="22">
        <v>466.9</v>
      </c>
      <c r="I33" s="23">
        <v>454.72</v>
      </c>
      <c r="J33" s="22">
        <v>490.5</v>
      </c>
      <c r="K33" s="19">
        <v>913</v>
      </c>
      <c r="L33" s="26">
        <f t="shared" si="0"/>
        <v>415159.36000000004</v>
      </c>
    </row>
    <row r="34" spans="2:12" ht="20.399999999999999">
      <c r="B34" s="7"/>
      <c r="C34" s="13" t="s">
        <v>111</v>
      </c>
      <c r="D34" s="14" t="s">
        <v>112</v>
      </c>
      <c r="E34" s="15">
        <v>4</v>
      </c>
      <c r="F34" s="16" t="s">
        <v>45</v>
      </c>
      <c r="G34" s="16" t="s">
        <v>50</v>
      </c>
      <c r="H34" s="17">
        <v>4631.5</v>
      </c>
      <c r="I34" s="21">
        <v>4513.75</v>
      </c>
      <c r="J34" s="17">
        <v>4863.5</v>
      </c>
      <c r="K34" s="19">
        <v>218</v>
      </c>
      <c r="L34" s="26">
        <f t="shared" si="0"/>
        <v>983997.5</v>
      </c>
    </row>
    <row r="35" spans="2:12" ht="20.399999999999999">
      <c r="B35" s="7"/>
      <c r="C35" s="13" t="s">
        <v>113</v>
      </c>
      <c r="D35" s="14" t="s">
        <v>114</v>
      </c>
      <c r="E35" s="15" t="s">
        <v>49</v>
      </c>
      <c r="F35" s="16" t="s">
        <v>45</v>
      </c>
      <c r="G35" s="16" t="s">
        <v>50</v>
      </c>
      <c r="H35" s="17">
        <v>3199</v>
      </c>
      <c r="I35" s="17">
        <v>2392</v>
      </c>
      <c r="J35" s="17">
        <v>3359</v>
      </c>
      <c r="K35" s="19">
        <v>476</v>
      </c>
      <c r="L35" s="26">
        <f t="shared" si="0"/>
        <v>1138592</v>
      </c>
    </row>
    <row r="36" spans="2:12" ht="20.399999999999999">
      <c r="B36" s="7"/>
      <c r="C36" s="13" t="s">
        <v>115</v>
      </c>
      <c r="D36" s="14" t="s">
        <v>116</v>
      </c>
      <c r="E36" s="15" t="s">
        <v>59</v>
      </c>
      <c r="F36" s="16" t="s">
        <v>45</v>
      </c>
      <c r="G36" s="16" t="s">
        <v>50</v>
      </c>
      <c r="H36" s="17">
        <v>4290</v>
      </c>
      <c r="I36" s="17">
        <v>3277</v>
      </c>
      <c r="J36" s="17">
        <v>4504.5</v>
      </c>
      <c r="K36" s="19">
        <v>776</v>
      </c>
      <c r="L36" s="26">
        <f t="shared" si="0"/>
        <v>2542952</v>
      </c>
    </row>
    <row r="37" spans="2:12">
      <c r="B37" s="7"/>
      <c r="C37" s="13" t="s">
        <v>117</v>
      </c>
      <c r="D37" s="14" t="s">
        <v>118</v>
      </c>
      <c r="E37" s="15" t="s">
        <v>119</v>
      </c>
      <c r="F37" s="16" t="s">
        <v>45</v>
      </c>
      <c r="G37" s="16" t="s">
        <v>50</v>
      </c>
      <c r="H37" s="17">
        <v>3799.6</v>
      </c>
      <c r="I37" s="17">
        <v>3703</v>
      </c>
      <c r="J37" s="17">
        <v>3990</v>
      </c>
      <c r="K37" s="19">
        <v>641</v>
      </c>
      <c r="L37" s="26">
        <f t="shared" si="0"/>
        <v>2373623</v>
      </c>
    </row>
    <row r="38" spans="2:12" ht="20.399999999999999">
      <c r="B38" s="7"/>
      <c r="C38" s="13" t="s">
        <v>120</v>
      </c>
      <c r="D38" s="14" t="s">
        <v>121</v>
      </c>
      <c r="E38" s="15" t="s">
        <v>122</v>
      </c>
      <c r="F38" s="16" t="s">
        <v>45</v>
      </c>
      <c r="G38" s="16" t="s">
        <v>50</v>
      </c>
      <c r="H38" s="17">
        <v>2336.8000000000002</v>
      </c>
      <c r="I38" s="21">
        <v>2275.84</v>
      </c>
      <c r="J38" s="17">
        <v>2454</v>
      </c>
      <c r="K38" s="19">
        <v>814</v>
      </c>
      <c r="L38" s="26">
        <f t="shared" si="0"/>
        <v>1852533.76</v>
      </c>
    </row>
    <row r="39" spans="2:12" ht="20.399999999999999">
      <c r="B39" s="7"/>
      <c r="C39" s="13" t="s">
        <v>123</v>
      </c>
      <c r="D39" s="14" t="s">
        <v>124</v>
      </c>
      <c r="E39" s="15" t="s">
        <v>105</v>
      </c>
      <c r="F39" s="16" t="s">
        <v>45</v>
      </c>
      <c r="G39" s="16" t="s">
        <v>50</v>
      </c>
      <c r="H39" s="17">
        <v>4313</v>
      </c>
      <c r="I39" s="17">
        <v>5750</v>
      </c>
      <c r="J39" s="17">
        <v>4529</v>
      </c>
      <c r="K39" s="19">
        <v>956</v>
      </c>
      <c r="L39" s="26">
        <f t="shared" si="0"/>
        <v>5497000</v>
      </c>
    </row>
    <row r="40" spans="2:12">
      <c r="B40" s="7"/>
      <c r="C40" s="13" t="s">
        <v>125</v>
      </c>
      <c r="D40" s="14" t="s">
        <v>126</v>
      </c>
      <c r="E40" s="15" t="s">
        <v>102</v>
      </c>
      <c r="F40" s="16" t="s">
        <v>45</v>
      </c>
      <c r="G40" s="16" t="s">
        <v>50</v>
      </c>
      <c r="H40" s="21">
        <v>3810.22</v>
      </c>
      <c r="I40" s="21">
        <v>3713.35</v>
      </c>
      <c r="J40" s="17">
        <v>4198</v>
      </c>
      <c r="K40" s="19">
        <v>627</v>
      </c>
      <c r="L40" s="26">
        <f t="shared" si="0"/>
        <v>2328270.4499999997</v>
      </c>
    </row>
    <row r="41" spans="2:12">
      <c r="B41" s="7"/>
      <c r="C41" s="13" t="s">
        <v>127</v>
      </c>
      <c r="D41" s="14" t="s">
        <v>128</v>
      </c>
      <c r="E41" s="15" t="s">
        <v>102</v>
      </c>
      <c r="F41" s="16" t="s">
        <v>45</v>
      </c>
      <c r="G41" s="16" t="s">
        <v>50</v>
      </c>
      <c r="H41" s="21">
        <v>3291.02</v>
      </c>
      <c r="I41" s="21">
        <v>3207.35</v>
      </c>
      <c r="J41" s="17">
        <v>3626</v>
      </c>
      <c r="K41" s="19">
        <v>430</v>
      </c>
      <c r="L41" s="26">
        <f t="shared" si="0"/>
        <v>1379160.5</v>
      </c>
    </row>
    <row r="42" spans="2:12">
      <c r="B42" s="7"/>
      <c r="C42" s="13" t="s">
        <v>129</v>
      </c>
      <c r="D42" s="14" t="s">
        <v>130</v>
      </c>
      <c r="E42" s="15" t="s">
        <v>102</v>
      </c>
      <c r="F42" s="16" t="s">
        <v>45</v>
      </c>
      <c r="G42" s="16" t="s">
        <v>50</v>
      </c>
      <c r="H42" s="21">
        <v>2616.06</v>
      </c>
      <c r="I42" s="21">
        <v>2549.5500000000002</v>
      </c>
      <c r="J42" s="17">
        <v>2747</v>
      </c>
      <c r="K42" s="19">
        <v>467</v>
      </c>
      <c r="L42" s="26">
        <f t="shared" si="0"/>
        <v>1190639.8500000001</v>
      </c>
    </row>
    <row r="43" spans="2:12">
      <c r="B43" s="7"/>
      <c r="C43" s="13" t="s">
        <v>131</v>
      </c>
      <c r="D43" s="14" t="s">
        <v>132</v>
      </c>
      <c r="E43" s="15" t="s">
        <v>133</v>
      </c>
      <c r="F43" s="16" t="s">
        <v>45</v>
      </c>
      <c r="G43" s="16" t="s">
        <v>50</v>
      </c>
      <c r="H43" s="21">
        <v>5908.26</v>
      </c>
      <c r="I43" s="21">
        <v>5758.05</v>
      </c>
      <c r="J43" s="17">
        <v>6204</v>
      </c>
      <c r="K43" s="19">
        <v>570</v>
      </c>
      <c r="L43" s="26">
        <f t="shared" si="0"/>
        <v>3282088.5</v>
      </c>
    </row>
    <row r="44" spans="2:12">
      <c r="B44" s="7"/>
      <c r="C44" s="13" t="s">
        <v>134</v>
      </c>
      <c r="D44" s="14" t="s">
        <v>135</v>
      </c>
      <c r="E44" s="15" t="s">
        <v>136</v>
      </c>
      <c r="F44" s="16" t="s">
        <v>45</v>
      </c>
      <c r="G44" s="16" t="s">
        <v>50</v>
      </c>
      <c r="H44" s="22">
        <v>973.5</v>
      </c>
      <c r="I44" s="23">
        <v>948.75</v>
      </c>
      <c r="J44" s="17">
        <v>1022.5</v>
      </c>
      <c r="K44" s="19">
        <v>203</v>
      </c>
      <c r="L44" s="26">
        <f t="shared" si="0"/>
        <v>192596.25</v>
      </c>
    </row>
    <row r="45" spans="2:12">
      <c r="B45" s="7"/>
      <c r="C45" s="13" t="s">
        <v>137</v>
      </c>
      <c r="D45" s="14" t="s">
        <v>138</v>
      </c>
      <c r="E45" s="15" t="s">
        <v>139</v>
      </c>
      <c r="F45" s="16" t="s">
        <v>45</v>
      </c>
      <c r="G45" s="16" t="s">
        <v>50</v>
      </c>
      <c r="H45" s="23">
        <v>285.56</v>
      </c>
      <c r="I45" s="22">
        <v>278.3</v>
      </c>
      <c r="J45" s="22">
        <v>300</v>
      </c>
      <c r="K45" s="19">
        <v>708</v>
      </c>
      <c r="L45" s="26">
        <f t="shared" si="0"/>
        <v>197036.4</v>
      </c>
    </row>
    <row r="46" spans="2:12">
      <c r="B46" s="7"/>
      <c r="C46" s="13" t="s">
        <v>140</v>
      </c>
      <c r="D46" s="14" t="s">
        <v>141</v>
      </c>
      <c r="E46" s="15" t="s">
        <v>136</v>
      </c>
      <c r="F46" s="16" t="s">
        <v>45</v>
      </c>
      <c r="G46" s="16" t="s">
        <v>50</v>
      </c>
      <c r="H46" s="23">
        <v>782.34</v>
      </c>
      <c r="I46" s="23">
        <v>762.45</v>
      </c>
      <c r="J46" s="22">
        <v>821.5</v>
      </c>
      <c r="K46" s="19">
        <v>752</v>
      </c>
      <c r="L46" s="26">
        <f t="shared" si="0"/>
        <v>573362.4</v>
      </c>
    </row>
    <row r="47" spans="2:12">
      <c r="B47" s="7"/>
      <c r="C47" s="13" t="s">
        <v>142</v>
      </c>
      <c r="D47" s="14" t="s">
        <v>143</v>
      </c>
      <c r="E47" s="15" t="s">
        <v>99</v>
      </c>
      <c r="F47" s="16" t="s">
        <v>45</v>
      </c>
      <c r="G47" s="16" t="s">
        <v>50</v>
      </c>
      <c r="H47" s="21">
        <v>2420.1799999999998</v>
      </c>
      <c r="I47" s="21">
        <v>2358.65</v>
      </c>
      <c r="J47" s="17">
        <v>2541.5</v>
      </c>
      <c r="K47" s="19">
        <v>806</v>
      </c>
      <c r="L47" s="26">
        <f t="shared" si="0"/>
        <v>1901071.9000000001</v>
      </c>
    </row>
    <row r="48" spans="2:12" ht="20.399999999999999">
      <c r="B48" s="7"/>
      <c r="C48" s="13" t="s">
        <v>144</v>
      </c>
      <c r="D48" s="14" t="s">
        <v>145</v>
      </c>
      <c r="E48" s="15" t="s">
        <v>78</v>
      </c>
      <c r="F48" s="16" t="s">
        <v>45</v>
      </c>
      <c r="G48" s="16" t="s">
        <v>50</v>
      </c>
      <c r="H48" s="23">
        <v>900.71</v>
      </c>
      <c r="I48" s="23">
        <v>877.21</v>
      </c>
      <c r="J48" s="22">
        <v>946</v>
      </c>
      <c r="K48" s="19">
        <v>408</v>
      </c>
      <c r="L48" s="26">
        <f t="shared" si="0"/>
        <v>357901.68</v>
      </c>
    </row>
    <row r="49" spans="2:12" ht="20.399999999999999">
      <c r="B49" s="7"/>
      <c r="C49" s="13" t="s">
        <v>146</v>
      </c>
      <c r="D49" s="14" t="s">
        <v>147</v>
      </c>
      <c r="E49" s="15" t="s">
        <v>78</v>
      </c>
      <c r="F49" s="16" t="s">
        <v>45</v>
      </c>
      <c r="G49" s="16" t="s">
        <v>50</v>
      </c>
      <c r="H49" s="23">
        <v>744.46</v>
      </c>
      <c r="I49" s="23">
        <v>725.53</v>
      </c>
      <c r="J49" s="22">
        <v>782</v>
      </c>
      <c r="K49" s="19">
        <v>178</v>
      </c>
      <c r="L49" s="26">
        <f t="shared" si="0"/>
        <v>129144.34</v>
      </c>
    </row>
    <row r="50" spans="2:12" ht="20.399999999999999">
      <c r="B50" s="7"/>
      <c r="C50" s="13" t="s">
        <v>148</v>
      </c>
      <c r="D50" s="14" t="s">
        <v>149</v>
      </c>
      <c r="E50" s="15" t="s">
        <v>49</v>
      </c>
      <c r="F50" s="16" t="s">
        <v>45</v>
      </c>
      <c r="G50" s="16" t="s">
        <v>50</v>
      </c>
      <c r="H50" s="17">
        <v>8350</v>
      </c>
      <c r="I50" s="17">
        <v>6400</v>
      </c>
      <c r="J50" s="17">
        <v>8767.5</v>
      </c>
      <c r="K50" s="19">
        <v>650</v>
      </c>
      <c r="L50" s="26">
        <f t="shared" si="0"/>
        <v>4160000</v>
      </c>
    </row>
    <row r="51" spans="2:12" ht="20.399999999999999">
      <c r="B51" s="7"/>
      <c r="C51" s="13" t="s">
        <v>150</v>
      </c>
      <c r="D51" s="14" t="s">
        <v>151</v>
      </c>
      <c r="E51" s="15" t="s">
        <v>102</v>
      </c>
      <c r="F51" s="16" t="s">
        <v>45</v>
      </c>
      <c r="G51" s="16" t="s">
        <v>50</v>
      </c>
      <c r="H51" s="17">
        <v>7490</v>
      </c>
      <c r="I51" s="17">
        <v>5717</v>
      </c>
      <c r="J51" s="17">
        <v>7864.5</v>
      </c>
      <c r="K51" s="19">
        <v>877</v>
      </c>
      <c r="L51" s="26">
        <f t="shared" si="0"/>
        <v>5013809</v>
      </c>
    </row>
    <row r="52" spans="2:12" ht="20.399999999999999">
      <c r="B52" s="7"/>
      <c r="C52" s="13" t="s">
        <v>152</v>
      </c>
      <c r="D52" s="14" t="s">
        <v>153</v>
      </c>
      <c r="E52" s="15" t="s">
        <v>49</v>
      </c>
      <c r="F52" s="16" t="s">
        <v>45</v>
      </c>
      <c r="G52" s="16" t="s">
        <v>50</v>
      </c>
      <c r="H52" s="21">
        <v>7151.04</v>
      </c>
      <c r="I52" s="21">
        <v>6969.23</v>
      </c>
      <c r="J52" s="17">
        <v>7509</v>
      </c>
      <c r="K52" s="19">
        <v>477</v>
      </c>
      <c r="L52" s="26">
        <f t="shared" si="0"/>
        <v>3324322.71</v>
      </c>
    </row>
    <row r="53" spans="2:12">
      <c r="B53" s="7"/>
      <c r="C53" s="13" t="s">
        <v>154</v>
      </c>
      <c r="D53" s="14" t="s">
        <v>155</v>
      </c>
      <c r="E53" s="15" t="s">
        <v>156</v>
      </c>
      <c r="F53" s="16" t="s">
        <v>45</v>
      </c>
      <c r="G53" s="16" t="s">
        <v>50</v>
      </c>
      <c r="H53" s="21">
        <v>1380.58</v>
      </c>
      <c r="I53" s="21">
        <v>1344.56</v>
      </c>
      <c r="J53" s="17">
        <v>1450</v>
      </c>
      <c r="K53" s="19">
        <v>237</v>
      </c>
      <c r="L53" s="26">
        <f t="shared" si="0"/>
        <v>318660.71999999997</v>
      </c>
    </row>
    <row r="54" spans="2:12" ht="20.399999999999999">
      <c r="B54" s="7"/>
      <c r="C54" s="13" t="s">
        <v>157</v>
      </c>
      <c r="D54" s="14" t="s">
        <v>158</v>
      </c>
      <c r="E54" s="15" t="s">
        <v>159</v>
      </c>
      <c r="F54" s="16" t="s">
        <v>45</v>
      </c>
      <c r="G54" s="16" t="s">
        <v>50</v>
      </c>
      <c r="H54" s="23">
        <v>668.15</v>
      </c>
      <c r="I54" s="23">
        <v>650.72</v>
      </c>
      <c r="J54" s="22">
        <v>702</v>
      </c>
      <c r="K54" s="19">
        <v>431</v>
      </c>
      <c r="L54" s="26">
        <f t="shared" si="0"/>
        <v>280460.32</v>
      </c>
    </row>
    <row r="55" spans="2:12" ht="20.399999999999999">
      <c r="B55" s="7"/>
      <c r="C55" s="13" t="s">
        <v>160</v>
      </c>
      <c r="D55" s="14" t="s">
        <v>161</v>
      </c>
      <c r="E55" s="15" t="s">
        <v>136</v>
      </c>
      <c r="F55" s="16" t="s">
        <v>45</v>
      </c>
      <c r="G55" s="16" t="s">
        <v>50</v>
      </c>
      <c r="H55" s="17">
        <v>2650</v>
      </c>
      <c r="I55" s="17">
        <v>1960</v>
      </c>
      <c r="J55" s="17">
        <v>2782.5</v>
      </c>
      <c r="K55" s="19">
        <v>810</v>
      </c>
      <c r="L55" s="26">
        <f t="shared" si="0"/>
        <v>1587600</v>
      </c>
    </row>
    <row r="56" spans="2:12">
      <c r="B56" s="7"/>
      <c r="C56" s="13" t="s">
        <v>162</v>
      </c>
      <c r="D56" s="14" t="s">
        <v>163</v>
      </c>
      <c r="E56" s="15" t="s">
        <v>49</v>
      </c>
      <c r="F56" s="16" t="s">
        <v>45</v>
      </c>
      <c r="G56" s="16" t="s">
        <v>50</v>
      </c>
      <c r="H56" s="17">
        <v>7690</v>
      </c>
      <c r="I56" s="17">
        <v>5865</v>
      </c>
      <c r="J56" s="17">
        <v>8074.5</v>
      </c>
      <c r="K56" s="19">
        <v>108</v>
      </c>
      <c r="L56" s="26">
        <f t="shared" si="0"/>
        <v>633420</v>
      </c>
    </row>
    <row r="57" spans="2:12" ht="20.399999999999999">
      <c r="B57" s="7"/>
      <c r="C57" s="13" t="s">
        <v>164</v>
      </c>
      <c r="D57" s="14" t="s">
        <v>165</v>
      </c>
      <c r="E57" s="15" t="s">
        <v>136</v>
      </c>
      <c r="F57" s="16" t="s">
        <v>45</v>
      </c>
      <c r="G57" s="16" t="s">
        <v>50</v>
      </c>
      <c r="H57" s="17">
        <v>1950</v>
      </c>
      <c r="I57" s="17">
        <v>1505</v>
      </c>
      <c r="J57" s="17">
        <v>2047.5</v>
      </c>
      <c r="K57" s="19">
        <v>389</v>
      </c>
      <c r="L57" s="26">
        <f t="shared" si="0"/>
        <v>585445</v>
      </c>
    </row>
    <row r="58" spans="2:12">
      <c r="B58" s="7"/>
      <c r="C58" s="13" t="s">
        <v>166</v>
      </c>
      <c r="D58" s="14" t="s">
        <v>167</v>
      </c>
      <c r="E58" s="15" t="s">
        <v>49</v>
      </c>
      <c r="F58" s="16" t="s">
        <v>45</v>
      </c>
      <c r="G58" s="16" t="s">
        <v>50</v>
      </c>
      <c r="H58" s="17">
        <v>5790</v>
      </c>
      <c r="I58" s="17">
        <v>4405</v>
      </c>
      <c r="J58" s="17">
        <v>6079.5</v>
      </c>
      <c r="K58" s="19">
        <v>145</v>
      </c>
      <c r="L58" s="26">
        <f t="shared" si="0"/>
        <v>638725</v>
      </c>
    </row>
    <row r="59" spans="2:12" ht="20.399999999999999">
      <c r="B59" s="7"/>
      <c r="C59" s="13" t="s">
        <v>168</v>
      </c>
      <c r="D59" s="14" t="s">
        <v>169</v>
      </c>
      <c r="E59" s="15" t="s">
        <v>59</v>
      </c>
      <c r="F59" s="16" t="s">
        <v>45</v>
      </c>
      <c r="G59" s="16" t="s">
        <v>50</v>
      </c>
      <c r="H59" s="17">
        <v>8990</v>
      </c>
      <c r="I59" s="17">
        <v>7010</v>
      </c>
      <c r="J59" s="17">
        <v>9439.5</v>
      </c>
      <c r="K59" s="19">
        <v>924</v>
      </c>
      <c r="L59" s="26">
        <f t="shared" si="0"/>
        <v>6477240</v>
      </c>
    </row>
    <row r="60" spans="2:12" ht="20.399999999999999">
      <c r="B60" s="7"/>
      <c r="C60" s="13" t="s">
        <v>170</v>
      </c>
      <c r="D60" s="14" t="s">
        <v>171</v>
      </c>
      <c r="E60" s="15" t="s">
        <v>59</v>
      </c>
      <c r="F60" s="16" t="s">
        <v>45</v>
      </c>
      <c r="G60" s="16" t="s">
        <v>50</v>
      </c>
      <c r="H60" s="17">
        <v>4690</v>
      </c>
      <c r="I60" s="17">
        <v>3582</v>
      </c>
      <c r="J60" s="17">
        <v>4924.5</v>
      </c>
      <c r="K60" s="19">
        <v>441</v>
      </c>
      <c r="L60" s="26">
        <f t="shared" si="0"/>
        <v>1579662</v>
      </c>
    </row>
    <row r="61" spans="2:12" ht="20.399999999999999">
      <c r="B61" s="7"/>
      <c r="C61" s="13" t="s">
        <v>172</v>
      </c>
      <c r="D61" s="14" t="s">
        <v>173</v>
      </c>
      <c r="E61" s="15" t="s">
        <v>59</v>
      </c>
      <c r="F61" s="16" t="s">
        <v>45</v>
      </c>
      <c r="G61" s="16" t="s">
        <v>50</v>
      </c>
      <c r="H61" s="17">
        <v>5850</v>
      </c>
      <c r="I61" s="17">
        <v>4444</v>
      </c>
      <c r="J61" s="17">
        <v>6142.5</v>
      </c>
      <c r="K61" s="19">
        <v>990</v>
      </c>
      <c r="L61" s="26">
        <f t="shared" si="0"/>
        <v>4399560</v>
      </c>
    </row>
    <row r="62" spans="2:12">
      <c r="B62" s="7"/>
      <c r="C62" s="13" t="s">
        <v>174</v>
      </c>
      <c r="D62" s="14" t="s">
        <v>175</v>
      </c>
      <c r="E62" s="15" t="s">
        <v>59</v>
      </c>
      <c r="F62" s="16" t="s">
        <v>45</v>
      </c>
      <c r="G62" s="16" t="s">
        <v>50</v>
      </c>
      <c r="H62" s="17">
        <v>7490</v>
      </c>
      <c r="I62" s="17">
        <v>5712</v>
      </c>
      <c r="J62" s="17">
        <v>7864.5</v>
      </c>
      <c r="K62" s="19">
        <v>476</v>
      </c>
      <c r="L62" s="26">
        <f t="shared" si="0"/>
        <v>2718912</v>
      </c>
    </row>
    <row r="63" spans="2:12" ht="20.399999999999999">
      <c r="B63" s="7"/>
      <c r="C63" s="13" t="s">
        <v>176</v>
      </c>
      <c r="D63" s="14" t="s">
        <v>177</v>
      </c>
      <c r="E63" s="15" t="s">
        <v>88</v>
      </c>
      <c r="F63" s="16" t="s">
        <v>45</v>
      </c>
      <c r="G63" s="16" t="s">
        <v>50</v>
      </c>
      <c r="H63" s="17">
        <v>2224.3000000000002</v>
      </c>
      <c r="I63" s="21">
        <v>2167.75</v>
      </c>
      <c r="J63" s="17">
        <v>2336</v>
      </c>
      <c r="K63" s="19">
        <v>921</v>
      </c>
      <c r="L63" s="26">
        <f t="shared" si="0"/>
        <v>1996497.75</v>
      </c>
    </row>
    <row r="64" spans="2:12" ht="20.399999999999999">
      <c r="B64" s="7"/>
      <c r="C64" s="13" t="s">
        <v>178</v>
      </c>
      <c r="D64" s="14" t="s">
        <v>179</v>
      </c>
      <c r="E64" s="15" t="s">
        <v>49</v>
      </c>
      <c r="F64" s="16" t="s">
        <v>45</v>
      </c>
      <c r="G64" s="16" t="s">
        <v>50</v>
      </c>
      <c r="H64" s="17">
        <v>8490</v>
      </c>
      <c r="I64" s="17">
        <v>6540</v>
      </c>
      <c r="J64" s="17">
        <v>8914.5</v>
      </c>
      <c r="K64" s="19">
        <v>857</v>
      </c>
      <c r="L64" s="26">
        <f t="shared" si="0"/>
        <v>5604780</v>
      </c>
    </row>
    <row r="65" spans="2:12" ht="20.399999999999999">
      <c r="B65" s="7"/>
      <c r="C65" s="13" t="s">
        <v>180</v>
      </c>
      <c r="D65" s="14" t="s">
        <v>181</v>
      </c>
      <c r="E65" s="15" t="s">
        <v>88</v>
      </c>
      <c r="F65" s="16" t="s">
        <v>45</v>
      </c>
      <c r="G65" s="16" t="s">
        <v>50</v>
      </c>
      <c r="H65" s="17">
        <v>6350</v>
      </c>
      <c r="I65" s="17">
        <v>4957</v>
      </c>
      <c r="J65" s="17">
        <v>6667.5</v>
      </c>
      <c r="K65" s="19">
        <v>299</v>
      </c>
      <c r="L65" s="26">
        <f t="shared" si="0"/>
        <v>1482143</v>
      </c>
    </row>
    <row r="66" spans="2:12" ht="20.399999999999999">
      <c r="B66" s="7"/>
      <c r="C66" s="13" t="s">
        <v>182</v>
      </c>
      <c r="D66" s="14" t="s">
        <v>183</v>
      </c>
      <c r="E66" s="15" t="s">
        <v>184</v>
      </c>
      <c r="F66" s="16" t="s">
        <v>45</v>
      </c>
      <c r="G66" s="16" t="s">
        <v>50</v>
      </c>
      <c r="H66" s="17">
        <v>14990</v>
      </c>
      <c r="I66" s="17">
        <v>11653</v>
      </c>
      <c r="J66" s="17">
        <v>15739.5</v>
      </c>
      <c r="K66" s="19">
        <v>781</v>
      </c>
      <c r="L66" s="26">
        <f t="shared" si="0"/>
        <v>9100993</v>
      </c>
    </row>
    <row r="67" spans="2:12" ht="20.399999999999999">
      <c r="B67" s="7"/>
      <c r="C67" s="13" t="s">
        <v>185</v>
      </c>
      <c r="D67" s="14" t="s">
        <v>186</v>
      </c>
      <c r="E67" s="15" t="s">
        <v>85</v>
      </c>
      <c r="F67" s="16" t="s">
        <v>45</v>
      </c>
      <c r="G67" s="16" t="s">
        <v>50</v>
      </c>
      <c r="H67" s="23">
        <v>580.69000000000005</v>
      </c>
      <c r="I67" s="23">
        <v>565.92999999999995</v>
      </c>
      <c r="J67" s="22">
        <v>610</v>
      </c>
      <c r="K67" s="19">
        <v>607</v>
      </c>
      <c r="L67" s="26">
        <f t="shared" si="0"/>
        <v>343519.50999999995</v>
      </c>
    </row>
    <row r="68" spans="2:12">
      <c r="B68" s="7"/>
      <c r="C68" s="13" t="s">
        <v>187</v>
      </c>
      <c r="D68" s="14" t="s">
        <v>188</v>
      </c>
      <c r="E68" s="15" t="s">
        <v>102</v>
      </c>
      <c r="F68" s="16" t="s">
        <v>45</v>
      </c>
      <c r="G68" s="16" t="s">
        <v>50</v>
      </c>
      <c r="H68" s="17">
        <v>8600</v>
      </c>
      <c r="I68" s="17">
        <v>6451</v>
      </c>
      <c r="J68" s="17">
        <v>9030</v>
      </c>
      <c r="K68" s="19">
        <v>575</v>
      </c>
      <c r="L68" s="26">
        <f t="shared" si="0"/>
        <v>3709325</v>
      </c>
    </row>
    <row r="69" spans="2:12" ht="20.399999999999999">
      <c r="B69" s="7"/>
      <c r="C69" s="13" t="s">
        <v>189</v>
      </c>
      <c r="D69" s="14" t="s">
        <v>190</v>
      </c>
      <c r="E69" s="15" t="s">
        <v>105</v>
      </c>
      <c r="F69" s="16" t="s">
        <v>45</v>
      </c>
      <c r="G69" s="16" t="s">
        <v>50</v>
      </c>
      <c r="H69" s="17">
        <v>4750</v>
      </c>
      <c r="I69" s="17">
        <v>3600</v>
      </c>
      <c r="J69" s="17">
        <v>4987.5</v>
      </c>
      <c r="K69" s="19">
        <v>703</v>
      </c>
      <c r="L69" s="26">
        <f t="shared" si="0"/>
        <v>2530800</v>
      </c>
    </row>
    <row r="70" spans="2:12" ht="20.399999999999999">
      <c r="B70" s="7"/>
      <c r="C70" s="13" t="s">
        <v>191</v>
      </c>
      <c r="D70" s="14" t="s">
        <v>192</v>
      </c>
      <c r="E70" s="15" t="s">
        <v>105</v>
      </c>
      <c r="F70" s="16" t="s">
        <v>45</v>
      </c>
      <c r="G70" s="16" t="s">
        <v>50</v>
      </c>
      <c r="H70" s="17">
        <v>4850</v>
      </c>
      <c r="I70" s="17">
        <v>3880</v>
      </c>
      <c r="J70" s="17">
        <v>5092.5</v>
      </c>
      <c r="K70" s="19">
        <v>132</v>
      </c>
      <c r="L70" s="26">
        <f t="shared" si="0"/>
        <v>512160</v>
      </c>
    </row>
    <row r="71" spans="2:12" ht="20.399999999999999">
      <c r="B71" s="7"/>
      <c r="C71" s="13" t="s">
        <v>193</v>
      </c>
      <c r="D71" s="14" t="s">
        <v>194</v>
      </c>
      <c r="E71" s="15" t="s">
        <v>59</v>
      </c>
      <c r="F71" s="16" t="s">
        <v>45</v>
      </c>
      <c r="G71" s="16" t="s">
        <v>50</v>
      </c>
      <c r="H71" s="17">
        <v>4350</v>
      </c>
      <c r="I71" s="17">
        <v>3295</v>
      </c>
      <c r="J71" s="17">
        <v>4567.5</v>
      </c>
      <c r="K71" s="19">
        <v>328</v>
      </c>
      <c r="L71" s="26">
        <f t="shared" si="0"/>
        <v>1080760</v>
      </c>
    </row>
    <row r="72" spans="2:12">
      <c r="B72" s="7"/>
      <c r="C72" s="13" t="s">
        <v>195</v>
      </c>
      <c r="D72" s="14" t="s">
        <v>196</v>
      </c>
      <c r="E72" s="15" t="s">
        <v>59</v>
      </c>
      <c r="F72" s="16" t="s">
        <v>45</v>
      </c>
      <c r="G72" s="16" t="s">
        <v>50</v>
      </c>
      <c r="H72" s="21">
        <v>1017.67</v>
      </c>
      <c r="I72" s="23">
        <v>991.13</v>
      </c>
      <c r="J72" s="17">
        <v>1069</v>
      </c>
      <c r="K72" s="19">
        <v>309</v>
      </c>
      <c r="L72" s="26">
        <f t="shared" ref="L72:L86" si="1">I72*K72</f>
        <v>306259.17</v>
      </c>
    </row>
    <row r="73" spans="2:12" ht="20.399999999999999">
      <c r="B73" s="7"/>
      <c r="C73" s="13" t="s">
        <v>197</v>
      </c>
      <c r="D73" s="14" t="s">
        <v>198</v>
      </c>
      <c r="E73" s="15" t="s">
        <v>102</v>
      </c>
      <c r="F73" s="16" t="s">
        <v>45</v>
      </c>
      <c r="G73" s="16" t="s">
        <v>50</v>
      </c>
      <c r="H73" s="17">
        <v>10990</v>
      </c>
      <c r="I73" s="17">
        <v>8640</v>
      </c>
      <c r="J73" s="17">
        <v>11539.5</v>
      </c>
      <c r="K73" s="19">
        <v>881</v>
      </c>
      <c r="L73" s="26">
        <f t="shared" si="1"/>
        <v>7611840</v>
      </c>
    </row>
    <row r="74" spans="2:12" ht="20.399999999999999">
      <c r="B74" s="7"/>
      <c r="C74" s="13" t="s">
        <v>199</v>
      </c>
      <c r="D74" s="14" t="s">
        <v>200</v>
      </c>
      <c r="E74" s="15" t="s">
        <v>136</v>
      </c>
      <c r="F74" s="16" t="s">
        <v>45</v>
      </c>
      <c r="G74" s="16" t="s">
        <v>50</v>
      </c>
      <c r="H74" s="17">
        <v>3690</v>
      </c>
      <c r="I74" s="17">
        <v>2820</v>
      </c>
      <c r="J74" s="17">
        <v>3874.5</v>
      </c>
      <c r="K74" s="19">
        <v>562</v>
      </c>
      <c r="L74" s="26">
        <f t="shared" si="1"/>
        <v>1584840</v>
      </c>
    </row>
    <row r="75" spans="2:12" ht="20.399999999999999">
      <c r="B75" s="7"/>
      <c r="C75" s="13" t="s">
        <v>201</v>
      </c>
      <c r="D75" s="14" t="s">
        <v>202</v>
      </c>
      <c r="E75" s="15" t="s">
        <v>102</v>
      </c>
      <c r="F75" s="16" t="s">
        <v>45</v>
      </c>
      <c r="G75" s="16" t="s">
        <v>50</v>
      </c>
      <c r="H75" s="17">
        <v>6590</v>
      </c>
      <c r="I75" s="17">
        <v>5014</v>
      </c>
      <c r="J75" s="17">
        <v>6919.5</v>
      </c>
      <c r="K75" s="19">
        <v>237</v>
      </c>
      <c r="L75" s="26">
        <f t="shared" si="1"/>
        <v>1188318</v>
      </c>
    </row>
    <row r="76" spans="2:12" ht="20.399999999999999">
      <c r="B76" s="7"/>
      <c r="C76" s="13" t="s">
        <v>203</v>
      </c>
      <c r="D76" s="14" t="s">
        <v>204</v>
      </c>
      <c r="E76" s="15" t="s">
        <v>205</v>
      </c>
      <c r="F76" s="16" t="s">
        <v>45</v>
      </c>
      <c r="G76" s="16" t="s">
        <v>50</v>
      </c>
      <c r="H76" s="22">
        <v>790</v>
      </c>
      <c r="I76" s="22">
        <v>615</v>
      </c>
      <c r="J76" s="22">
        <v>829.5</v>
      </c>
      <c r="K76" s="19">
        <v>635</v>
      </c>
      <c r="L76" s="26">
        <f t="shared" si="1"/>
        <v>390525</v>
      </c>
    </row>
    <row r="77" spans="2:12" ht="20.399999999999999">
      <c r="B77" s="7"/>
      <c r="C77" s="13" t="s">
        <v>206</v>
      </c>
      <c r="D77" s="14" t="s">
        <v>207</v>
      </c>
      <c r="E77" s="15" t="s">
        <v>205</v>
      </c>
      <c r="F77" s="16" t="s">
        <v>45</v>
      </c>
      <c r="G77" s="16" t="s">
        <v>50</v>
      </c>
      <c r="H77" s="22">
        <v>790</v>
      </c>
      <c r="I77" s="22">
        <v>615</v>
      </c>
      <c r="J77" s="22">
        <v>829.5</v>
      </c>
      <c r="K77" s="19">
        <v>210</v>
      </c>
      <c r="L77" s="26">
        <f t="shared" si="1"/>
        <v>129150</v>
      </c>
    </row>
    <row r="78" spans="2:12" ht="20.399999999999999">
      <c r="B78" s="7"/>
      <c r="C78" s="13" t="s">
        <v>208</v>
      </c>
      <c r="D78" s="14" t="s">
        <v>209</v>
      </c>
      <c r="E78" s="15" t="s">
        <v>88</v>
      </c>
      <c r="F78" s="16" t="s">
        <v>45</v>
      </c>
      <c r="G78" s="16" t="s">
        <v>50</v>
      </c>
      <c r="H78" s="21">
        <v>2345.84</v>
      </c>
      <c r="I78" s="17">
        <v>2286.1999999999998</v>
      </c>
      <c r="J78" s="17">
        <v>2463.5</v>
      </c>
      <c r="K78" s="19">
        <v>408</v>
      </c>
      <c r="L78" s="26">
        <f t="shared" si="1"/>
        <v>932769.6</v>
      </c>
    </row>
    <row r="79" spans="2:12" ht="20.399999999999999">
      <c r="B79" s="7"/>
      <c r="C79" s="13" t="s">
        <v>210</v>
      </c>
      <c r="D79" s="14" t="s">
        <v>211</v>
      </c>
      <c r="E79" s="15" t="s">
        <v>212</v>
      </c>
      <c r="F79" s="16" t="s">
        <v>45</v>
      </c>
      <c r="G79" s="16" t="s">
        <v>50</v>
      </c>
      <c r="H79" s="22">
        <v>392.4</v>
      </c>
      <c r="I79" s="23">
        <v>386.16</v>
      </c>
      <c r="J79" s="22">
        <v>412.5</v>
      </c>
      <c r="K79" s="19">
        <v>539</v>
      </c>
      <c r="L79" s="26">
        <f t="shared" si="1"/>
        <v>208140.24000000002</v>
      </c>
    </row>
    <row r="80" spans="2:12">
      <c r="B80" s="7"/>
      <c r="C80" s="13" t="s">
        <v>213</v>
      </c>
      <c r="D80" s="14" t="s">
        <v>214</v>
      </c>
      <c r="E80" s="15" t="s">
        <v>136</v>
      </c>
      <c r="F80" s="16" t="s">
        <v>45</v>
      </c>
      <c r="G80" s="16" t="s">
        <v>50</v>
      </c>
      <c r="H80" s="17">
        <v>1050</v>
      </c>
      <c r="I80" s="22">
        <v>792</v>
      </c>
      <c r="J80" s="17">
        <v>1102.5</v>
      </c>
      <c r="K80" s="19">
        <v>519</v>
      </c>
      <c r="L80" s="26">
        <f t="shared" si="1"/>
        <v>411048</v>
      </c>
    </row>
    <row r="81" spans="2:12" ht="20.399999999999999">
      <c r="B81" s="7"/>
      <c r="C81" s="13" t="s">
        <v>215</v>
      </c>
      <c r="D81" s="14" t="s">
        <v>216</v>
      </c>
      <c r="E81" s="15" t="s">
        <v>59</v>
      </c>
      <c r="F81" s="16" t="s">
        <v>45</v>
      </c>
      <c r="G81" s="16" t="s">
        <v>50</v>
      </c>
      <c r="H81" s="17">
        <v>7900</v>
      </c>
      <c r="I81" s="17">
        <v>5931</v>
      </c>
      <c r="J81" s="17">
        <v>8295</v>
      </c>
      <c r="K81" s="19">
        <v>395</v>
      </c>
      <c r="L81" s="26">
        <f t="shared" si="1"/>
        <v>2342745</v>
      </c>
    </row>
    <row r="82" spans="2:12" ht="20.399999999999999">
      <c r="B82" s="7"/>
      <c r="C82" s="13" t="s">
        <v>217</v>
      </c>
      <c r="D82" s="14" t="s">
        <v>218</v>
      </c>
      <c r="E82" s="15" t="s">
        <v>85</v>
      </c>
      <c r="F82" s="16" t="s">
        <v>45</v>
      </c>
      <c r="G82" s="16" t="s">
        <v>50</v>
      </c>
      <c r="H82" s="23">
        <v>623.04</v>
      </c>
      <c r="I82" s="22">
        <v>607.20000000000005</v>
      </c>
      <c r="J82" s="22">
        <v>654.5</v>
      </c>
      <c r="K82" s="19">
        <v>275</v>
      </c>
      <c r="L82" s="26">
        <f t="shared" si="1"/>
        <v>166980</v>
      </c>
    </row>
    <row r="83" spans="2:12" ht="20.399999999999999">
      <c r="B83" s="7"/>
      <c r="C83" s="13" t="s">
        <v>219</v>
      </c>
      <c r="D83" s="14" t="s">
        <v>220</v>
      </c>
      <c r="E83" s="15" t="s">
        <v>88</v>
      </c>
      <c r="F83" s="16" t="s">
        <v>45</v>
      </c>
      <c r="G83" s="16" t="s">
        <v>50</v>
      </c>
      <c r="H83" s="17">
        <v>1770</v>
      </c>
      <c r="I83" s="17">
        <v>1725</v>
      </c>
      <c r="J83" s="17">
        <v>1858.5</v>
      </c>
      <c r="K83" s="19">
        <v>752</v>
      </c>
      <c r="L83" s="26">
        <f t="shared" si="1"/>
        <v>1297200</v>
      </c>
    </row>
    <row r="84" spans="2:12" ht="20.399999999999999">
      <c r="B84" s="7"/>
      <c r="C84" s="13" t="s">
        <v>221</v>
      </c>
      <c r="D84" s="14" t="s">
        <v>222</v>
      </c>
      <c r="E84" s="15" t="s">
        <v>119</v>
      </c>
      <c r="F84" s="16" t="s">
        <v>45</v>
      </c>
      <c r="G84" s="16" t="s">
        <v>50</v>
      </c>
      <c r="H84" s="17">
        <v>6650</v>
      </c>
      <c r="I84" s="17">
        <v>5067</v>
      </c>
      <c r="J84" s="17">
        <v>6982.5</v>
      </c>
      <c r="K84" s="19">
        <v>699</v>
      </c>
      <c r="L84" s="26">
        <f t="shared" si="1"/>
        <v>3541833</v>
      </c>
    </row>
    <row r="85" spans="2:12" ht="20.399999999999999">
      <c r="B85" s="7"/>
      <c r="C85" s="13" t="s">
        <v>223</v>
      </c>
      <c r="D85" s="14" t="s">
        <v>224</v>
      </c>
      <c r="E85" s="15" t="s">
        <v>88</v>
      </c>
      <c r="F85" s="16" t="s">
        <v>45</v>
      </c>
      <c r="G85" s="16" t="s">
        <v>50</v>
      </c>
      <c r="H85" s="21">
        <v>1348.74</v>
      </c>
      <c r="I85" s="21">
        <v>1314.45</v>
      </c>
      <c r="J85" s="17">
        <v>1416.5</v>
      </c>
      <c r="K85" s="19">
        <v>855</v>
      </c>
      <c r="L85" s="26">
        <f t="shared" si="1"/>
        <v>1123854.75</v>
      </c>
    </row>
    <row r="86" spans="2:12" ht="20.399999999999999">
      <c r="B86" s="7"/>
      <c r="C86" s="13" t="s">
        <v>225</v>
      </c>
      <c r="D86" s="14" t="s">
        <v>226</v>
      </c>
      <c r="E86" s="15" t="s">
        <v>49</v>
      </c>
      <c r="F86" s="16" t="s">
        <v>45</v>
      </c>
      <c r="G86" s="16" t="s">
        <v>50</v>
      </c>
      <c r="H86" s="17">
        <v>4950</v>
      </c>
      <c r="I86" s="17">
        <v>3766</v>
      </c>
      <c r="J86" s="17">
        <v>5197.5</v>
      </c>
      <c r="K86" s="19">
        <v>928</v>
      </c>
      <c r="L86" s="26">
        <f t="shared" si="1"/>
        <v>3494848</v>
      </c>
    </row>
  </sheetData>
  <mergeCells count="7">
    <mergeCell ref="O4:R5"/>
    <mergeCell ref="C5:D5"/>
    <mergeCell ref="E6:G6"/>
    <mergeCell ref="C4:D4"/>
    <mergeCell ref="E4:E5"/>
    <mergeCell ref="F4:F5"/>
    <mergeCell ref="G4:G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66"/>
  <sheetViews>
    <sheetView workbookViewId="0">
      <selection activeCell="G4" sqref="G4"/>
    </sheetView>
  </sheetViews>
  <sheetFormatPr defaultRowHeight="14.4"/>
  <cols>
    <col min="2" max="2" width="12.5546875" bestFit="1" customWidth="1"/>
  </cols>
  <sheetData>
    <row r="4" spans="2:2">
      <c r="B4" t="s">
        <v>20</v>
      </c>
    </row>
    <row r="5" spans="2:2">
      <c r="B5" t="s">
        <v>21</v>
      </c>
    </row>
    <row r="6" spans="2:2">
      <c r="B6" t="s">
        <v>22</v>
      </c>
    </row>
    <row r="7" spans="2:2">
      <c r="B7" t="s">
        <v>23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21</v>
      </c>
    </row>
    <row r="13" spans="2:2">
      <c r="B13" t="s">
        <v>22</v>
      </c>
    </row>
    <row r="14" spans="2:2">
      <c r="B14" t="s">
        <v>23</v>
      </c>
    </row>
    <row r="15" spans="2:2">
      <c r="B15" t="s">
        <v>24</v>
      </c>
    </row>
    <row r="16" spans="2:2">
      <c r="B16" t="s">
        <v>25</v>
      </c>
    </row>
    <row r="17" spans="2:2">
      <c r="B17" t="s">
        <v>26</v>
      </c>
    </row>
    <row r="18" spans="2:2">
      <c r="B18" t="s">
        <v>20</v>
      </c>
    </row>
    <row r="19" spans="2:2">
      <c r="B19" t="s">
        <v>21</v>
      </c>
    </row>
    <row r="20" spans="2:2">
      <c r="B20" t="s">
        <v>22</v>
      </c>
    </row>
    <row r="21" spans="2:2">
      <c r="B21" t="s">
        <v>23</v>
      </c>
    </row>
    <row r="22" spans="2:2">
      <c r="B22" t="s">
        <v>24</v>
      </c>
    </row>
    <row r="23" spans="2:2">
      <c r="B23" t="s">
        <v>25</v>
      </c>
    </row>
    <row r="24" spans="2:2">
      <c r="B24" t="s">
        <v>26</v>
      </c>
    </row>
    <row r="25" spans="2:2">
      <c r="B25" t="s">
        <v>20</v>
      </c>
    </row>
    <row r="26" spans="2:2">
      <c r="B26" t="s">
        <v>21</v>
      </c>
    </row>
    <row r="27" spans="2:2">
      <c r="B27" t="s">
        <v>22</v>
      </c>
    </row>
    <row r="28" spans="2:2">
      <c r="B28" t="s">
        <v>23</v>
      </c>
    </row>
    <row r="29" spans="2:2">
      <c r="B29" t="s">
        <v>24</v>
      </c>
    </row>
    <row r="30" spans="2:2">
      <c r="B30" t="s">
        <v>25</v>
      </c>
    </row>
    <row r="31" spans="2:2">
      <c r="B31" t="s">
        <v>26</v>
      </c>
    </row>
    <row r="32" spans="2:2">
      <c r="B32" t="s">
        <v>20</v>
      </c>
    </row>
    <row r="33" spans="2:2">
      <c r="B33" t="s">
        <v>21</v>
      </c>
    </row>
    <row r="34" spans="2:2">
      <c r="B34" t="s">
        <v>22</v>
      </c>
    </row>
    <row r="35" spans="2:2">
      <c r="B35" t="s">
        <v>23</v>
      </c>
    </row>
    <row r="36" spans="2:2">
      <c r="B36" t="s">
        <v>24</v>
      </c>
    </row>
    <row r="37" spans="2:2">
      <c r="B37" t="s">
        <v>25</v>
      </c>
    </row>
    <row r="38" spans="2:2">
      <c r="B38" t="s">
        <v>26</v>
      </c>
    </row>
    <row r="39" spans="2:2">
      <c r="B39" t="s">
        <v>20</v>
      </c>
    </row>
    <row r="40" spans="2:2">
      <c r="B40" t="s">
        <v>21</v>
      </c>
    </row>
    <row r="41" spans="2:2">
      <c r="B41" t="s">
        <v>22</v>
      </c>
    </row>
    <row r="42" spans="2:2">
      <c r="B42" t="s">
        <v>23</v>
      </c>
    </row>
    <row r="43" spans="2:2">
      <c r="B43" t="s">
        <v>24</v>
      </c>
    </row>
    <row r="44" spans="2:2">
      <c r="B44" t="s">
        <v>25</v>
      </c>
    </row>
    <row r="45" spans="2:2">
      <c r="B45" t="s">
        <v>26</v>
      </c>
    </row>
    <row r="46" spans="2:2">
      <c r="B46" t="s">
        <v>20</v>
      </c>
    </row>
    <row r="47" spans="2:2">
      <c r="B47" t="s">
        <v>21</v>
      </c>
    </row>
    <row r="48" spans="2:2">
      <c r="B48" t="s">
        <v>22</v>
      </c>
    </row>
    <row r="49" spans="2:2">
      <c r="B49" t="s">
        <v>23</v>
      </c>
    </row>
    <row r="50" spans="2:2">
      <c r="B50" t="s">
        <v>24</v>
      </c>
    </row>
    <row r="51" spans="2:2">
      <c r="B51" t="s">
        <v>25</v>
      </c>
    </row>
    <row r="52" spans="2:2">
      <c r="B52" t="s">
        <v>26</v>
      </c>
    </row>
    <row r="53" spans="2:2">
      <c r="B53" t="s">
        <v>20</v>
      </c>
    </row>
    <row r="54" spans="2:2">
      <c r="B54" t="s">
        <v>21</v>
      </c>
    </row>
    <row r="55" spans="2:2">
      <c r="B55" t="s">
        <v>22</v>
      </c>
    </row>
    <row r="56" spans="2:2">
      <c r="B56" t="s">
        <v>23</v>
      </c>
    </row>
    <row r="57" spans="2:2">
      <c r="B57" t="s">
        <v>24</v>
      </c>
    </row>
    <row r="58" spans="2:2">
      <c r="B58" t="s">
        <v>25</v>
      </c>
    </row>
    <row r="59" spans="2:2">
      <c r="B59" t="s">
        <v>26</v>
      </c>
    </row>
    <row r="60" spans="2:2">
      <c r="B60" t="s">
        <v>20</v>
      </c>
    </row>
    <row r="61" spans="2:2">
      <c r="B61" t="s">
        <v>21</v>
      </c>
    </row>
    <row r="62" spans="2:2">
      <c r="B62" t="s">
        <v>22</v>
      </c>
    </row>
    <row r="63" spans="2:2">
      <c r="B63" t="s">
        <v>23</v>
      </c>
    </row>
    <row r="64" spans="2:2">
      <c r="B64" t="s">
        <v>24</v>
      </c>
    </row>
    <row r="65" spans="2:2">
      <c r="B65" t="s">
        <v>25</v>
      </c>
    </row>
    <row r="66" spans="2:2">
      <c r="B6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Основные правила</vt:lpstr>
      <vt:lpstr>Таблица</vt:lpstr>
      <vt:lpstr>Формула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Лектор</dc:creator>
  <cp:lastModifiedBy>lot-work@yandex.ru</cp:lastModifiedBy>
  <dcterms:created xsi:type="dcterms:W3CDTF">2020-02-21T09:42:57Z</dcterms:created>
  <dcterms:modified xsi:type="dcterms:W3CDTF">2020-05-14T12:09:41Z</dcterms:modified>
</cp:coreProperties>
</file>