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A773E427-3997-4838-8109-32AD0487FED5}" xr6:coauthVersionLast="38" xr6:coauthVersionMax="38" xr10:uidLastSave="{00000000-0000-0000-0000-000000000000}"/>
  <bookViews>
    <workbookView xWindow="0" yWindow="0" windowWidth="17655" windowHeight="9945" firstSheet="1" activeTab="1" xr2:uid="{00000000-000D-0000-FFFF-FFFF00000000}"/>
  </bookViews>
  <sheets>
    <sheet name="Неформатировано" sheetId="1" r:id="rId1"/>
    <sheet name="Отформатировано" sheetId="2" r:id="rId2"/>
  </sheets>
  <calcPr calcId="191029"/>
  <webPublishing codePage="1252"/>
</workbook>
</file>

<file path=xl/calcChain.xml><?xml version="1.0" encoding="utf-8"?>
<calcChain xmlns="http://schemas.openxmlformats.org/spreadsheetml/2006/main">
  <c r="B12" i="2" l="1"/>
  <c r="B11" i="2"/>
  <c r="B10" i="2"/>
  <c r="B9" i="2"/>
  <c r="B7" i="2"/>
  <c r="B6" i="2"/>
  <c r="B5" i="2"/>
  <c r="B4" i="2"/>
  <c r="B3" i="2"/>
  <c r="B2" i="2"/>
  <c r="C3" i="2"/>
  <c r="C4" i="2" l="1"/>
  <c r="C12" i="2" l="1"/>
  <c r="C11" i="2"/>
  <c r="C7" i="2"/>
  <c r="C7" i="1"/>
  <c r="C11" i="1"/>
  <c r="C12" i="1"/>
</calcChain>
</file>

<file path=xl/sharedStrings.xml><?xml version="1.0" encoding="utf-8"?>
<sst xmlns="http://schemas.openxmlformats.org/spreadsheetml/2006/main" count="10" uniqueCount="10">
  <si>
    <t>Кредитный калькулятор</t>
  </si>
  <si>
    <t>Сумма кредита:</t>
  </si>
  <si>
    <t>Годовая процентная ставка:</t>
  </si>
  <si>
    <t>Периодичность платежей (мес.)</t>
  </si>
  <si>
    <t>Количество периодов:</t>
  </si>
  <si>
    <t>Расчет по одному периоду</t>
  </si>
  <si>
    <t>Введите номер периода:</t>
  </si>
  <si>
    <t>Проценты:</t>
  </si>
  <si>
    <t>Тело кредита:</t>
  </si>
  <si>
    <t>Регулярный платеж: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</si>
</sst>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* #,##0.00_);_(* \(#,##0.00\);_(* &quot;-&quot;??_);_(@_)"/>
    <numFmt numFmtId="166" formatCode="#,##0.00\ &quot;₽&quot;"/>
    <numFmt numFmtId="167" formatCode="#,##0\ &quot;₽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theme="4" tint="-0.249977111117893"/>
        <bgColor indexed="65"/>
      </patternFill>
    </fill>
    <fill>
      <patternFill patternType="solid">
        <fgColor theme="4" tint="-0.249977111117893"/>
        <bgColor indexed="63"/>
      </patternFill>
    </fill>
    <fill>
      <patternFill patternType="solid">
        <fgColor theme="0" tint="-4.9989318521683403E-2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2" applyNumberFormat="0" applyAlignment="0" applyProtection="0"/>
    <xf numFmtId="0" fontId="1" fillId="3" borderId="3" applyNumberFormat="0" applyFont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0" borderId="0" xfId="0" applyNumberFormat="1"/>
    <xf numFmtId="10" fontId="0" fillId="0" borderId="0" xfId="0" applyNumberFormat="1"/>
    <xf numFmtId="0" fontId="4" fillId="2" borderId="5" xfId="3" applyNumberFormat="1" applyBorder="1"/>
    <xf numFmtId="164" fontId="4" fillId="2" borderId="0" xfId="3" applyNumberFormat="1" applyBorder="1"/>
    <xf numFmtId="164" fontId="4" fillId="2" borderId="6" xfId="3" applyNumberFormat="1" applyBorder="1"/>
    <xf numFmtId="0" fontId="0" fillId="6" borderId="5" xfId="4" applyFont="1" applyFill="1" applyBorder="1" applyAlignment="1">
      <alignment horizontal="left" indent="1"/>
    </xf>
    <xf numFmtId="165" fontId="0" fillId="6" borderId="5" xfId="4" applyNumberFormat="1" applyFont="1" applyFill="1" applyBorder="1"/>
    <xf numFmtId="0" fontId="0" fillId="6" borderId="0" xfId="4" applyFont="1" applyFill="1" applyBorder="1" applyAlignment="1">
      <alignment horizontal="left" indent="1"/>
    </xf>
    <xf numFmtId="10" fontId="0" fillId="6" borderId="0" xfId="4" applyNumberFormat="1" applyFont="1" applyFill="1" applyBorder="1"/>
    <xf numFmtId="0" fontId="0" fillId="6" borderId="0" xfId="4" applyNumberFormat="1" applyFont="1" applyFill="1" applyBorder="1"/>
    <xf numFmtId="0" fontId="0" fillId="6" borderId="0" xfId="4" applyFont="1" applyFill="1" applyBorder="1"/>
    <xf numFmtId="0" fontId="0" fillId="6" borderId="6" xfId="4" applyFont="1" applyFill="1" applyBorder="1" applyAlignment="1">
      <alignment horizontal="left" indent="1"/>
    </xf>
    <xf numFmtId="164" fontId="0" fillId="6" borderId="6" xfId="4" applyNumberFormat="1" applyFont="1" applyFill="1" applyBorder="1"/>
    <xf numFmtId="10" fontId="3" fillId="6" borderId="0" xfId="4" applyNumberFormat="1" applyFont="1" applyFill="1" applyBorder="1"/>
    <xf numFmtId="0" fontId="3" fillId="6" borderId="0" xfId="4" applyNumberFormat="1" applyFont="1" applyFill="1" applyBorder="1"/>
    <xf numFmtId="0" fontId="3" fillId="6" borderId="0" xfId="4" applyFont="1" applyFill="1" applyBorder="1"/>
    <xf numFmtId="0" fontId="6" fillId="2" borderId="5" xfId="3" applyFont="1" applyBorder="1" applyAlignment="1">
      <alignment horizontal="left" indent="1"/>
    </xf>
    <xf numFmtId="0" fontId="6" fillId="2" borderId="0" xfId="3" applyFont="1" applyBorder="1" applyAlignment="1">
      <alignment horizontal="left" indent="1"/>
    </xf>
    <xf numFmtId="0" fontId="6" fillId="2" borderId="6" xfId="3" applyFont="1" applyBorder="1" applyAlignment="1">
      <alignment horizontal="left" indent="1"/>
    </xf>
    <xf numFmtId="166" fontId="0" fillId="0" borderId="0" xfId="0" applyNumberFormat="1"/>
    <xf numFmtId="167" fontId="7" fillId="0" borderId="0" xfId="1" applyNumberFormat="1" applyFont="1"/>
    <xf numFmtId="167" fontId="0" fillId="0" borderId="0" xfId="0" applyNumberFormat="1"/>
    <xf numFmtId="167" fontId="3" fillId="6" borderId="5" xfId="4" applyNumberFormat="1" applyFont="1" applyFill="1" applyBorder="1"/>
    <xf numFmtId="167" fontId="3" fillId="6" borderId="6" xfId="4" applyNumberFormat="1" applyFont="1" applyFill="1" applyBorder="1"/>
    <xf numFmtId="167" fontId="4" fillId="2" borderId="0" xfId="3" applyNumberFormat="1" applyBorder="1"/>
    <xf numFmtId="167" fontId="4" fillId="2" borderId="6" xfId="3" applyNumberFormat="1" applyBorder="1"/>
    <xf numFmtId="0" fontId="5" fillId="4" borderId="4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</cellXfs>
  <cellStyles count="5">
    <cellStyle name="Вывод" xfId="3" builtinId="21"/>
    <cellStyle name="Заголовок 1" xfId="2" builtinId="16"/>
    <cellStyle name="Обычный" xfId="0" builtinId="0"/>
    <cellStyle name="Примечание" xfId="4" builtinId="1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13"/>
  <sheetViews>
    <sheetView zoomScaleNormal="100" workbookViewId="0">
      <selection activeCell="J21" sqref="J21"/>
    </sheetView>
  </sheetViews>
  <sheetFormatPr defaultRowHeight="15" x14ac:dyDescent="0.25"/>
  <cols>
    <col min="1" max="1" width="3.7109375" customWidth="1"/>
    <col min="2" max="2" width="31.140625" bestFit="1" customWidth="1"/>
    <col min="3" max="3" width="13.14062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s="22">
        <v>2450000</v>
      </c>
    </row>
    <row r="4" spans="2:3" x14ac:dyDescent="0.25">
      <c r="B4" t="s">
        <v>2</v>
      </c>
      <c r="C4" s="3">
        <v>4.2500000000000003E-2</v>
      </c>
    </row>
    <row r="5" spans="2:3" x14ac:dyDescent="0.25">
      <c r="B5" t="s">
        <v>3</v>
      </c>
      <c r="C5" s="2">
        <v>1</v>
      </c>
    </row>
    <row r="6" spans="2:3" x14ac:dyDescent="0.25">
      <c r="B6" t="s">
        <v>4</v>
      </c>
      <c r="C6">
        <v>48</v>
      </c>
    </row>
    <row r="7" spans="2:3" x14ac:dyDescent="0.25">
      <c r="B7" t="s">
        <v>9</v>
      </c>
      <c r="C7" s="21">
        <f>PMT(C4*(C5/12),C6,-C3)</f>
        <v>55593.19068339884</v>
      </c>
    </row>
    <row r="8" spans="2:3" x14ac:dyDescent="0.25">
      <c r="C8" s="1"/>
    </row>
    <row r="9" spans="2:3" x14ac:dyDescent="0.25">
      <c r="B9" t="s">
        <v>5</v>
      </c>
      <c r="C9" s="1"/>
    </row>
    <row r="10" spans="2:3" x14ac:dyDescent="0.25">
      <c r="B10" t="s">
        <v>6</v>
      </c>
      <c r="C10" s="2">
        <v>1</v>
      </c>
    </row>
    <row r="11" spans="2:3" x14ac:dyDescent="0.25">
      <c r="B11" t="s">
        <v>8</v>
      </c>
      <c r="C11" s="23">
        <f>PPMT(C4*(C5/12),C10,C6,-C3)</f>
        <v>46916.107350065504</v>
      </c>
    </row>
    <row r="12" spans="2:3" x14ac:dyDescent="0.25">
      <c r="B12" t="s">
        <v>7</v>
      </c>
      <c r="C12" s="23">
        <f>IPMT(C4*(C5/12),C10,C6,-C3)</f>
        <v>8677.0833333333339</v>
      </c>
    </row>
    <row r="13" spans="2:3" x14ac:dyDescent="0.25">
      <c r="C1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D13"/>
  <sheetViews>
    <sheetView tabSelected="1" zoomScaleNormal="100" workbookViewId="0"/>
  </sheetViews>
  <sheetFormatPr defaultRowHeight="15" x14ac:dyDescent="0.25"/>
  <cols>
    <col min="1" max="1" width="3" customWidth="1"/>
    <col min="2" max="2" width="32.42578125" bestFit="1" customWidth="1"/>
    <col min="3" max="3" width="14.140625" customWidth="1"/>
    <col min="4" max="4" width="2" customWidth="1"/>
  </cols>
  <sheetData>
    <row r="2" spans="2:4" ht="26.25" customHeight="1" x14ac:dyDescent="0.25">
      <c r="B2" s="28" t="str">
        <f>Неформатировано!B2</f>
        <v>Кредитный калькулятор</v>
      </c>
      <c r="C2" s="28"/>
      <c r="D2" s="28"/>
    </row>
    <row r="3" spans="2:4" x14ac:dyDescent="0.25">
      <c r="B3" s="7" t="str">
        <f>Неформатировано!B3</f>
        <v>Сумма кредита:</v>
      </c>
      <c r="C3" s="24">
        <f>Неформатировано!C3</f>
        <v>2450000</v>
      </c>
      <c r="D3" s="8"/>
    </row>
    <row r="4" spans="2:4" x14ac:dyDescent="0.25">
      <c r="B4" s="9" t="str">
        <f>Неформатировано!B4</f>
        <v>Годовая процентная ставка:</v>
      </c>
      <c r="C4" s="15">
        <f>Неформатировано!C4</f>
        <v>4.2500000000000003E-2</v>
      </c>
      <c r="D4" s="10"/>
    </row>
    <row r="5" spans="2:4" x14ac:dyDescent="0.25">
      <c r="B5" s="9" t="str">
        <f>Неформатировано!B5</f>
        <v>Периодичность платежей (мес.)</v>
      </c>
      <c r="C5" s="16">
        <v>1</v>
      </c>
      <c r="D5" s="11"/>
    </row>
    <row r="6" spans="2:4" x14ac:dyDescent="0.25">
      <c r="B6" s="9" t="str">
        <f>Неформатировано!B6</f>
        <v>Количество периодов:</v>
      </c>
      <c r="C6" s="17">
        <v>48</v>
      </c>
      <c r="D6" s="12"/>
    </row>
    <row r="7" spans="2:4" ht="15.75" thickBot="1" x14ac:dyDescent="0.3">
      <c r="B7" s="13" t="str">
        <f>Неформатировано!B7</f>
        <v>Регулярный платеж:</v>
      </c>
      <c r="C7" s="25">
        <f>PMT(C4*(C5/12),C6,-C3)</f>
        <v>55593.19068339884</v>
      </c>
      <c r="D7" s="14"/>
    </row>
    <row r="8" spans="2:4" ht="28.5" customHeight="1" x14ac:dyDescent="0.25">
      <c r="C8" s="1"/>
    </row>
    <row r="9" spans="2:4" ht="25.5" customHeight="1" x14ac:dyDescent="0.25">
      <c r="B9" s="29" t="str">
        <f>Неформатировано!B9</f>
        <v>Расчет по одному периоду</v>
      </c>
      <c r="C9" s="29"/>
      <c r="D9" s="29"/>
    </row>
    <row r="10" spans="2:4" x14ac:dyDescent="0.25">
      <c r="B10" s="18" t="str">
        <f>Неформатировано!B10</f>
        <v>Введите номер периода:</v>
      </c>
      <c r="C10" s="4">
        <v>1</v>
      </c>
      <c r="D10" s="4"/>
    </row>
    <row r="11" spans="2:4" x14ac:dyDescent="0.25">
      <c r="B11" s="19" t="str">
        <f>Неформатировано!B11</f>
        <v>Тело кредита:</v>
      </c>
      <c r="C11" s="26">
        <f>PPMT(C4*(C5/12),C10,C6,-C3)</f>
        <v>46916.107350065504</v>
      </c>
      <c r="D11" s="5"/>
    </row>
    <row r="12" spans="2:4" ht="15.75" thickBot="1" x14ac:dyDescent="0.3">
      <c r="B12" s="20" t="str">
        <f>Неформатировано!B12</f>
        <v>Проценты:</v>
      </c>
      <c r="C12" s="27">
        <f>IPMT(C4*(C5/12),C10,C6,-C3)</f>
        <v>8677.0833333333339</v>
      </c>
      <c r="D12" s="6"/>
    </row>
    <row r="13" spans="2:4" x14ac:dyDescent="0.25">
      <c r="C13" s="1"/>
    </row>
  </sheetData>
  <mergeCells count="2">
    <mergeCell ref="B2:D2"/>
    <mergeCell ref="B9:D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Неформатировано</vt:lpstr>
      <vt:lpstr>Отформатировано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payments.xlsx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1999-04-16T18:47:54Z</dcterms:created>
  <dcterms:modified xsi:type="dcterms:W3CDTF">2018-11-26T13:13:29Z</dcterms:modified>
  <cp:category>Excel 2016 Bible</cp:category>
</cp:coreProperties>
</file>