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icopa Manifold" sheetId="1" r:id="rId4"/>
  </sheets>
  <definedNames/>
  <calcPr/>
</workbook>
</file>

<file path=xl/sharedStrings.xml><?xml version="1.0" encoding="utf-8"?>
<sst xmlns="http://schemas.openxmlformats.org/spreadsheetml/2006/main" count="1517" uniqueCount="762">
  <si>
    <t>Variables</t>
  </si>
  <si>
    <t>P#</t>
  </si>
  <si>
    <t>PrecinctName</t>
  </si>
  <si>
    <t>BidEDV</t>
  </si>
  <si>
    <t>TrpEDV</t>
  </si>
  <si>
    <t>BidMiV</t>
  </si>
  <si>
    <t>TrpMiV</t>
  </si>
  <si>
    <t>Biden EDV%</t>
  </si>
  <si>
    <t>Biden Mail%</t>
  </si>
  <si>
    <t>Biden Agg%</t>
  </si>
  <si>
    <t>Agg Plane Regression</t>
  </si>
  <si>
    <t>Biden Mail Regression</t>
  </si>
  <si>
    <t>AggPlane Residual</t>
  </si>
  <si>
    <t>Mail-in Plane Resid</t>
  </si>
  <si>
    <t>Sorted</t>
  </si>
  <si>
    <t>Sort Index</t>
  </si>
  <si>
    <t>Quantile</t>
  </si>
  <si>
    <t>0001 ACACIA</t>
  </si>
  <si>
    <t>0648 SUNFLOWER</t>
  </si>
  <si>
    <t>k</t>
  </si>
  <si>
    <t>0002 ACOMA</t>
  </si>
  <si>
    <t>0029 ARLINGTON</t>
  </si>
  <si>
    <t>0003 ACUNA</t>
  </si>
  <si>
    <t>0662 TABLE MESA</t>
  </si>
  <si>
    <t>0004 ADOBE</t>
  </si>
  <si>
    <t>0561 SALOME</t>
  </si>
  <si>
    <t>h</t>
  </si>
  <si>
    <t>0005 ADORA</t>
  </si>
  <si>
    <t>0168 DEADMAN WASH</t>
  </si>
  <si>
    <t>0006 AGUA FRIA</t>
  </si>
  <si>
    <t>0437 MORRISTOWN</t>
  </si>
  <si>
    <t>0007 AGUILA</t>
  </si>
  <si>
    <t>0740 WITTMANN</t>
  </si>
  <si>
    <t>0008 AHWATUKEE</t>
  </si>
  <si>
    <t>0180 DESERT HILLS</t>
  </si>
  <si>
    <t>0009 AIRLINE CANAL</t>
  </si>
  <si>
    <t>0673 TORTILLA FLAT</t>
  </si>
  <si>
    <t>0010 ALAMO</t>
  </si>
  <si>
    <t>0728 WICKENBURG</t>
  </si>
  <si>
    <t>0011 ALEXANDER</t>
  </si>
  <si>
    <t>0700 VISTA VERDE</t>
  </si>
  <si>
    <t>0012 ALHAMBRA</t>
  </si>
  <si>
    <t>0576 SANTAN</t>
  </si>
  <si>
    <t>0013 ALPACA</t>
  </si>
  <si>
    <t>0444 NEW RIVER</t>
  </si>
  <si>
    <t>0014 ALSUP</t>
  </si>
  <si>
    <t>0611 SONOQUI</t>
  </si>
  <si>
    <t>0015 ALTADENA</t>
  </si>
  <si>
    <t>0266 GOLDFIELD RANCH</t>
  </si>
  <si>
    <t>0016 ALVARADO</t>
  </si>
  <si>
    <t>0523 QUEEN CREEK</t>
  </si>
  <si>
    <t>0017 AMBER</t>
  </si>
  <si>
    <t>0709 WATSON</t>
  </si>
  <si>
    <t>0018 ANDERSON</t>
  </si>
  <si>
    <t>0428 MOBILE</t>
  </si>
  <si>
    <t>0019 ANDORA</t>
  </si>
  <si>
    <t>0671 TONOPAH</t>
  </si>
  <si>
    <t>0020 ANGELA</t>
  </si>
  <si>
    <t>0625 SPUR CROSS</t>
  </si>
  <si>
    <t>0021 ANNETTE</t>
  </si>
  <si>
    <t>0182 DESERT OASIS</t>
  </si>
  <si>
    <t>0022 APACHE</t>
  </si>
  <si>
    <t>0113 CLAY MINE</t>
  </si>
  <si>
    <t>0023 APACHE PARK</t>
  </si>
  <si>
    <t>0540 RIO VERDE</t>
  </si>
  <si>
    <t>0024 APACHE WELLS</t>
  </si>
  <si>
    <t>0748 ZUNI HILLS</t>
  </si>
  <si>
    <t>0025 APPLEBY</t>
  </si>
  <si>
    <t>0067 BUNKER PEAK</t>
  </si>
  <si>
    <t>0026 ARBOLEDA</t>
  </si>
  <si>
    <t>0233 FENIMORE</t>
  </si>
  <si>
    <t>0027 ARCADIA</t>
  </si>
  <si>
    <t>0206 DUSTY TRAIL</t>
  </si>
  <si>
    <t>0028 ARDMORE</t>
  </si>
  <si>
    <t>0149 COYOTE HILLS</t>
  </si>
  <si>
    <t>0704 WADDELL</t>
  </si>
  <si>
    <t>0030 ARROWHEAD RANCH</t>
  </si>
  <si>
    <t>0031 ARTESIAN</t>
  </si>
  <si>
    <t>0032 ASTER</t>
  </si>
  <si>
    <t>0541 RITTENHOUSE</t>
  </si>
  <si>
    <t>0033 ATHENS</t>
  </si>
  <si>
    <t>0439 MOUNTAIN VISTA</t>
  </si>
  <si>
    <t>0034 AUGUSTA</t>
  </si>
  <si>
    <t>0284 HAPPY TRAILS</t>
  </si>
  <si>
    <t>0035 AUGUSTA RANCH</t>
  </si>
  <si>
    <t>0379 LONGBOW</t>
  </si>
  <si>
    <t>0036 AVIANO</t>
  </si>
  <si>
    <t>0612 SOSSAMAN</t>
  </si>
  <si>
    <t>0037 AVONDALE</t>
  </si>
  <si>
    <t>0049 BISCUIT FLAT</t>
  </si>
  <si>
    <t>0038 AZTEC SPRINGS</t>
  </si>
  <si>
    <t>0271 GRANITE MOUNTAIN</t>
  </si>
  <si>
    <t>0039 BALBOA</t>
  </si>
  <si>
    <t>0262 GLENVIEW</t>
  </si>
  <si>
    <t>0040 BALSZ</t>
  </si>
  <si>
    <t>0285 HAPPY VALLEY</t>
  </si>
  <si>
    <t>0041 BARNES</t>
  </si>
  <si>
    <t>0080 CANDLELIGHT</t>
  </si>
  <si>
    <t>0042 BAYSHORE</t>
  </si>
  <si>
    <t>0065 BULLARD</t>
  </si>
  <si>
    <t>0043 BEARDSLEY</t>
  </si>
  <si>
    <t>0352 LAKE PLEASANT</t>
  </si>
  <si>
    <t>0044 BERYL</t>
  </si>
  <si>
    <t>0223 ENTZ</t>
  </si>
  <si>
    <t>0045 BETHANY</t>
  </si>
  <si>
    <t>0741 WOLF RUN</t>
  </si>
  <si>
    <t>0046 BETHANY PARK</t>
  </si>
  <si>
    <t>0273 GREENBRIAR</t>
  </si>
  <si>
    <t>0047 BETHUNE</t>
  </si>
  <si>
    <t>0405 MARTIN</t>
  </si>
  <si>
    <t>0048 BILTMORE</t>
  </si>
  <si>
    <t>0488 PARKWOOD</t>
  </si>
  <si>
    <t>0050 BLACK CANYON</t>
  </si>
  <si>
    <t>0383 LOS ALAMOS</t>
  </si>
  <si>
    <t>0051 BLACK GOLD</t>
  </si>
  <si>
    <t>0603 SKY HAWK</t>
  </si>
  <si>
    <t>0052 BLACKHAWK</t>
  </si>
  <si>
    <t>0524 RAINBOW VALLEY</t>
  </si>
  <si>
    <t>0053 BLOOM</t>
  </si>
  <si>
    <t>0078 CAMPBELL</t>
  </si>
  <si>
    <t>0054 BLUE SKY</t>
  </si>
  <si>
    <t>0179 DESERT HIGHLANDS</t>
  </si>
  <si>
    <t>0055 BLUEBIRD</t>
  </si>
  <si>
    <t>0435 MONTOYA</t>
  </si>
  <si>
    <t>0056 BLUEFIELD</t>
  </si>
  <si>
    <t>0298 HERMOSA VISTA</t>
  </si>
  <si>
    <t>0057 BONANZA</t>
  </si>
  <si>
    <t>0512 POINCIANA</t>
  </si>
  <si>
    <t>0058 BONSALL PARK</t>
  </si>
  <si>
    <t>0489 PEAK VIEW</t>
  </si>
  <si>
    <t>0059 BREWER</t>
  </si>
  <si>
    <t>0375 LOMA VERDES</t>
  </si>
  <si>
    <t>0060 BRONCO</t>
  </si>
  <si>
    <t>0330 JASMINE</t>
  </si>
  <si>
    <t>0061 BROOKS FARM</t>
  </si>
  <si>
    <t>0325 INDIAN WELLS</t>
  </si>
  <si>
    <t>0062 BUCKEYE</t>
  </si>
  <si>
    <t>0063 BUCKLEY</t>
  </si>
  <si>
    <t>0506 PINNACLE PEAK</t>
  </si>
  <si>
    <t>0064 BUFFALO RIDGE</t>
  </si>
  <si>
    <t>0714 WEST WING</t>
  </si>
  <si>
    <t>0066 BULLMOOSE</t>
  </si>
  <si>
    <t>0232 FALCON HILL</t>
  </si>
  <si>
    <t>0654 SUNNYVALE</t>
  </si>
  <si>
    <t>0068 BURGESS</t>
  </si>
  <si>
    <t>0130 CONQUISTADOR</t>
  </si>
  <si>
    <t>0069 BUTLER</t>
  </si>
  <si>
    <t>0365 LEHI</t>
  </si>
  <si>
    <t>0070 CACTUS GLEN</t>
  </si>
  <si>
    <t>0716 WESTBROOK</t>
  </si>
  <si>
    <t>0071 CAIRO</t>
  </si>
  <si>
    <t>0664 TARTESSO</t>
  </si>
  <si>
    <t>0072 CALAVAR</t>
  </si>
  <si>
    <t>0250 GAVILAN PEAK</t>
  </si>
  <si>
    <t>0073 CALAVEROS</t>
  </si>
  <si>
    <t>0243 FREMONT</t>
  </si>
  <si>
    <t>0074 CALYPSO</t>
  </si>
  <si>
    <t>0096 CAVE CREEK</t>
  </si>
  <si>
    <t>0075 CAMBRIDGE</t>
  </si>
  <si>
    <t>0557 SADDLE RIDGE</t>
  </si>
  <si>
    <t>0076 CAMELOT</t>
  </si>
  <si>
    <t>0155 CROCUS</t>
  </si>
  <si>
    <t>0077 CAMEO</t>
  </si>
  <si>
    <t>0377 LONE MOUNTAIN</t>
  </si>
  <si>
    <t>0559 SAGUARO</t>
  </si>
  <si>
    <t>0079 CAMPBELL PARK</t>
  </si>
  <si>
    <t>0500 PHELPS</t>
  </si>
  <si>
    <t>0081 CANTERBURY</t>
  </si>
  <si>
    <t>0420 MESQUITE</t>
  </si>
  <si>
    <t>0082 CANYON</t>
  </si>
  <si>
    <t>0723 WHITE TANK</t>
  </si>
  <si>
    <t>0083 CANYON RIM</t>
  </si>
  <si>
    <t>0343 KIMBERLY</t>
  </si>
  <si>
    <t>0084 CAPITOL SCHOOL</t>
  </si>
  <si>
    <t>0234 FESTIVAL</t>
  </si>
  <si>
    <t>0085 CARDINAL</t>
  </si>
  <si>
    <t>0292 HASTINGS</t>
  </si>
  <si>
    <t>0086 CAREFREE</t>
  </si>
  <si>
    <t>0150 COYOTE LAKES</t>
  </si>
  <si>
    <t>0087 CARL</t>
  </si>
  <si>
    <t>0395 MAJESTY</t>
  </si>
  <si>
    <t>0088 CARLA VISTA</t>
  </si>
  <si>
    <t>0089 CAROL ANN</t>
  </si>
  <si>
    <t>0527 RANCHO PALOMA</t>
  </si>
  <si>
    <t>0090 CARON</t>
  </si>
  <si>
    <t>0666 TERRAVITA</t>
  </si>
  <si>
    <t>0091 CARRIAGE LANE</t>
  </si>
  <si>
    <t>0141 CORRINE</t>
  </si>
  <si>
    <t>0092 CARVER</t>
  </si>
  <si>
    <t>0685 TUTHILL</t>
  </si>
  <si>
    <t>0093 CASHION</t>
  </si>
  <si>
    <t>0094 CATAMARAN</t>
  </si>
  <si>
    <t>0676 TRADITIONS</t>
  </si>
  <si>
    <t>0095 CAVE BUTTES</t>
  </si>
  <si>
    <t>0294 HAWES</t>
  </si>
  <si>
    <t>0169 DEER VALLEY</t>
  </si>
  <si>
    <t>0097 CELAYA</t>
  </si>
  <si>
    <t>0264 GOLDEN EAGLE</t>
  </si>
  <si>
    <t>0098 CENTENNIAL</t>
  </si>
  <si>
    <t>0153 CRESCENT</t>
  </si>
  <si>
    <t>0099 CENTRAL HIGH</t>
  </si>
  <si>
    <t>0288 HARQUAHALA</t>
  </si>
  <si>
    <t>0100 CHALLENGER</t>
  </si>
  <si>
    <t>0101 CHANDLER HEIGHTS</t>
  </si>
  <si>
    <t>0102 CHAVEZ</t>
  </si>
  <si>
    <t>0455 OASIS</t>
  </si>
  <si>
    <t>0103 CHEATHAM</t>
  </si>
  <si>
    <t>0659 SURPRISE FARMS</t>
  </si>
  <si>
    <t>0104 CHENEY</t>
  </si>
  <si>
    <t>0163 DALLAS</t>
  </si>
  <si>
    <t>0105 CHILTON</t>
  </si>
  <si>
    <t>0252 GENE AUTRY</t>
  </si>
  <si>
    <t>0106 CHOLLA</t>
  </si>
  <si>
    <t>0423 MIMOSA</t>
  </si>
  <si>
    <t>0107 CHRISTY</t>
  </si>
  <si>
    <t>0244 FRONTIER</t>
  </si>
  <si>
    <t>0108 CIELO</t>
  </si>
  <si>
    <t>0147 COVINA</t>
  </si>
  <si>
    <t>0109 CIELO GRANDE</t>
  </si>
  <si>
    <t>0735 WILLIAMS FIELD</t>
  </si>
  <si>
    <t>0110 CITRUS</t>
  </si>
  <si>
    <t>0151 CREEDANCE</t>
  </si>
  <si>
    <t>0111 CITRUS GARDENS</t>
  </si>
  <si>
    <t>0669 TIERRA MADRE</t>
  </si>
  <si>
    <t>0112 CITRUS GROVES</t>
  </si>
  <si>
    <t>0586 SEVILLE</t>
  </si>
  <si>
    <t>0114 CLEARVIEW</t>
  </si>
  <si>
    <t>0629 STARDUST</t>
  </si>
  <si>
    <t>0115 CLEARWATER</t>
  </si>
  <si>
    <t>0277 GREYSTONE</t>
  </si>
  <si>
    <t>0116 CLIFFVIEW</t>
  </si>
  <si>
    <t>0117 CLOUD</t>
  </si>
  <si>
    <t>0359 LAS SENDAS</t>
  </si>
  <si>
    <t>0118 CLOVER</t>
  </si>
  <si>
    <t>0579 SARIVAL</t>
  </si>
  <si>
    <t>0119 CLUB WEST</t>
  </si>
  <si>
    <t>0510 PIONEER</t>
  </si>
  <si>
    <t>0120 COCOPAH</t>
  </si>
  <si>
    <t>0196 DOVE VALLEY</t>
  </si>
  <si>
    <t>0121 COLDWATER RIDGE</t>
  </si>
  <si>
    <t>0703 WACKER PARK</t>
  </si>
  <si>
    <t>0122 COLONIA</t>
  </si>
  <si>
    <t>0123 COLONNADE</t>
  </si>
  <si>
    <t>0715 WESTAR</t>
  </si>
  <si>
    <t>0124 COLTER</t>
  </si>
  <si>
    <t>0125 COMET</t>
  </si>
  <si>
    <t>0668 TIERRA ESTE</t>
  </si>
  <si>
    <t>0126 COMMONWEALTH</t>
  </si>
  <si>
    <t>0178 DESERT HAVEN</t>
  </si>
  <si>
    <t>0127 COMPADRE</t>
  </si>
  <si>
    <t>0240 FOUR PEAKS</t>
  </si>
  <si>
    <t>0128 COMSTOCK</t>
  </si>
  <si>
    <t>0222 ENID PARK</t>
  </si>
  <si>
    <t>0129 CONCORD</t>
  </si>
  <si>
    <t>0279 GROVES</t>
  </si>
  <si>
    <t>0688 VALENCIA GROVES</t>
  </si>
  <si>
    <t>0131 CONTENTION MINE</t>
  </si>
  <si>
    <t>0454 OAKWOOD COUNTRY CLUB</t>
  </si>
  <si>
    <t>0132 COPPER HILLS</t>
  </si>
  <si>
    <t>0335 JUNIPER</t>
  </si>
  <si>
    <t>0133 COPPERWOOD</t>
  </si>
  <si>
    <t>0487 PARKRIDGE</t>
  </si>
  <si>
    <t>0134 CORA</t>
  </si>
  <si>
    <t>0301 HIGHLAND</t>
  </si>
  <si>
    <t>0135 CORBELL</t>
  </si>
  <si>
    <t>0366 LEISURE WORLD</t>
  </si>
  <si>
    <t>0136 CORDES</t>
  </si>
  <si>
    <t>0183 DESERT SAGE</t>
  </si>
  <si>
    <t>0137 CORDONIZ</t>
  </si>
  <si>
    <t>0621 SPANISH GARDEN</t>
  </si>
  <si>
    <t>0138 CORDOVA</t>
  </si>
  <si>
    <t>0174 DESERT BLOSSOM</t>
  </si>
  <si>
    <t>0139 CORONA</t>
  </si>
  <si>
    <t>0558 SAGEBRUSH</t>
  </si>
  <si>
    <t>0140 CORONADO</t>
  </si>
  <si>
    <t>0590 SHASTA</t>
  </si>
  <si>
    <t>0347 KODIAK</t>
  </si>
  <si>
    <t>0142 CORTEZ</t>
  </si>
  <si>
    <t>0143 COTTON LANE</t>
  </si>
  <si>
    <t>0650 SUNLAND VILLAGE</t>
  </si>
  <si>
    <t>0144 COTTONWOOD COUNTRY CLUB</t>
  </si>
  <si>
    <t>0384 LOS GATOS</t>
  </si>
  <si>
    <t>0145 COUNTRY GABLES</t>
  </si>
  <si>
    <t>0358 LAS COLINAS</t>
  </si>
  <si>
    <t>0146 COUNTRY MEADOWS</t>
  </si>
  <si>
    <t>0191 DIXILETA</t>
  </si>
  <si>
    <t>0521 PYRAMID PEAK</t>
  </si>
  <si>
    <t>0148 COYOTE BASIN</t>
  </si>
  <si>
    <t>0468 PAINTED MOUNTAIN</t>
  </si>
  <si>
    <t>0152 CREIGHTON</t>
  </si>
  <si>
    <t>0351 LA SOLANA</t>
  </si>
  <si>
    <t>0494 PEGASUS</t>
  </si>
  <si>
    <t>0154 CRISMON</t>
  </si>
  <si>
    <t>0353 LAKEVIEW</t>
  </si>
  <si>
    <t>0638 SUN CITY</t>
  </si>
  <si>
    <t>0156 CROSBY</t>
  </si>
  <si>
    <t>0157 CROSSROADS PARK</t>
  </si>
  <si>
    <t>0333 JOHN CABOT</t>
  </si>
  <si>
    <t>0158 CRYSTAL GARDENS</t>
  </si>
  <si>
    <t>0368 LIBBY</t>
  </si>
  <si>
    <t>0159 CULLUMBER</t>
  </si>
  <si>
    <t>0160 CULVER</t>
  </si>
  <si>
    <t>0470 PALISADES</t>
  </si>
  <si>
    <t>0161 DAHLIA</t>
  </si>
  <si>
    <t>0417 MESA GRAND</t>
  </si>
  <si>
    <t>0162 DAISY</t>
  </si>
  <si>
    <t>0737 WILLOW CANYON</t>
  </si>
  <si>
    <t>0467 OVAL</t>
  </si>
  <si>
    <t>0164 DANBURY</t>
  </si>
  <si>
    <t>0641 SUN LAKES COUNTRY CLUB</t>
  </si>
  <si>
    <t>0165 DANYELL</t>
  </si>
  <si>
    <t>0372 LOBO</t>
  </si>
  <si>
    <t>0166 DARROW</t>
  </si>
  <si>
    <t>0430 MOHAWK</t>
  </si>
  <si>
    <t>0167 DC RANCH</t>
  </si>
  <si>
    <t>0458 OLIVE</t>
  </si>
  <si>
    <t>0201 DRIFTWOOD</t>
  </si>
  <si>
    <t>0369 LIBERTY</t>
  </si>
  <si>
    <t>0170 DEERVIEW</t>
  </si>
  <si>
    <t>0272 GRAYHAWK</t>
  </si>
  <si>
    <t>0171 DEL JOYA</t>
  </si>
  <si>
    <t>0172 DEL RIO</t>
  </si>
  <si>
    <t>0679 TRILOGY</t>
  </si>
  <si>
    <t>0173 DESERT BELL</t>
  </si>
  <si>
    <t>0256 GILA BEND</t>
  </si>
  <si>
    <t>0175 DESERT COVE</t>
  </si>
  <si>
    <t>0370 LINDNER</t>
  </si>
  <si>
    <t>0176 DESERT EDGE</t>
  </si>
  <si>
    <t>0642 SUN TRAILS</t>
  </si>
  <si>
    <t>0177 DESERT HARBOR</t>
  </si>
  <si>
    <t>0219 EMERALD</t>
  </si>
  <si>
    <t>0270 GRANITE FALLS</t>
  </si>
  <si>
    <t>0181 DESERT MIRAGE</t>
  </si>
  <si>
    <t>0342 KENLY FARMS</t>
  </si>
  <si>
    <t>0226 ESCONDIDO</t>
  </si>
  <si>
    <t>0184 DESERT SKY</t>
  </si>
  <si>
    <t>0291 HASSAYAMPA</t>
  </si>
  <si>
    <t>0185 DESERT THUNDER</t>
  </si>
  <si>
    <t>0186 DESERT VISTA</t>
  </si>
  <si>
    <t>0517 PORTOBELLO</t>
  </si>
  <si>
    <t>0187 DESOTO</t>
  </si>
  <si>
    <t>0563 SAN ANGELO</t>
  </si>
  <si>
    <t>0188 DESSIE</t>
  </si>
  <si>
    <t>0239 FOUNTAIN HILLS</t>
  </si>
  <si>
    <t>0189 DEVONSHIRE</t>
  </si>
  <si>
    <t>0190 DIABLO</t>
  </si>
  <si>
    <t>0303 HILLCREST</t>
  </si>
  <si>
    <t>0672 TONTO</t>
  </si>
  <si>
    <t>0192 DOBBINS RANCH</t>
  </si>
  <si>
    <t>0193 DOBSON PARK</t>
  </si>
  <si>
    <t>0677 TRAMONTO</t>
  </si>
  <si>
    <t>0194 DOBSON RANCH</t>
  </si>
  <si>
    <t>0302 HIGLEY</t>
  </si>
  <si>
    <t>0195 DOUBLETREE</t>
  </si>
  <si>
    <t>0529 RED MOUNTAIN</t>
  </si>
  <si>
    <t>0490 PEBBLE CREEK</t>
  </si>
  <si>
    <t>0197 DOVER</t>
  </si>
  <si>
    <t>0701 VISTANCIA</t>
  </si>
  <si>
    <t>0198 DREAMLAND VILLA</t>
  </si>
  <si>
    <t>0199 DREAMY DRAW</t>
  </si>
  <si>
    <t>0724 WHITEWING</t>
  </si>
  <si>
    <t>0200 DREYFUS</t>
  </si>
  <si>
    <t>0533 REEMS</t>
  </si>
  <si>
    <t>0536 RIMROCK</t>
  </si>
  <si>
    <t>0202 DUBLIN</t>
  </si>
  <si>
    <t>0483 PARADISE</t>
  </si>
  <si>
    <t>0203 DUKE</t>
  </si>
  <si>
    <t>0626 ST CHRISTOPHER</t>
  </si>
  <si>
    <t>0204 DUNBAR</t>
  </si>
  <si>
    <t>0205 DURANGO</t>
  </si>
  <si>
    <t>0207 DWIGHT</t>
  </si>
  <si>
    <t>0507 PINNACLE WEST</t>
  </si>
  <si>
    <t>0208 DYNAMITE</t>
  </si>
  <si>
    <t>0209 DYSART</t>
  </si>
  <si>
    <t>0210 EASTMARK</t>
  </si>
  <si>
    <t>0211 EASTRIDGE</t>
  </si>
  <si>
    <t>0386 LUDDEN</t>
  </si>
  <si>
    <t>0212 ECHO</t>
  </si>
  <si>
    <t>0213 EDISON</t>
  </si>
  <si>
    <t>0214 EL CARO</t>
  </si>
  <si>
    <t>0583 SENTINEL</t>
  </si>
  <si>
    <t>0215 EL DOMINGO</t>
  </si>
  <si>
    <t>0674 TOWNE MEADOWS</t>
  </si>
  <si>
    <t>0216 EL MIRAGE</t>
  </si>
  <si>
    <t>0217 ELLSWORTH PARK</t>
  </si>
  <si>
    <t>0393 MAGGIE</t>
  </si>
  <si>
    <t>0218 ELWOOD</t>
  </si>
  <si>
    <t>0636 SUMMERSTAR</t>
  </si>
  <si>
    <t>0220 EMMETT</t>
  </si>
  <si>
    <t>0287 HARMONY PARK</t>
  </si>
  <si>
    <t>0221 ENCANTO</t>
  </si>
  <si>
    <t>0462 ORANGE TREE</t>
  </si>
  <si>
    <t>0573 SANDPIPER</t>
  </si>
  <si>
    <t>0224 ESCALANTE</t>
  </si>
  <si>
    <t>0269 GRAND</t>
  </si>
  <si>
    <t>0225 ESCOBAR</t>
  </si>
  <si>
    <t>0345 KIVA</t>
  </si>
  <si>
    <t>0227 ESQUIRE</t>
  </si>
  <si>
    <t>0633 STONEGATE</t>
  </si>
  <si>
    <t>0228 ESTRELLA FOOTHILLS</t>
  </si>
  <si>
    <t>0229 EUCLID</t>
  </si>
  <si>
    <t>0230 EVANS</t>
  </si>
  <si>
    <t>0452 OAKHURST</t>
  </si>
  <si>
    <t>0231 FAIRWAY</t>
  </si>
  <si>
    <t>0304 HILLERY</t>
  </si>
  <si>
    <t>0566 SAN MICHELLE</t>
  </si>
  <si>
    <t>0486 PARK MEADOWS</t>
  </si>
  <si>
    <t>0275 GREENFIELD PARK</t>
  </si>
  <si>
    <t>0235 FIESTA RANCH</t>
  </si>
  <si>
    <t>0713 WEST POINT</t>
  </si>
  <si>
    <t>0236 FOLLEY</t>
  </si>
  <si>
    <t>0599 SIESTA</t>
  </si>
  <si>
    <t>0237 FOOTHILLS</t>
  </si>
  <si>
    <t>0447 NORTERRA</t>
  </si>
  <si>
    <t>0238 FORT MCDOWELL</t>
  </si>
  <si>
    <t>0604 SKY VIEW</t>
  </si>
  <si>
    <t>0316 HOPEVILLE</t>
  </si>
  <si>
    <t>0241 FOX CROSSING</t>
  </si>
  <si>
    <t>0544 RIVIERA</t>
  </si>
  <si>
    <t>0242 FOXWOOD</t>
  </si>
  <si>
    <t>0594 SIERRA HILLS</t>
  </si>
  <si>
    <t>0535 RIATA</t>
  </si>
  <si>
    <t>0245 FULTON RANCH</t>
  </si>
  <si>
    <t>0246 GALVESTON</t>
  </si>
  <si>
    <t>0478 PALO CRISTI</t>
  </si>
  <si>
    <t>0247 GARDEN GROVES</t>
  </si>
  <si>
    <t>0248 GARDENS</t>
  </si>
  <si>
    <t>0249 GATEWAY</t>
  </si>
  <si>
    <t>0597 SIERRA VERDE</t>
  </si>
  <si>
    <t>0251 GEMINI</t>
  </si>
  <si>
    <t>0732 WIKIEUP</t>
  </si>
  <si>
    <t>0253 GERMANN</t>
  </si>
  <si>
    <t>0721 WESTWOOD</t>
  </si>
  <si>
    <t>0254 GERONIMO</t>
  </si>
  <si>
    <t>0628 ST MORITZ</t>
  </si>
  <si>
    <t>0255 GILA</t>
  </si>
  <si>
    <t>0537 RIO MONTANA</t>
  </si>
  <si>
    <t>0257 GILBERT</t>
  </si>
  <si>
    <t>0361 LAUREL</t>
  </si>
  <si>
    <t>0258 GILBERT GARDENS</t>
  </si>
  <si>
    <t>0344 KINGS</t>
  </si>
  <si>
    <t>0259 GLENCROFT</t>
  </si>
  <si>
    <t>0260 GLENN</t>
  </si>
  <si>
    <t>0319 HUALAPAI</t>
  </si>
  <si>
    <t>0261 GLENROSA</t>
  </si>
  <si>
    <t>0706 WAHALLA</t>
  </si>
  <si>
    <t>0416 MEGAN</t>
  </si>
  <si>
    <t>0263 GOLD DUST</t>
  </si>
  <si>
    <t>0404 MARLEY PARK</t>
  </si>
  <si>
    <t>0265 GOLDEN HILLS</t>
  </si>
  <si>
    <t>0422 MICHELLE</t>
  </si>
  <si>
    <t>0663 TARO</t>
  </si>
  <si>
    <t>0267 GOODYEAR</t>
  </si>
  <si>
    <t>0268 GRANADA</t>
  </si>
  <si>
    <t>0516 PORTER</t>
  </si>
  <si>
    <t>0505 PINE VALLEY</t>
  </si>
  <si>
    <t>0518 POWER RANCH</t>
  </si>
  <si>
    <t>0334 JULIE</t>
  </si>
  <si>
    <t>0274 GREENFIELD</t>
  </si>
  <si>
    <t>0578 SARATOGA</t>
  </si>
  <si>
    <t>0276 GREENWAY</t>
  </si>
  <si>
    <t>0511 POCO BUENO</t>
  </si>
  <si>
    <t>0278 GROVERS</t>
  </si>
  <si>
    <t>0637 SUN AIRE</t>
  </si>
  <si>
    <t>0280 GUADALUPE</t>
  </si>
  <si>
    <t>0415 MCQUEEN</t>
  </si>
  <si>
    <t>0281 GUERRERO</t>
  </si>
  <si>
    <t>0652 SUNNYSIDE</t>
  </si>
  <si>
    <t>0282 HADLEY</t>
  </si>
  <si>
    <t>0624 SPUR</t>
  </si>
  <si>
    <t>0283 HALL</t>
  </si>
  <si>
    <t>0305 HILLVIEW</t>
  </si>
  <si>
    <t>0729 WIER</t>
  </si>
  <si>
    <t>0477 PALO BLANCO</t>
  </si>
  <si>
    <t>0286 HARMONT</t>
  </si>
  <si>
    <t>0600 SILVER SPUR</t>
  </si>
  <si>
    <t>0555 ROYAL OAK</t>
  </si>
  <si>
    <t>0595 SIERRA MADRE</t>
  </si>
  <si>
    <t>0289 HARRIS</t>
  </si>
  <si>
    <t>0577 SANTO</t>
  </si>
  <si>
    <t>0290 HARRISON</t>
  </si>
  <si>
    <t>0655 SUNRISE</t>
  </si>
  <si>
    <t>0293 HATCHER</t>
  </si>
  <si>
    <t>0337 JUSTINE</t>
  </si>
  <si>
    <t>0588 SHADY GLEN</t>
  </si>
  <si>
    <t>0295 HAYDEN HIGH</t>
  </si>
  <si>
    <t>0436 MOON VALLEY</t>
  </si>
  <si>
    <t>0296 HERITAGE</t>
  </si>
  <si>
    <t>0327 IVANHOE</t>
  </si>
  <si>
    <t>0297 HERMOSA</t>
  </si>
  <si>
    <t>0730 WIGWAM</t>
  </si>
  <si>
    <t>0299 HICKIWAN</t>
  </si>
  <si>
    <t>0300 HIDALGO</t>
  </si>
  <si>
    <t>0661 SWEETWATER</t>
  </si>
  <si>
    <t>0472 PALM VALLEY</t>
  </si>
  <si>
    <t>0640 SUN GROVES</t>
  </si>
  <si>
    <t>0464 ORANGEWOOD FARMS</t>
  </si>
  <si>
    <t>0318 HORIZON</t>
  </si>
  <si>
    <t>0306 HILTON</t>
  </si>
  <si>
    <t>0745 YOUNGTOWN</t>
  </si>
  <si>
    <t>0307 HOHOKAM PARK</t>
  </si>
  <si>
    <t>0308 HOLIDAY GARDENS</t>
  </si>
  <si>
    <t>0607 SMP 3</t>
  </si>
  <si>
    <t>0309 HOLIDAY PARK</t>
  </si>
  <si>
    <t>0328 JACKRABBIT</t>
  </si>
  <si>
    <t>0310 HOLLIS</t>
  </si>
  <si>
    <t>0722 WESTWORLD</t>
  </si>
  <si>
    <t>0311 HOLLY</t>
  </si>
  <si>
    <t>0312 HOLLYHOCK</t>
  </si>
  <si>
    <t>0643 SUNBURST</t>
  </si>
  <si>
    <t>0313 HOLMES</t>
  </si>
  <si>
    <t>0513 POINSETTIA</t>
  </si>
  <si>
    <t>0314 HONDA</t>
  </si>
  <si>
    <t>0396 MANDALAY</t>
  </si>
  <si>
    <t>0315 HOPE</t>
  </si>
  <si>
    <t>0731 WIGWAM CREEK</t>
  </si>
  <si>
    <t>0317 HOPI</t>
  </si>
  <si>
    <t>0646 SUNDANCE WEST</t>
  </si>
  <si>
    <t>0419 MESA VISTA</t>
  </si>
  <si>
    <t>0645 SUNDANCE</t>
  </si>
  <si>
    <t>0320 HUBBELL</t>
  </si>
  <si>
    <t>0321 HUDSON</t>
  </si>
  <si>
    <t>0322 INDEPENDENCE</t>
  </si>
  <si>
    <t>0323 INDIAN BEND</t>
  </si>
  <si>
    <t>0443 MYSTIC</t>
  </si>
  <si>
    <t>0324 INDIAN SPRINGS</t>
  </si>
  <si>
    <t>0568 SAN MONTEGO</t>
  </si>
  <si>
    <t>0326 ISAAC</t>
  </si>
  <si>
    <t>0503 PILGRIM</t>
  </si>
  <si>
    <t>0647 SUNDOWN</t>
  </si>
  <si>
    <t>0329 JANICE</t>
  </si>
  <si>
    <t>0339 KAIBAB</t>
  </si>
  <si>
    <t>0331 JASPER</t>
  </si>
  <si>
    <t>0332 JENTILLY</t>
  </si>
  <si>
    <t>0442 MUSTANG</t>
  </si>
  <si>
    <t>0336 JUPITER</t>
  </si>
  <si>
    <t>0338 KACHINA</t>
  </si>
  <si>
    <t>0340 KALER</t>
  </si>
  <si>
    <t>0341 KEIM</t>
  </si>
  <si>
    <t>0484 PARADISE PARK</t>
  </si>
  <si>
    <t>0727 WHYMAN</t>
  </si>
  <si>
    <t>0346 KLEINMAN</t>
  </si>
  <si>
    <t>0371 LITCHFIELD</t>
  </si>
  <si>
    <t>0348 KOKOPELLI</t>
  </si>
  <si>
    <t>0349 KOMATKE</t>
  </si>
  <si>
    <t>0350 LA REATA</t>
  </si>
  <si>
    <t>0560 SAHUARO RANCH</t>
  </si>
  <si>
    <t>0644 SUNCLIFF</t>
  </si>
  <si>
    <t>0446 NIGHTINGALE</t>
  </si>
  <si>
    <t>0354 LAKEWOOD</t>
  </si>
  <si>
    <t>0690 VARNEY PARK</t>
  </si>
  <si>
    <t>0355 LAMAR</t>
  </si>
  <si>
    <t>0665 TATUM</t>
  </si>
  <si>
    <t>0356 LANTANA CANYON</t>
  </si>
  <si>
    <t>0364 LAYTON LAKES</t>
  </si>
  <si>
    <t>0357 LAREDO</t>
  </si>
  <si>
    <t>0552 ROSE GARDEN</t>
  </si>
  <si>
    <t>0605 SMP 1</t>
  </si>
  <si>
    <t>0360 LASSEN</t>
  </si>
  <si>
    <t>0522 QUAIL RUN</t>
  </si>
  <si>
    <t>0362 LAVEEN</t>
  </si>
  <si>
    <t>0742 WOOD</t>
  </si>
  <si>
    <t>0363 LAVEEN MEADOWS</t>
  </si>
  <si>
    <t>0551 ROSE</t>
  </si>
  <si>
    <t>0571 SAN VICTOR</t>
  </si>
  <si>
    <t>0367 LEWIS</t>
  </si>
  <si>
    <t>0584 SENTRY</t>
  </si>
  <si>
    <t>0538 RIO PASEO</t>
  </si>
  <si>
    <t>0718 WESTGREEN PARK</t>
  </si>
  <si>
    <t>0457 OLD WEST</t>
  </si>
  <si>
    <t>0373 LOLA</t>
  </si>
  <si>
    <t>0699 VISTA</t>
  </si>
  <si>
    <t>0374 LOMA LINDA</t>
  </si>
  <si>
    <t>0580 SCOTTSDALE</t>
  </si>
  <si>
    <t>0376 LONE BUTTE</t>
  </si>
  <si>
    <t>0702 VOGEL</t>
  </si>
  <si>
    <t>0425 MIRADA</t>
  </si>
  <si>
    <t>0378 LONESOME</t>
  </si>
  <si>
    <t>0380 LONGHORN</t>
  </si>
  <si>
    <t>0381 LONGMORE</t>
  </si>
  <si>
    <t>0382 LOOKOUT RIDGE</t>
  </si>
  <si>
    <t>0508 PINON</t>
  </si>
  <si>
    <t>0410 MCCORMICK RANCH</t>
  </si>
  <si>
    <t>0385 LOWELL</t>
  </si>
  <si>
    <t>0656 SUNUP</t>
  </si>
  <si>
    <t>0387 LUKE</t>
  </si>
  <si>
    <t>0596 SIERRA PASS</t>
  </si>
  <si>
    <t>0388 LUKE FIELD</t>
  </si>
  <si>
    <t>0736 WILLOW</t>
  </si>
  <si>
    <t>0389 LYNWOOD</t>
  </si>
  <si>
    <t>0390 MADISON HEIGHTS</t>
  </si>
  <si>
    <t>0391 MADISON PARK</t>
  </si>
  <si>
    <t>0696 VILLA RITA</t>
  </si>
  <si>
    <t>0392 MADRID</t>
  </si>
  <si>
    <t>0514 PONDEROSA</t>
  </si>
  <si>
    <t>0394 MAGIC STONE</t>
  </si>
  <si>
    <t>0570 SAN SIMON</t>
  </si>
  <si>
    <t>0574 SANTA FE</t>
  </si>
  <si>
    <t>0397 MANISTEE</t>
  </si>
  <si>
    <t>0398 MANZANITA</t>
  </si>
  <si>
    <t>0509 PINTO</t>
  </si>
  <si>
    <t>0399 MARICOPA</t>
  </si>
  <si>
    <t>0400 MARIGOLD</t>
  </si>
  <si>
    <t>0401 MARIPOSA</t>
  </si>
  <si>
    <t>0660 SUTTON</t>
  </si>
  <si>
    <t>0402 MARIVUE</t>
  </si>
  <si>
    <t>0592 SHEA</t>
  </si>
  <si>
    <t>0403 MARLETTE</t>
  </si>
  <si>
    <t>0432 MONTE CRISTO</t>
  </si>
  <si>
    <t>0479 PALO VERDE</t>
  </si>
  <si>
    <t>0406 MARYLAND</t>
  </si>
  <si>
    <t>0407 MARYVALE</t>
  </si>
  <si>
    <t>0593 SHEENA</t>
  </si>
  <si>
    <t>0408 MAYFLOWER</t>
  </si>
  <si>
    <t>0409 MCAFEE PLACE</t>
  </si>
  <si>
    <t>0411 MCDONALD</t>
  </si>
  <si>
    <t>0412 MCDOWELL</t>
  </si>
  <si>
    <t>0413 SUPAI</t>
  </si>
  <si>
    <t>0414 MCKEMY</t>
  </si>
  <si>
    <t>0504 PIMA</t>
  </si>
  <si>
    <t>0534 RHODES</t>
  </si>
  <si>
    <t>0526 RANCHO MIRAGE</t>
  </si>
  <si>
    <t>0418 MESA LINDA</t>
  </si>
  <si>
    <t>0547 ROCKWOOD</t>
  </si>
  <si>
    <t>0421 METRO</t>
  </si>
  <si>
    <t>0683 TURF PARADISE</t>
  </si>
  <si>
    <t>0726 WHITTON</t>
  </si>
  <si>
    <t>0424 MINNEZONA</t>
  </si>
  <si>
    <t>0587 SHADOW ROCK</t>
  </si>
  <si>
    <t>0426 MISSION</t>
  </si>
  <si>
    <t>0492 PECOS</t>
  </si>
  <si>
    <t>0427 MITCHELL PARK</t>
  </si>
  <si>
    <t>0429 MOHAVE</t>
  </si>
  <si>
    <t>0431 MONROE</t>
  </si>
  <si>
    <t>0433 MONTE VISTA</t>
  </si>
  <si>
    <t>0569 SAN PEDRO</t>
  </si>
  <si>
    <t>0434 MONTEBELLO</t>
  </si>
  <si>
    <t>0591 SHAW BUTTE</t>
  </si>
  <si>
    <t>0438 MOUNTAIN SKY</t>
  </si>
  <si>
    <t>0546 ROCKLEDGE</t>
  </si>
  <si>
    <t>0440 MUMMY MOUNTAIN</t>
  </si>
  <si>
    <t>0687 VALENCIA</t>
  </si>
  <si>
    <t>0441 MUSKET</t>
  </si>
  <si>
    <t>0691 VELERO</t>
  </si>
  <si>
    <t>0445 NICOLET</t>
  </si>
  <si>
    <t>0466 OSUNA PARK</t>
  </si>
  <si>
    <t>0448 NORTH HIGH</t>
  </si>
  <si>
    <t>0520 PURPLE SAGE</t>
  </si>
  <si>
    <t>0449 NORTON</t>
  </si>
  <si>
    <t>0450 OAK PARK</t>
  </si>
  <si>
    <t>0451 OAKGROVE</t>
  </si>
  <si>
    <t>0453 OAKTREE</t>
  </si>
  <si>
    <t>0531 REDWING</t>
  </si>
  <si>
    <t>0456 OCOTILLO</t>
  </si>
  <si>
    <t>0711 WENDY</t>
  </si>
  <si>
    <t>0459 OLNEY</t>
  </si>
  <si>
    <t>0460 ONYX</t>
  </si>
  <si>
    <t>0515 PORT ROYALE</t>
  </si>
  <si>
    <t>0461 OPTIMIST</t>
  </si>
  <si>
    <t>0463 ORANGEWOOD</t>
  </si>
  <si>
    <t>0465 ORME</t>
  </si>
  <si>
    <t>0622 SPRINGS</t>
  </si>
  <si>
    <t>0471 PALM GARDENS</t>
  </si>
  <si>
    <t>0469 PAIUTE</t>
  </si>
  <si>
    <t>0632 STELLAR</t>
  </si>
  <si>
    <t>0473 PALMAIRE</t>
  </si>
  <si>
    <t>0474 PALMBROOK</t>
  </si>
  <si>
    <t>0475 PALMDALE</t>
  </si>
  <si>
    <t>0692 VERANO</t>
  </si>
  <si>
    <t>0476 PALMER</t>
  </si>
  <si>
    <t>0734 WILDFLOWER</t>
  </si>
  <si>
    <t>0562 SALT RIVER</t>
  </si>
  <si>
    <t>0708 WATER WORKS</t>
  </si>
  <si>
    <t>0480 PALOMINO</t>
  </si>
  <si>
    <t>0481 PAPAGO PARK</t>
  </si>
  <si>
    <t>0482 PARADA</t>
  </si>
  <si>
    <t>0485 PARK CENTRAL</t>
  </si>
  <si>
    <t>0491 PECK</t>
  </si>
  <si>
    <t>0493 PEE-POSH</t>
  </si>
  <si>
    <t>0501 PICADILLY</t>
  </si>
  <si>
    <t>0634 STRADA</t>
  </si>
  <si>
    <t>0495 PENA</t>
  </si>
  <si>
    <t>0496 PENNY LANE</t>
  </si>
  <si>
    <t>0497 PEORIA HEIGHTS</t>
  </si>
  <si>
    <t>0498 PEPPERWOOD</t>
  </si>
  <si>
    <t>0499 PERRY PARK</t>
  </si>
  <si>
    <t>0746 YUCCA</t>
  </si>
  <si>
    <t>0502 PIERCE</t>
  </si>
  <si>
    <t>0747 YUMA</t>
  </si>
  <si>
    <t>0519 PUEBLO</t>
  </si>
  <si>
    <t>0739 WINDMERE</t>
  </si>
  <si>
    <t>0733 WILDER</t>
  </si>
  <si>
    <t>0532 REED PARK</t>
  </si>
  <si>
    <t>0705 WAGGONER</t>
  </si>
  <si>
    <t>0606 SMP 2</t>
  </si>
  <si>
    <t>0693 VERMONT</t>
  </si>
  <si>
    <t>0525 RANCHO</t>
  </si>
  <si>
    <t>0528 READE</t>
  </si>
  <si>
    <t>0530 REDDEN</t>
  </si>
  <si>
    <t>0743 WOODGLEN</t>
  </si>
  <si>
    <t>0695 VILLA DE PAZ</t>
  </si>
  <si>
    <t>0572 SANDIA</t>
  </si>
  <si>
    <t>0609 SOLCITO</t>
  </si>
  <si>
    <t>0698 VIRGINIA</t>
  </si>
  <si>
    <t>0651 SUNNY HIGH</t>
  </si>
  <si>
    <t>0539 RIO SALADO</t>
  </si>
  <si>
    <t>0543 RIVERVIEW</t>
  </si>
  <si>
    <t>0542 RIVERSIDE</t>
  </si>
  <si>
    <t>0567 SAN MIGUEL</t>
  </si>
  <si>
    <t>0545 ROADRUNNER</t>
  </si>
  <si>
    <t>0553 ROTARY PARK</t>
  </si>
  <si>
    <t>0548 ROESER</t>
  </si>
  <si>
    <t>0549 ROLLING HILLS</t>
  </si>
  <si>
    <t>0550 ROMA</t>
  </si>
  <si>
    <t>0554 ROVEY</t>
  </si>
  <si>
    <t>0689 VAN NESS</t>
  </si>
  <si>
    <t>0589 SHALIMAR</t>
  </si>
  <si>
    <t>0556 RUBY</t>
  </si>
  <si>
    <t>0581 SCUDDER</t>
  </si>
  <si>
    <t>0565 SAN MARCOS</t>
  </si>
  <si>
    <t>0564 SAN LUCY</t>
  </si>
  <si>
    <t>0614 SOUTH MTN PARK</t>
  </si>
  <si>
    <t>0717 WESTERN STAR</t>
  </si>
  <si>
    <t>0610 SOLEDAD</t>
  </si>
  <si>
    <t>0623 SPRUCE</t>
  </si>
  <si>
    <t>0667 THOMAS</t>
  </si>
  <si>
    <t>0657 MCKELLIPS PARK</t>
  </si>
  <si>
    <t>0575 SANTA MARIA</t>
  </si>
  <si>
    <t>0653 SUNNYSLOPE</t>
  </si>
  <si>
    <t>0602 SIMIS</t>
  </si>
  <si>
    <t>0658 SURPRISE</t>
  </si>
  <si>
    <t>0582 SENNIA VISTA</t>
  </si>
  <si>
    <t>0627 ST FRANCIS</t>
  </si>
  <si>
    <t>0585 SEVILLA</t>
  </si>
  <si>
    <t>0694 VICTORY</t>
  </si>
  <si>
    <t>0598 SIERRA VISTA</t>
  </si>
  <si>
    <t>0601 SILVERADO</t>
  </si>
  <si>
    <t>0681 TULANE</t>
  </si>
  <si>
    <t>0631 STELLA</t>
  </si>
  <si>
    <t>0707 WARNER</t>
  </si>
  <si>
    <t>0608 SOLANO</t>
  </si>
  <si>
    <t>0613 SOUTH MTN HIGH</t>
  </si>
  <si>
    <t>0620 SOUTHERN</t>
  </si>
  <si>
    <t>0712 WEST PLAZA</t>
  </si>
  <si>
    <t>0639 SUN DEVIL</t>
  </si>
  <si>
    <t>0675 TOWNLEY</t>
  </si>
  <si>
    <t>0630 STARLIGHT</t>
  </si>
  <si>
    <t>0697 VINEYARD</t>
  </si>
  <si>
    <t>0635 STUMP</t>
  </si>
  <si>
    <t>0680 TUCKEY</t>
  </si>
  <si>
    <t>0649 SUNLAND</t>
  </si>
  <si>
    <t>0710 WELDON</t>
  </si>
  <si>
    <t>0686 TWIN BUTTES</t>
  </si>
  <si>
    <t>0670 TOLLESON</t>
  </si>
  <si>
    <t>0719 WESTRIDGE</t>
  </si>
  <si>
    <t>0744 XAVIER</t>
  </si>
  <si>
    <t>0678 TREVOR BROWNE</t>
  </si>
  <si>
    <t>0682 TUMBLEWEED</t>
  </si>
  <si>
    <t>0684 TURNEY</t>
  </si>
  <si>
    <t>0720 WESTWARD HO</t>
  </si>
  <si>
    <t>0725 WHITTIER</t>
  </si>
  <si>
    <t>0738 WILSHIRE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</si>
</sst>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%"/>
  </numFmts>
  <fonts count="10">
    <font>
      <sz val="10.0"/>
      <color rgb="FF000000"/>
      <name val="Arial"/>
    </font>
    <font>
      <sz val="8.0"/>
      <color rgb="FF000000"/>
      <name val="Arial"/>
    </font>
    <font>
      <sz val="8.0"/>
      <color rgb="FFD9D9D9"/>
      <name val="Arial"/>
    </font>
    <font>
      <b/>
      <sz val="7.0"/>
      <color rgb="FFD9D9D9"/>
      <name val="Arial"/>
    </font>
    <font>
      <sz val="10.0"/>
      <color rgb="FFB7B7B7"/>
      <name val="Arial"/>
    </font>
    <font>
      <sz val="10.0"/>
      <color theme="1"/>
      <name val="Arial"/>
    </font>
    <font>
      <b/>
      <sz val="8.0"/>
      <color rgb="FFD9D9D9"/>
      <name val="Arial"/>
    </font>
    <font>
      <sz val="10.0"/>
      <color rgb="FFFFFF00"/>
      <name val="Arial"/>
    </font>
    <font>
      <sz val="10.0"/>
      <color rgb="FFD9D9D9"/>
      <name val="Arial"/>
    </font>
    <font>
      <b/>
      <sz val="10.0"/>
      <color rgb="FFD9D9D9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77BC65"/>
        <bgColor rgb="FF77BC65"/>
      </patternFill>
    </fill>
    <fill>
      <patternFill patternType="solid">
        <fgColor rgb="FF2A6099"/>
        <bgColor rgb="FF2A6099"/>
      </patternFill>
    </fill>
    <fill>
      <patternFill patternType="solid">
        <fgColor rgb="FFF10D0C"/>
        <bgColor rgb="FFF10D0C"/>
      </patternFill>
    </fill>
    <fill>
      <patternFill patternType="solid">
        <fgColor rgb="FF729FCF"/>
        <bgColor rgb="FF729FCF"/>
      </patternFill>
    </fill>
    <fill>
      <patternFill patternType="solid">
        <fgColor rgb="FFFFA6A6"/>
        <bgColor rgb="FFFFA6A6"/>
      </patternFill>
    </fill>
    <fill>
      <patternFill patternType="solid">
        <fgColor rgb="FF0000FF"/>
        <bgColor rgb="FF0000FF"/>
      </patternFill>
    </fill>
    <fill>
      <patternFill patternType="solid">
        <fgColor theme="8"/>
        <bgColor theme="8"/>
      </patternFill>
    </fill>
    <fill>
      <patternFill patternType="solid">
        <fgColor rgb="FF8E7CC3"/>
        <bgColor rgb="FF8E7CC3"/>
      </patternFill>
    </fill>
    <fill>
      <patternFill patternType="solid">
        <fgColor rgb="FFB7B7B7"/>
        <bgColor rgb="FFB7B7B7"/>
      </patternFill>
    </fill>
    <fill>
      <patternFill patternType="solid">
        <fgColor rgb="FF9900FF"/>
        <bgColor rgb="FF9900FF"/>
      </patternFill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</fills>
  <borders count="6">
    <border/>
    <border>
      <left style="double">
        <color rgb="FFB4C7DC"/>
      </left>
      <right style="double">
        <color rgb="FFB4C7DC"/>
      </right>
      <top style="double">
        <color rgb="FFB4C7DC"/>
      </top>
      <bottom style="double">
        <color rgb="FFB4C7DC"/>
      </bottom>
    </border>
    <border>
      <left style="double">
        <color rgb="FFB4C7DC"/>
      </left>
      <top style="double">
        <color rgb="FFB4C7DC"/>
      </top>
      <bottom style="double">
        <color rgb="FFB4C7DC"/>
      </bottom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horizontal="center" readingOrder="0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" fillId="4" fontId="1" numFmtId="0" xfId="0" applyAlignment="1" applyBorder="1" applyFill="1" applyFont="1">
      <alignment horizontal="center" shrinkToFit="0" vertical="bottom" wrapText="0"/>
    </xf>
    <xf borderId="1" fillId="5" fontId="1" numFmtId="0" xfId="0" applyAlignment="1" applyBorder="1" applyFill="1" applyFont="1">
      <alignment horizontal="center" shrinkToFit="0" vertical="bottom" wrapText="0"/>
    </xf>
    <xf borderId="1" fillId="6" fontId="1" numFmtId="0" xfId="0" applyAlignment="1" applyBorder="1" applyFill="1" applyFont="1">
      <alignment horizontal="center" shrinkToFit="0" vertical="bottom" wrapText="0"/>
    </xf>
    <xf borderId="1" fillId="7" fontId="1" numFmtId="0" xfId="0" applyAlignment="1" applyBorder="1" applyFill="1" applyFont="1">
      <alignment horizontal="center" shrinkToFit="0" vertical="bottom" wrapText="0"/>
    </xf>
    <xf borderId="1" fillId="8" fontId="2" numFmtId="10" xfId="0" applyAlignment="1" applyBorder="1" applyFill="1" applyFont="1" applyNumberFormat="1">
      <alignment horizontal="center" readingOrder="0" shrinkToFit="0" vertical="bottom" wrapText="0"/>
    </xf>
    <xf borderId="1" fillId="9" fontId="1" numFmtId="0" xfId="0" applyAlignment="1" applyBorder="1" applyFill="1" applyFont="1">
      <alignment horizontal="center" readingOrder="0" shrinkToFit="0" vertical="bottom" wrapText="0"/>
    </xf>
    <xf borderId="1" fillId="10" fontId="1" numFmtId="0" xfId="0" applyAlignment="1" applyBorder="1" applyFill="1" applyFont="1">
      <alignment horizontal="center" readingOrder="0" shrinkToFit="0" vertical="bottom" wrapText="0"/>
    </xf>
    <xf borderId="1" fillId="11" fontId="3" numFmtId="0" xfId="0" applyAlignment="1" applyBorder="1" applyFill="1" applyFont="1">
      <alignment horizontal="center" readingOrder="0" shrinkToFit="0" vertical="bottom" wrapText="0"/>
    </xf>
    <xf borderId="1" fillId="12" fontId="3" numFmtId="0" xfId="0" applyAlignment="1" applyBorder="1" applyFill="1" applyFont="1">
      <alignment horizontal="center" readingOrder="0" shrinkToFit="0" vertical="bottom" wrapText="0"/>
    </xf>
    <xf borderId="2" fillId="13" fontId="3" numFmtId="0" xfId="0" applyAlignment="1" applyBorder="1" applyFill="1" applyFont="1">
      <alignment horizontal="center" readingOrder="0" shrinkToFit="0" vertical="bottom" wrapText="0"/>
    </xf>
    <xf borderId="3" fillId="14" fontId="4" numFmtId="0" xfId="0" applyAlignment="1" applyBorder="1" applyFill="1" applyFont="1">
      <alignment horizontal="center" readingOrder="0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5" numFmtId="10" xfId="0" applyAlignment="1" applyFont="1" applyNumberFormat="1">
      <alignment horizontal="center" readingOrder="0" shrinkToFit="0" vertical="bottom" wrapText="0"/>
    </xf>
    <xf borderId="0" fillId="2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2" fontId="0" numFmtId="10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4" fillId="4" fontId="1" numFmtId="0" xfId="0" applyAlignment="1" applyBorder="1" applyFont="1">
      <alignment horizontal="center" shrinkToFit="0" vertical="bottom" wrapText="0"/>
    </xf>
    <xf borderId="4" fillId="5" fontId="1" numFmtId="0" xfId="0" applyAlignment="1" applyBorder="1" applyFont="1">
      <alignment horizontal="center" shrinkToFit="0" vertical="bottom" wrapText="0"/>
    </xf>
    <xf borderId="4" fillId="6" fontId="1" numFmtId="0" xfId="0" applyAlignment="1" applyBorder="1" applyFont="1">
      <alignment horizontal="center" shrinkToFit="0" vertical="bottom" wrapText="0"/>
    </xf>
    <xf borderId="4" fillId="7" fontId="1" numFmtId="0" xfId="0" applyAlignment="1" applyBorder="1" applyFont="1">
      <alignment horizontal="center" shrinkToFit="0" vertical="bottom" wrapText="0"/>
    </xf>
    <xf borderId="4" fillId="8" fontId="2" numFmtId="10" xfId="0" applyAlignment="1" applyBorder="1" applyFont="1" applyNumberFormat="1">
      <alignment horizontal="center" shrinkToFit="0" vertical="bottom" wrapText="0"/>
    </xf>
    <xf borderId="4" fillId="9" fontId="1" numFmtId="10" xfId="0" applyAlignment="1" applyBorder="1" applyFont="1" applyNumberFormat="1">
      <alignment horizontal="center" shrinkToFit="0" vertical="bottom" wrapText="0"/>
    </xf>
    <xf borderId="4" fillId="10" fontId="1" numFmtId="10" xfId="0" applyAlignment="1" applyBorder="1" applyFont="1" applyNumberFormat="1">
      <alignment horizontal="center" shrinkToFit="0" vertical="bottom" wrapText="0"/>
    </xf>
    <xf borderId="4" fillId="11" fontId="6" numFmtId="10" xfId="0" applyAlignment="1" applyBorder="1" applyFont="1" applyNumberFormat="1">
      <alignment horizontal="center" shrinkToFit="0" vertical="bottom" wrapText="0"/>
    </xf>
    <xf borderId="4" fillId="12" fontId="6" numFmtId="10" xfId="0" applyAlignment="1" applyBorder="1" applyFont="1" applyNumberFormat="1">
      <alignment horizontal="center" shrinkToFit="0" vertical="bottom" wrapText="0"/>
    </xf>
    <xf borderId="5" fillId="13" fontId="6" numFmtId="10" xfId="0" applyAlignment="1" applyBorder="1" applyFont="1" applyNumberFormat="1">
      <alignment horizontal="center" shrinkToFit="0" vertical="bottom" wrapText="0"/>
    </xf>
    <xf borderId="3" fillId="14" fontId="4" numFmtId="10" xfId="0" applyAlignment="1" applyBorder="1" applyFont="1" applyNumberFormat="1">
      <alignment horizontal="center" shrinkToFit="0" vertical="bottom" wrapText="0"/>
    </xf>
    <xf borderId="0" fillId="0" fontId="5" numFmtId="10" xfId="0" applyAlignment="1" applyFont="1" applyNumberFormat="1">
      <alignment horizontal="center" shrinkToFit="0" vertical="bottom" wrapText="0"/>
    </xf>
    <xf borderId="0" fillId="2" fontId="1" numFmtId="3" xfId="0" applyAlignment="1" applyFont="1" applyNumberFormat="1">
      <alignment horizontal="center" shrinkToFit="0" vertical="bottom" wrapText="0"/>
    </xf>
    <xf borderId="0" fillId="0" fontId="1" numFmtId="10" xfId="0" applyAlignment="1" applyFont="1" applyNumberFormat="1">
      <alignment horizontal="center" shrinkToFit="0" vertical="bottom" wrapText="0"/>
    </xf>
    <xf borderId="0" fillId="0" fontId="7" numFmtId="10" xfId="0" applyAlignment="1" applyFont="1" applyNumberFormat="1">
      <alignment horizontal="center" shrinkToFit="0" vertical="bottom" wrapText="0"/>
    </xf>
    <xf borderId="3" fillId="14" fontId="4" numFmtId="0" xfId="0" applyAlignment="1" applyBorder="1" applyFont="1">
      <alignment horizontal="center" shrinkToFit="0" vertical="bottom" wrapText="0"/>
    </xf>
    <xf borderId="0" fillId="8" fontId="8" numFmtId="10" xfId="0" applyAlignment="1" applyFont="1" applyNumberFormat="1">
      <alignment horizontal="center" shrinkToFit="0" vertical="bottom" wrapText="0"/>
    </xf>
    <xf borderId="0" fillId="9" fontId="0" numFmtId="10" xfId="0" applyAlignment="1" applyFont="1" applyNumberFormat="1">
      <alignment horizontal="center" shrinkToFit="0" vertical="bottom" wrapText="0"/>
    </xf>
    <xf borderId="0" fillId="10" fontId="0" numFmtId="10" xfId="0" applyAlignment="1" applyFont="1" applyNumberFormat="1">
      <alignment horizontal="center" shrinkToFit="0" vertical="bottom" wrapText="0"/>
    </xf>
    <xf borderId="0" fillId="11" fontId="9" numFmtId="10" xfId="0" applyAlignment="1" applyFont="1" applyNumberFormat="1">
      <alignment horizontal="center" shrinkToFit="0" vertical="bottom" wrapText="0"/>
    </xf>
    <xf borderId="0" fillId="12" fontId="9" numFmtId="10" xfId="0" applyAlignment="1" applyFont="1" applyNumberFormat="1">
      <alignment horizontal="center" shrinkToFit="0" vertical="bottom" wrapText="0"/>
    </xf>
    <xf borderId="0" fillId="13" fontId="9" numFmtId="10" xfId="0" applyAlignment="1" applyFont="1" applyNumberFormat="1">
      <alignment horizontal="center" shrinkToFit="0" vertical="bottom" wrapText="0"/>
    </xf>
    <xf borderId="0" fillId="2" fontId="8" numFmtId="10" xfId="0" applyAlignment="1" applyFont="1" applyNumberFormat="1">
      <alignment horizontal="center" shrinkToFit="0" vertical="bottom" wrapText="0"/>
    </xf>
    <xf borderId="0" fillId="0" fontId="0" numFmtId="10" xfId="0" applyAlignment="1" applyFont="1" applyNumberFormat="1">
      <alignment horizontal="center" shrinkToFit="0" vertical="bottom" wrapText="0"/>
    </xf>
    <xf borderId="0" fillId="0" fontId="0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Agg Plane Regression vs. Biden Agg%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'Maricopa Manifold'!$T$1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trendline>
            <c:name/>
            <c:spPr>
              <a:ln w="19050">
                <a:solidFill>
                  <a:srgbClr val="FF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'Maricopa Manifold'!$S$2:$S$744</c:f>
            </c:numRef>
          </c:xVal>
          <c:yVal>
            <c:numRef>
              <c:f>'Maricopa Manifold'!$T$2:$T$744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539925"/>
        <c:axId val="29936989"/>
      </c:scatterChart>
      <c:valAx>
        <c:axId val="11155399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Biden Agg%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36989"/>
      </c:valAx>
      <c:valAx>
        <c:axId val="29936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Agg Plane Regression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539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Biden Mail Regression vs. Biden Mail%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'Maricopa Manifold'!$W$1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trendline>
            <c:name/>
            <c:spPr>
              <a:ln w="19050">
                <a:solidFill>
                  <a:srgbClr val="00FF00"/>
                </a:solidFill>
              </a:ln>
            </c:spPr>
            <c:trendlineType val="linear"/>
            <c:dispRSqr val="1"/>
            <c:dispEq val="1"/>
          </c:trendline>
          <c:xVal>
            <c:numRef>
              <c:f>'Maricopa Manifold'!$V$2:$V$744</c:f>
            </c:numRef>
          </c:xVal>
          <c:yVal>
            <c:numRef>
              <c:f>'Maricopa Manifold'!$W$2:$W$744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323255"/>
        <c:axId val="654672108"/>
      </c:scatterChart>
      <c:valAx>
        <c:axId val="1166323255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Biden Mail%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672108"/>
      </c:valAx>
      <c:valAx>
        <c:axId val="6546721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Biden Mail Regression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63232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strRef>
              <c:f>'Maricopa Manifold'!$AC$1</c:f>
            </c:strRef>
          </c:tx>
          <c:spPr>
            <a:ln>
              <a:noFill/>
            </a:ln>
          </c:spPr>
          <c:marker>
            <c:symbol val="x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'Maricopa Manifold'!$AB$2:$AB$944</c:f>
            </c:numRef>
          </c:xVal>
          <c:yVal>
            <c:numRef>
              <c:f>'Maricopa Manifold'!$AC$2:$AC$944</c:f>
              <c:numCache/>
            </c:numRef>
          </c:yVal>
        </c:ser>
        <c:ser>
          <c:idx val="1"/>
          <c:order val="1"/>
          <c:tx>
            <c:strRef>
              <c:f>'Maricopa Manifold'!$AD$1</c:f>
            </c:strRef>
          </c:tx>
          <c:spPr>
            <a:ln>
              <a:noFill/>
            </a:ln>
          </c:spPr>
          <c:marker>
            <c:symbol val="x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'Maricopa Manifold'!$AB$2:$AB$944</c:f>
            </c:numRef>
          </c:xVal>
          <c:yVal>
            <c:numRef>
              <c:f>'Maricopa Manifold'!$AD$2:$AD$944</c:f>
              <c:numCache/>
            </c:numRef>
          </c:yVal>
        </c:ser>
        <c:ser>
          <c:idx val="2"/>
          <c:order val="2"/>
          <c:tx>
            <c:strRef>
              <c:f>'Maricopa Manifold'!$AE$1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xVal>
            <c:numRef>
              <c:f>'Maricopa Manifold'!$AB$2:$AB$944</c:f>
            </c:numRef>
          </c:xVal>
          <c:yVal>
            <c:numRef>
              <c:f>'Maricopa Manifold'!$AE$2:$AE$944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152634"/>
        <c:axId val="993128144"/>
      </c:scatterChart>
      <c:valAx>
        <c:axId val="20281526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3128144"/>
      </c:valAx>
      <c:valAx>
        <c:axId val="993128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152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Biden Agg% vs. Quantile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'Maricopa Manifold'!$AJ$1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dPt>
            <c:idx val="621"/>
            <c:marker>
              <c:symbol val="none"/>
            </c:marker>
          </c:dPt>
          <c:trendline>
            <c:name/>
            <c:spPr>
              <a:ln w="38100">
                <a:solidFill>
                  <a:srgbClr val="FF9900"/>
                </a:solidFill>
              </a:ln>
            </c:spPr>
            <c:trendlineType val="exp"/>
            <c:dispRSqr val="1"/>
            <c:dispEq val="1"/>
          </c:trendline>
          <c:xVal>
            <c:numRef>
              <c:f>'Maricopa Manifold'!$AI$2:$AI$745</c:f>
            </c:numRef>
          </c:xVal>
          <c:yVal>
            <c:numRef>
              <c:f>'Maricopa Manifold'!$AJ$2:$AJ$745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064425"/>
        <c:axId val="893258326"/>
      </c:scatterChart>
      <c:valAx>
        <c:axId val="14400644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258326"/>
      </c:valAx>
      <c:valAx>
        <c:axId val="893258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Biden Agg%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0644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419100</xdr:colOff>
      <xdr:row>6</xdr:row>
      <xdr:rowOff>104775</xdr:rowOff>
    </xdr:from>
    <xdr:ext cx="3819525" cy="4029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523875</xdr:colOff>
      <xdr:row>6</xdr:row>
      <xdr:rowOff>104775</xdr:rowOff>
    </xdr:from>
    <xdr:ext cx="3752850" cy="4067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276225</xdr:colOff>
      <xdr:row>33</xdr:row>
      <xdr:rowOff>123825</xdr:rowOff>
    </xdr:from>
    <xdr:ext cx="424815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33</xdr:col>
      <xdr:colOff>152400</xdr:colOff>
      <xdr:row>7</xdr:row>
      <xdr:rowOff>76200</xdr:rowOff>
    </xdr:from>
    <xdr:ext cx="5800725" cy="59245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10" width="14.43"/>
    <col customWidth="1" min="11" max="11" width="6.71"/>
    <col customWidth="1" min="12" max="13" width="14.43"/>
    <col customWidth="1" min="14" max="14" width="6.71"/>
    <col customWidth="1" min="15" max="15" width="17.0"/>
    <col customWidth="1" min="16" max="16" width="18.43"/>
    <col customWidth="1" min="17" max="25" width="8.71"/>
    <col customWidth="1" min="26" max="44" width="14.43"/>
  </cols>
  <sheetData>
    <row r="1" ht="12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/>
      <c r="L1" s="12" t="s">
        <v>10</v>
      </c>
      <c r="M1" s="13" t="s">
        <v>11</v>
      </c>
      <c r="N1" s="11"/>
      <c r="O1" s="14" t="s">
        <v>12</v>
      </c>
      <c r="P1" s="14" t="s">
        <v>13</v>
      </c>
      <c r="Q1" s="15"/>
      <c r="R1" s="15"/>
      <c r="S1" s="16" t="s">
        <v>9</v>
      </c>
      <c r="T1" s="16" t="s">
        <v>10</v>
      </c>
      <c r="U1" s="15"/>
      <c r="V1" s="16" t="s">
        <v>8</v>
      </c>
      <c r="W1" s="16" t="s">
        <v>11</v>
      </c>
      <c r="X1" s="15"/>
      <c r="Y1" s="1" t="s">
        <v>14</v>
      </c>
      <c r="Z1" s="2" t="s">
        <v>1</v>
      </c>
      <c r="AA1" s="3" t="s">
        <v>2</v>
      </c>
      <c r="AB1" s="17" t="s">
        <v>15</v>
      </c>
      <c r="AC1" s="8" t="s">
        <v>7</v>
      </c>
      <c r="AD1" s="9" t="s">
        <v>8</v>
      </c>
      <c r="AE1" s="10" t="s">
        <v>9</v>
      </c>
      <c r="AF1" s="18"/>
      <c r="AG1" s="18" t="s">
        <v>14</v>
      </c>
      <c r="AH1" s="2" t="s">
        <v>1</v>
      </c>
      <c r="AI1" s="18" t="s">
        <v>16</v>
      </c>
      <c r="AJ1" s="18" t="s">
        <v>9</v>
      </c>
      <c r="AK1" s="18"/>
      <c r="AL1" s="18"/>
      <c r="AM1" s="18"/>
      <c r="AN1" s="18"/>
      <c r="AO1" s="18"/>
      <c r="AP1" s="18"/>
      <c r="AQ1" s="18"/>
      <c r="AR1" s="18"/>
    </row>
    <row r="2" ht="12.75" customHeight="1">
      <c r="A2" s="19"/>
      <c r="B2" s="2">
        <v>1.0</v>
      </c>
      <c r="C2" s="20" t="s">
        <v>17</v>
      </c>
      <c r="D2" s="21">
        <v>134.0</v>
      </c>
      <c r="E2" s="22">
        <v>205.0</v>
      </c>
      <c r="F2" s="23">
        <v>1621.0</v>
      </c>
      <c r="G2" s="24">
        <v>1260.0</v>
      </c>
      <c r="H2" s="25">
        <f t="shared" ref="H2:H744" si="1">D2/(D2+E2)</f>
        <v>0.395280236</v>
      </c>
      <c r="I2" s="26">
        <f t="shared" ref="I2:I744" si="2">F2/(F2+G2)</f>
        <v>0.562651857</v>
      </c>
      <c r="J2" s="27">
        <f t="shared" ref="J2:J744" si="3">(D2+F2)/(D2+E2+F2+G2)</f>
        <v>0.5450310559</v>
      </c>
      <c r="K2" s="28"/>
      <c r="L2" s="29">
        <f t="shared" ref="L2:L744" si="4">I2-$A$4*H2*I2+$A$4*H2+$A$7</f>
        <v>0.5517039131</v>
      </c>
      <c r="M2" s="30">
        <f t="shared" ref="M2:M744" si="5">(J2-$A$4*H2-$A$7)/(1-$A$4*H2)</f>
        <v>0.5557043798</v>
      </c>
      <c r="N2" s="28"/>
      <c r="O2" s="31">
        <f t="shared" ref="O2:O744" si="6">J2-L2</f>
        <v>-0.006672857172</v>
      </c>
      <c r="P2" s="31">
        <f t="shared" ref="P2:P744" si="7">I2-M2</f>
        <v>0.006947477215</v>
      </c>
      <c r="Q2" s="15"/>
      <c r="R2" s="15"/>
      <c r="S2" s="32">
        <v>0.5450310559006211</v>
      </c>
      <c r="T2" s="32">
        <v>0.5517039130721366</v>
      </c>
      <c r="U2" s="15"/>
      <c r="V2" s="32">
        <v>0.5626518569940993</v>
      </c>
      <c r="W2" s="32">
        <v>0.5557043797792842</v>
      </c>
      <c r="X2" s="15"/>
      <c r="Y2" s="15"/>
      <c r="Z2" s="2">
        <v>643.0</v>
      </c>
      <c r="AA2" s="20" t="s">
        <v>18</v>
      </c>
      <c r="AB2" s="33">
        <v>1.0</v>
      </c>
      <c r="AC2" s="25" t="e">
        <v>#DIV/0!</v>
      </c>
      <c r="AD2" s="26">
        <v>0.0</v>
      </c>
      <c r="AE2" s="27">
        <v>0.0</v>
      </c>
      <c r="AF2" s="34"/>
      <c r="AG2" s="34"/>
      <c r="AH2" s="2">
        <v>1.0</v>
      </c>
      <c r="AI2" s="34">
        <f t="shared" ref="AI2:AI744" si="8">AH2/743</f>
        <v>0.00134589502</v>
      </c>
      <c r="AJ2" s="34">
        <v>0.0</v>
      </c>
      <c r="AK2" s="34"/>
      <c r="AL2" s="34"/>
      <c r="AM2" s="34"/>
      <c r="AN2" s="34"/>
      <c r="AO2" s="34"/>
      <c r="AP2" s="34"/>
      <c r="AQ2" s="34"/>
      <c r="AR2" s="34"/>
    </row>
    <row r="3" ht="12.75" customHeight="1">
      <c r="A3" s="1" t="s">
        <v>19</v>
      </c>
      <c r="B3" s="2">
        <v>2.0</v>
      </c>
      <c r="C3" s="20" t="s">
        <v>20</v>
      </c>
      <c r="D3" s="21">
        <v>45.0</v>
      </c>
      <c r="E3" s="22">
        <v>193.0</v>
      </c>
      <c r="F3" s="23">
        <v>980.0</v>
      </c>
      <c r="G3" s="24">
        <v>1591.0</v>
      </c>
      <c r="H3" s="25">
        <f t="shared" si="1"/>
        <v>0.1890756303</v>
      </c>
      <c r="I3" s="26">
        <f t="shared" si="2"/>
        <v>0.3811746402</v>
      </c>
      <c r="J3" s="27">
        <f t="shared" si="3"/>
        <v>0.3648985404</v>
      </c>
      <c r="K3" s="28"/>
      <c r="L3" s="29">
        <f t="shared" si="4"/>
        <v>0.3646396681</v>
      </c>
      <c r="M3" s="30">
        <f t="shared" si="5"/>
        <v>0.3814385015</v>
      </c>
      <c r="N3" s="28"/>
      <c r="O3" s="31">
        <f t="shared" si="6"/>
        <v>0.0002588723359</v>
      </c>
      <c r="P3" s="31">
        <f t="shared" si="7"/>
        <v>-0.0002638613103</v>
      </c>
      <c r="Q3" s="15"/>
      <c r="R3" s="15"/>
      <c r="S3" s="32">
        <v>0.36489854040583836</v>
      </c>
      <c r="T3" s="32">
        <v>0.364639668069894</v>
      </c>
      <c r="U3" s="15"/>
      <c r="V3" s="32">
        <v>0.38117464021781405</v>
      </c>
      <c r="W3" s="32">
        <v>0.3814385015281128</v>
      </c>
      <c r="X3" s="15"/>
      <c r="Y3" s="15"/>
      <c r="Z3" s="2">
        <v>29.0</v>
      </c>
      <c r="AA3" s="20" t="s">
        <v>21</v>
      </c>
      <c r="AB3" s="33">
        <v>2.0</v>
      </c>
      <c r="AC3" s="25">
        <v>0.0</v>
      </c>
      <c r="AD3" s="26">
        <v>0.15789473684210525</v>
      </c>
      <c r="AE3" s="27">
        <v>0.14285714285714285</v>
      </c>
      <c r="AF3" s="34"/>
      <c r="AG3" s="34"/>
      <c r="AH3" s="2">
        <v>2.0</v>
      </c>
      <c r="AI3" s="34">
        <f t="shared" si="8"/>
        <v>0.00269179004</v>
      </c>
      <c r="AJ3" s="34">
        <v>0.14285714285714285</v>
      </c>
      <c r="AK3" s="34"/>
      <c r="AL3" s="34"/>
      <c r="AM3" s="34"/>
      <c r="AN3" s="34"/>
      <c r="AO3" s="34"/>
      <c r="AP3" s="34"/>
      <c r="AQ3" s="34"/>
      <c r="AR3" s="34"/>
    </row>
    <row r="4" ht="12.75" customHeight="1">
      <c r="A4" s="1">
        <v>0.1</v>
      </c>
      <c r="B4" s="2">
        <v>3.0</v>
      </c>
      <c r="C4" s="20" t="s">
        <v>22</v>
      </c>
      <c r="D4" s="21">
        <v>179.0</v>
      </c>
      <c r="E4" s="22">
        <v>43.0</v>
      </c>
      <c r="F4" s="23">
        <v>1464.0</v>
      </c>
      <c r="G4" s="24">
        <v>284.0</v>
      </c>
      <c r="H4" s="25">
        <f t="shared" si="1"/>
        <v>0.8063063063</v>
      </c>
      <c r="I4" s="26">
        <f t="shared" si="2"/>
        <v>0.8375286041</v>
      </c>
      <c r="J4" s="27">
        <f t="shared" si="3"/>
        <v>0.8340101523</v>
      </c>
      <c r="K4" s="28"/>
      <c r="L4" s="29">
        <f t="shared" si="4"/>
        <v>0.8223933236</v>
      </c>
      <c r="M4" s="30">
        <f t="shared" si="5"/>
        <v>0.8501642532</v>
      </c>
      <c r="N4" s="28"/>
      <c r="O4" s="31">
        <f t="shared" si="6"/>
        <v>0.0116168287</v>
      </c>
      <c r="P4" s="31">
        <f t="shared" si="7"/>
        <v>-0.01263564905</v>
      </c>
      <c r="Q4" s="15"/>
      <c r="R4" s="15"/>
      <c r="S4" s="32">
        <v>0.834010152284264</v>
      </c>
      <c r="T4" s="32">
        <v>0.8223933235887175</v>
      </c>
      <c r="U4" s="15"/>
      <c r="V4" s="32">
        <v>0.8375286041189931</v>
      </c>
      <c r="W4" s="32">
        <v>0.8501642531655943</v>
      </c>
      <c r="X4" s="15"/>
      <c r="Y4" s="15"/>
      <c r="Z4" s="2">
        <v>657.0</v>
      </c>
      <c r="AA4" s="20" t="s">
        <v>23</v>
      </c>
      <c r="AB4" s="33">
        <v>3.0</v>
      </c>
      <c r="AC4" s="25">
        <v>0.2</v>
      </c>
      <c r="AD4" s="26">
        <v>0.16216216216216217</v>
      </c>
      <c r="AE4" s="27">
        <v>0.16666666666666666</v>
      </c>
      <c r="AF4" s="34"/>
      <c r="AG4" s="34"/>
      <c r="AH4" s="2">
        <v>3.0</v>
      </c>
      <c r="AI4" s="34">
        <f t="shared" si="8"/>
        <v>0.004037685061</v>
      </c>
      <c r="AJ4" s="34">
        <v>0.16666666666666666</v>
      </c>
      <c r="AK4" s="34"/>
      <c r="AL4" s="34"/>
      <c r="AM4" s="34"/>
      <c r="AN4" s="34"/>
      <c r="AO4" s="34"/>
      <c r="AP4" s="34"/>
      <c r="AQ4" s="34"/>
      <c r="AR4" s="34"/>
    </row>
    <row r="5" ht="12.75" customHeight="1">
      <c r="A5" s="19"/>
      <c r="B5" s="2">
        <v>4.0</v>
      </c>
      <c r="C5" s="20" t="s">
        <v>24</v>
      </c>
      <c r="D5" s="21">
        <v>48.0</v>
      </c>
      <c r="E5" s="22">
        <v>144.0</v>
      </c>
      <c r="F5" s="23">
        <v>826.0</v>
      </c>
      <c r="G5" s="24">
        <v>1046.0</v>
      </c>
      <c r="H5" s="25">
        <f t="shared" si="1"/>
        <v>0.25</v>
      </c>
      <c r="I5" s="26">
        <f t="shared" si="2"/>
        <v>0.4412393162</v>
      </c>
      <c r="J5" s="27">
        <f t="shared" si="3"/>
        <v>0.4234496124</v>
      </c>
      <c r="K5" s="28"/>
      <c r="L5" s="29">
        <f t="shared" si="4"/>
        <v>0.4269728817</v>
      </c>
      <c r="M5" s="30">
        <f t="shared" si="5"/>
        <v>0.4376257067</v>
      </c>
      <c r="N5" s="28"/>
      <c r="O5" s="31">
        <f t="shared" si="6"/>
        <v>-0.003523269291</v>
      </c>
      <c r="P5" s="31">
        <f t="shared" si="7"/>
        <v>0.003613609529</v>
      </c>
      <c r="Q5" s="15"/>
      <c r="R5" s="15"/>
      <c r="S5" s="32">
        <v>0.42344961240310075</v>
      </c>
      <c r="T5" s="32">
        <v>0.4269728816937333</v>
      </c>
      <c r="U5" s="15"/>
      <c r="V5" s="32">
        <v>0.4412393162393162</v>
      </c>
      <c r="W5" s="32">
        <v>0.4376257067104623</v>
      </c>
      <c r="X5" s="15"/>
      <c r="Y5" s="15"/>
      <c r="Z5" s="2">
        <v>561.0</v>
      </c>
      <c r="AA5" s="20" t="s">
        <v>25</v>
      </c>
      <c r="AB5" s="33">
        <v>4.0</v>
      </c>
      <c r="AC5" s="25">
        <v>0.14414414414414414</v>
      </c>
      <c r="AD5" s="26">
        <v>0.24507042253521127</v>
      </c>
      <c r="AE5" s="27">
        <v>0.22103004291845493</v>
      </c>
      <c r="AF5" s="34"/>
      <c r="AG5" s="34"/>
      <c r="AH5" s="2">
        <v>4.0</v>
      </c>
      <c r="AI5" s="34">
        <f t="shared" si="8"/>
        <v>0.005383580081</v>
      </c>
      <c r="AJ5" s="34">
        <v>0.22103004291845493</v>
      </c>
      <c r="AK5" s="34"/>
      <c r="AL5" s="34"/>
      <c r="AM5" s="34"/>
      <c r="AN5" s="34"/>
      <c r="AO5" s="34"/>
      <c r="AP5" s="34"/>
      <c r="AQ5" s="34"/>
      <c r="AR5" s="34"/>
    </row>
    <row r="6" ht="12.75" customHeight="1">
      <c r="A6" s="1" t="s">
        <v>26</v>
      </c>
      <c r="B6" s="2">
        <v>5.0</v>
      </c>
      <c r="C6" s="20" t="s">
        <v>27</v>
      </c>
      <c r="D6" s="21">
        <v>104.0</v>
      </c>
      <c r="E6" s="22">
        <v>371.0</v>
      </c>
      <c r="F6" s="23">
        <v>2746.0</v>
      </c>
      <c r="G6" s="24">
        <v>3689.0</v>
      </c>
      <c r="H6" s="25">
        <f t="shared" si="1"/>
        <v>0.2189473684</v>
      </c>
      <c r="I6" s="26">
        <f t="shared" si="2"/>
        <v>0.4267288267</v>
      </c>
      <c r="J6" s="27">
        <f t="shared" si="3"/>
        <v>0.4124457308</v>
      </c>
      <c r="K6" s="28"/>
      <c r="L6" s="29">
        <f t="shared" si="4"/>
        <v>0.4110449966</v>
      </c>
      <c r="M6" s="30">
        <f t="shared" si="5"/>
        <v>0.4281609162</v>
      </c>
      <c r="N6" s="28"/>
      <c r="O6" s="31">
        <f t="shared" si="6"/>
        <v>0.001400734258</v>
      </c>
      <c r="P6" s="31">
        <f t="shared" si="7"/>
        <v>-0.00143208948</v>
      </c>
      <c r="Q6" s="15"/>
      <c r="R6" s="15"/>
      <c r="S6" s="32">
        <v>0.41244573082489144</v>
      </c>
      <c r="T6" s="32">
        <v>0.411044996567164</v>
      </c>
      <c r="U6" s="15"/>
      <c r="V6" s="32">
        <v>0.4267288267288267</v>
      </c>
      <c r="W6" s="32">
        <v>0.42816091620885377</v>
      </c>
      <c r="X6" s="15"/>
      <c r="Y6" s="15"/>
      <c r="Z6" s="2">
        <v>168.0</v>
      </c>
      <c r="AA6" s="20" t="s">
        <v>28</v>
      </c>
      <c r="AB6" s="33">
        <v>5.0</v>
      </c>
      <c r="AC6" s="25">
        <v>0.09448818897637795</v>
      </c>
      <c r="AD6" s="26">
        <v>0.2451028403525955</v>
      </c>
      <c r="AE6" s="27">
        <v>0.2322508398656215</v>
      </c>
      <c r="AF6" s="34"/>
      <c r="AG6" s="34"/>
      <c r="AH6" s="2">
        <v>5.0</v>
      </c>
      <c r="AI6" s="34">
        <f t="shared" si="8"/>
        <v>0.006729475101</v>
      </c>
      <c r="AJ6" s="34">
        <v>0.2322508398656215</v>
      </c>
      <c r="AK6" s="34"/>
      <c r="AL6" s="34"/>
      <c r="AM6" s="34"/>
      <c r="AN6" s="34"/>
      <c r="AO6" s="34"/>
      <c r="AP6" s="34"/>
      <c r="AQ6" s="34"/>
      <c r="AR6" s="34"/>
    </row>
    <row r="7" ht="12.75" customHeight="1">
      <c r="A7" s="1">
        <v>-0.0282354516396</v>
      </c>
      <c r="B7" s="2">
        <v>6.0</v>
      </c>
      <c r="C7" s="20" t="s">
        <v>29</v>
      </c>
      <c r="D7" s="21">
        <v>8.0</v>
      </c>
      <c r="E7" s="22">
        <v>47.0</v>
      </c>
      <c r="F7" s="23">
        <v>567.0</v>
      </c>
      <c r="G7" s="24">
        <v>757.0</v>
      </c>
      <c r="H7" s="25">
        <f t="shared" si="1"/>
        <v>0.1454545455</v>
      </c>
      <c r="I7" s="26">
        <f t="shared" si="2"/>
        <v>0.4282477341</v>
      </c>
      <c r="J7" s="27">
        <f t="shared" si="3"/>
        <v>0.416968818</v>
      </c>
      <c r="K7" s="28"/>
      <c r="L7" s="29">
        <f t="shared" si="4"/>
        <v>0.4083286791</v>
      </c>
      <c r="M7" s="30">
        <f t="shared" si="5"/>
        <v>0.4370154028</v>
      </c>
      <c r="N7" s="28"/>
      <c r="O7" s="31">
        <f t="shared" si="6"/>
        <v>0.00864013889</v>
      </c>
      <c r="P7" s="31">
        <f t="shared" si="7"/>
        <v>-0.008767668616</v>
      </c>
      <c r="Q7" s="15"/>
      <c r="R7" s="15"/>
      <c r="S7" s="32">
        <v>0.4169688179840464</v>
      </c>
      <c r="T7" s="32">
        <v>0.408328679093715</v>
      </c>
      <c r="U7" s="15"/>
      <c r="V7" s="32">
        <v>0.4282477341389728</v>
      </c>
      <c r="W7" s="32">
        <v>0.43701540275462275</v>
      </c>
      <c r="X7" s="15"/>
      <c r="Y7" s="15"/>
      <c r="Z7" s="2">
        <v>437.0</v>
      </c>
      <c r="AA7" s="20" t="s">
        <v>30</v>
      </c>
      <c r="AB7" s="33">
        <v>6.0</v>
      </c>
      <c r="AC7" s="25">
        <v>0.06382978723404255</v>
      </c>
      <c r="AD7" s="26">
        <v>0.27347611202635913</v>
      </c>
      <c r="AE7" s="27">
        <v>0.2339572192513369</v>
      </c>
      <c r="AF7" s="34"/>
      <c r="AG7" s="34"/>
      <c r="AH7" s="2">
        <v>6.0</v>
      </c>
      <c r="AI7" s="34">
        <f t="shared" si="8"/>
        <v>0.008075370121</v>
      </c>
      <c r="AJ7" s="34">
        <v>0.2339572192513369</v>
      </c>
      <c r="AK7" s="34"/>
      <c r="AL7" s="34"/>
      <c r="AM7" s="34"/>
      <c r="AN7" s="34"/>
      <c r="AO7" s="34"/>
      <c r="AP7" s="34"/>
      <c r="AQ7" s="34"/>
      <c r="AR7" s="34"/>
    </row>
    <row r="8" ht="12.75" customHeight="1">
      <c r="A8" s="35"/>
      <c r="B8" s="2">
        <v>7.0</v>
      </c>
      <c r="C8" s="20" t="s">
        <v>31</v>
      </c>
      <c r="D8" s="21">
        <v>28.0</v>
      </c>
      <c r="E8" s="22">
        <v>60.0</v>
      </c>
      <c r="F8" s="23">
        <v>75.0</v>
      </c>
      <c r="G8" s="24">
        <v>163.0</v>
      </c>
      <c r="H8" s="25">
        <f t="shared" si="1"/>
        <v>0.3181818182</v>
      </c>
      <c r="I8" s="26">
        <f t="shared" si="2"/>
        <v>0.3151260504</v>
      </c>
      <c r="J8" s="27">
        <f t="shared" si="3"/>
        <v>0.3159509202</v>
      </c>
      <c r="K8" s="28"/>
      <c r="L8" s="29">
        <f t="shared" si="4"/>
        <v>0.3086820426</v>
      </c>
      <c r="M8" s="30">
        <f t="shared" si="5"/>
        <v>0.3226338113</v>
      </c>
      <c r="N8" s="28"/>
      <c r="O8" s="31">
        <f t="shared" si="6"/>
        <v>0.007268877615</v>
      </c>
      <c r="P8" s="31">
        <f t="shared" si="7"/>
        <v>-0.007507760916</v>
      </c>
      <c r="Q8" s="15"/>
      <c r="R8" s="15"/>
      <c r="S8" s="32">
        <v>0.3159509202453988</v>
      </c>
      <c r="T8" s="32">
        <v>0.30868204263083543</v>
      </c>
      <c r="U8" s="15"/>
      <c r="V8" s="32">
        <v>0.31512605042016806</v>
      </c>
      <c r="W8" s="32">
        <v>0.3226338113366185</v>
      </c>
      <c r="X8" s="15"/>
      <c r="Y8" s="15"/>
      <c r="Z8" s="2">
        <v>735.0</v>
      </c>
      <c r="AA8" s="20" t="s">
        <v>32</v>
      </c>
      <c r="AB8" s="33">
        <v>7.0</v>
      </c>
      <c r="AC8" s="25">
        <v>0.13533834586466165</v>
      </c>
      <c r="AD8" s="26">
        <v>0.24806905951840072</v>
      </c>
      <c r="AE8" s="27">
        <v>0.2359140656668018</v>
      </c>
      <c r="AF8" s="34"/>
      <c r="AG8" s="34"/>
      <c r="AH8" s="2">
        <v>7.0</v>
      </c>
      <c r="AI8" s="34">
        <f t="shared" si="8"/>
        <v>0.009421265141</v>
      </c>
      <c r="AJ8" s="34">
        <v>0.2359140656668018</v>
      </c>
      <c r="AK8" s="34"/>
      <c r="AL8" s="34"/>
      <c r="AM8" s="34"/>
      <c r="AN8" s="34"/>
      <c r="AO8" s="34"/>
      <c r="AP8" s="34"/>
      <c r="AQ8" s="34"/>
      <c r="AR8" s="34"/>
    </row>
    <row r="9" ht="12.75" customHeight="1">
      <c r="A9" s="35"/>
      <c r="B9" s="2">
        <v>8.0</v>
      </c>
      <c r="C9" s="20" t="s">
        <v>33</v>
      </c>
      <c r="D9" s="21">
        <v>48.0</v>
      </c>
      <c r="E9" s="22">
        <v>115.0</v>
      </c>
      <c r="F9" s="23">
        <v>1886.0</v>
      </c>
      <c r="G9" s="24">
        <v>1352.0</v>
      </c>
      <c r="H9" s="25">
        <f t="shared" si="1"/>
        <v>0.2944785276</v>
      </c>
      <c r="I9" s="26">
        <f t="shared" si="2"/>
        <v>0.5824583076</v>
      </c>
      <c r="J9" s="27">
        <f t="shared" si="3"/>
        <v>0.5686562776</v>
      </c>
      <c r="K9" s="28"/>
      <c r="L9" s="29">
        <f t="shared" si="4"/>
        <v>0.5665185622</v>
      </c>
      <c r="M9" s="30">
        <f t="shared" si="5"/>
        <v>0.5846608841</v>
      </c>
      <c r="N9" s="28"/>
      <c r="O9" s="31">
        <f t="shared" si="6"/>
        <v>0.002137715328</v>
      </c>
      <c r="P9" s="31">
        <f t="shared" si="7"/>
        <v>-0.002202576476</v>
      </c>
      <c r="Q9" s="15"/>
      <c r="R9" s="15"/>
      <c r="S9" s="32">
        <v>0.5686562775654219</v>
      </c>
      <c r="T9" s="32">
        <v>0.5665185622370261</v>
      </c>
      <c r="U9" s="15"/>
      <c r="V9" s="32">
        <v>0.5824583075972822</v>
      </c>
      <c r="W9" s="32">
        <v>0.5846608840734422</v>
      </c>
      <c r="X9" s="15"/>
      <c r="Y9" s="15"/>
      <c r="Z9" s="2">
        <v>180.0</v>
      </c>
      <c r="AA9" s="20" t="s">
        <v>34</v>
      </c>
      <c r="AB9" s="33">
        <v>8.0</v>
      </c>
      <c r="AC9" s="25">
        <v>0.10335917312661498</v>
      </c>
      <c r="AD9" s="26">
        <v>0.26573426573426573</v>
      </c>
      <c r="AE9" s="27">
        <v>0.2486398258977149</v>
      </c>
      <c r="AF9" s="34"/>
      <c r="AG9" s="34"/>
      <c r="AH9" s="2">
        <v>8.0</v>
      </c>
      <c r="AI9" s="34">
        <f t="shared" si="8"/>
        <v>0.01076716016</v>
      </c>
      <c r="AJ9" s="34">
        <v>0.2486398258977149</v>
      </c>
      <c r="AK9" s="34"/>
      <c r="AL9" s="34"/>
      <c r="AM9" s="34"/>
      <c r="AN9" s="34"/>
      <c r="AO9" s="34"/>
      <c r="AP9" s="34"/>
      <c r="AQ9" s="34"/>
      <c r="AR9" s="34"/>
    </row>
    <row r="10" ht="12.75" customHeight="1">
      <c r="A10" s="35"/>
      <c r="B10" s="2">
        <v>9.0</v>
      </c>
      <c r="C10" s="20" t="s">
        <v>35</v>
      </c>
      <c r="D10" s="21">
        <v>116.0</v>
      </c>
      <c r="E10" s="22">
        <v>157.0</v>
      </c>
      <c r="F10" s="23">
        <v>1303.0</v>
      </c>
      <c r="G10" s="24">
        <v>1036.0</v>
      </c>
      <c r="H10" s="25">
        <f t="shared" si="1"/>
        <v>0.4249084249</v>
      </c>
      <c r="I10" s="26">
        <f t="shared" si="2"/>
        <v>0.5570756734</v>
      </c>
      <c r="J10" s="27">
        <f t="shared" si="3"/>
        <v>0.5432618683</v>
      </c>
      <c r="K10" s="28"/>
      <c r="L10" s="29">
        <f t="shared" si="4"/>
        <v>0.5476604495</v>
      </c>
      <c r="M10" s="30">
        <f t="shared" si="5"/>
        <v>0.5524818988</v>
      </c>
      <c r="N10" s="28"/>
      <c r="O10" s="31">
        <f t="shared" si="6"/>
        <v>-0.004398581223</v>
      </c>
      <c r="P10" s="31">
        <f t="shared" si="7"/>
        <v>0.004593774575</v>
      </c>
      <c r="Q10" s="15"/>
      <c r="R10" s="15"/>
      <c r="S10" s="32">
        <v>0.5432618683001531</v>
      </c>
      <c r="T10" s="32">
        <v>0.5476604495235093</v>
      </c>
      <c r="U10" s="15"/>
      <c r="V10" s="32">
        <v>0.5570756733646858</v>
      </c>
      <c r="W10" s="32">
        <v>0.5524818987894131</v>
      </c>
      <c r="X10" s="15"/>
      <c r="Y10" s="15"/>
      <c r="Z10" s="2">
        <v>668.0</v>
      </c>
      <c r="AA10" s="20" t="s">
        <v>36</v>
      </c>
      <c r="AB10" s="33">
        <v>9.0</v>
      </c>
      <c r="AC10" s="25">
        <v>1.0</v>
      </c>
      <c r="AD10" s="26">
        <v>0.14285714285714285</v>
      </c>
      <c r="AE10" s="27">
        <v>0.25</v>
      </c>
      <c r="AF10" s="34"/>
      <c r="AG10" s="34"/>
      <c r="AH10" s="2">
        <v>9.0</v>
      </c>
      <c r="AI10" s="34">
        <f t="shared" si="8"/>
        <v>0.01211305518</v>
      </c>
      <c r="AJ10" s="34">
        <v>0.25</v>
      </c>
      <c r="AK10" s="34"/>
      <c r="AL10" s="34"/>
      <c r="AM10" s="34"/>
      <c r="AN10" s="34"/>
      <c r="AO10" s="34"/>
      <c r="AP10" s="34"/>
      <c r="AQ10" s="34"/>
      <c r="AR10" s="34"/>
    </row>
    <row r="11" ht="12.75" customHeight="1">
      <c r="A11" s="35"/>
      <c r="B11" s="2">
        <v>10.0</v>
      </c>
      <c r="C11" s="20" t="s">
        <v>37</v>
      </c>
      <c r="D11" s="21">
        <v>162.0</v>
      </c>
      <c r="E11" s="22">
        <v>210.0</v>
      </c>
      <c r="F11" s="23">
        <v>1656.0</v>
      </c>
      <c r="G11" s="24">
        <v>1085.0</v>
      </c>
      <c r="H11" s="25">
        <f t="shared" si="1"/>
        <v>0.435483871</v>
      </c>
      <c r="I11" s="26">
        <f t="shared" si="2"/>
        <v>0.604159066</v>
      </c>
      <c r="J11" s="27">
        <f t="shared" si="3"/>
        <v>0.5840025699</v>
      </c>
      <c r="K11" s="28"/>
      <c r="L11" s="29">
        <f t="shared" si="4"/>
        <v>0.5931618486</v>
      </c>
      <c r="M11" s="30">
        <f t="shared" si="5"/>
        <v>0.5945827544</v>
      </c>
      <c r="N11" s="28"/>
      <c r="O11" s="31">
        <f t="shared" si="6"/>
        <v>-0.009159278747</v>
      </c>
      <c r="P11" s="31">
        <f t="shared" si="7"/>
        <v>0.009576311675</v>
      </c>
      <c r="Q11" s="15"/>
      <c r="R11" s="15"/>
      <c r="S11" s="32">
        <v>0.5840025698682942</v>
      </c>
      <c r="T11" s="32">
        <v>0.5931618486157814</v>
      </c>
      <c r="U11" s="15"/>
      <c r="V11" s="32">
        <v>0.604159066034294</v>
      </c>
      <c r="W11" s="32">
        <v>0.5945827543590124</v>
      </c>
      <c r="X11" s="15"/>
      <c r="Y11" s="15"/>
      <c r="Z11" s="2">
        <v>723.0</v>
      </c>
      <c r="AA11" s="20" t="s">
        <v>38</v>
      </c>
      <c r="AB11" s="33">
        <v>10.0</v>
      </c>
      <c r="AC11" s="25">
        <v>0.12302284710017575</v>
      </c>
      <c r="AD11" s="26">
        <v>0.27347698856078745</v>
      </c>
      <c r="AE11" s="27">
        <v>0.25369685767097966</v>
      </c>
      <c r="AF11" s="34"/>
      <c r="AG11" s="34"/>
      <c r="AH11" s="2">
        <v>10.0</v>
      </c>
      <c r="AI11" s="34">
        <f t="shared" si="8"/>
        <v>0.0134589502</v>
      </c>
      <c r="AJ11" s="34">
        <v>0.25369685767097966</v>
      </c>
      <c r="AK11" s="34"/>
      <c r="AL11" s="34"/>
      <c r="AM11" s="34"/>
      <c r="AN11" s="34"/>
      <c r="AO11" s="34"/>
      <c r="AP11" s="34"/>
      <c r="AQ11" s="34"/>
      <c r="AR11" s="34"/>
    </row>
    <row r="12" ht="12.75" customHeight="1">
      <c r="A12" s="35"/>
      <c r="B12" s="2">
        <v>11.0</v>
      </c>
      <c r="C12" s="20" t="s">
        <v>39</v>
      </c>
      <c r="D12" s="21">
        <v>51.0</v>
      </c>
      <c r="E12" s="22">
        <v>126.0</v>
      </c>
      <c r="F12" s="23">
        <v>2678.0</v>
      </c>
      <c r="G12" s="24">
        <v>1744.0</v>
      </c>
      <c r="H12" s="25">
        <f t="shared" si="1"/>
        <v>0.2881355932</v>
      </c>
      <c r="I12" s="26">
        <f t="shared" si="2"/>
        <v>0.605608322</v>
      </c>
      <c r="J12" s="27">
        <f t="shared" si="3"/>
        <v>0.5933898674</v>
      </c>
      <c r="K12" s="28"/>
      <c r="L12" s="29">
        <f t="shared" si="4"/>
        <v>0.5887366984</v>
      </c>
      <c r="M12" s="30">
        <f t="shared" si="5"/>
        <v>0.6103995431</v>
      </c>
      <c r="N12" s="28"/>
      <c r="O12" s="31">
        <f t="shared" si="6"/>
        <v>0.004653168966</v>
      </c>
      <c r="P12" s="31">
        <f t="shared" si="7"/>
        <v>-0.0047912211</v>
      </c>
      <c r="Q12" s="15"/>
      <c r="R12" s="15"/>
      <c r="S12" s="32">
        <v>0.5933898673624701</v>
      </c>
      <c r="T12" s="32">
        <v>0.5887366983960461</v>
      </c>
      <c r="U12" s="15"/>
      <c r="V12" s="32">
        <v>0.6056083220262325</v>
      </c>
      <c r="W12" s="32">
        <v>0.6103995431260407</v>
      </c>
      <c r="X12" s="15"/>
      <c r="Y12" s="15"/>
      <c r="Z12" s="2">
        <v>695.0</v>
      </c>
      <c r="AA12" s="20" t="s">
        <v>40</v>
      </c>
      <c r="AB12" s="33">
        <v>11.0</v>
      </c>
      <c r="AC12" s="25">
        <v>0.07547169811320754</v>
      </c>
      <c r="AD12" s="26">
        <v>0.2916666666666667</v>
      </c>
      <c r="AE12" s="27">
        <v>0.2622107969151671</v>
      </c>
      <c r="AF12" s="34"/>
      <c r="AG12" s="34"/>
      <c r="AH12" s="2">
        <v>11.0</v>
      </c>
      <c r="AI12" s="34">
        <f t="shared" si="8"/>
        <v>0.01480484522</v>
      </c>
      <c r="AJ12" s="34">
        <v>0.2622107969151671</v>
      </c>
      <c r="AK12" s="34"/>
      <c r="AL12" s="34"/>
      <c r="AM12" s="34"/>
      <c r="AN12" s="34"/>
      <c r="AO12" s="34"/>
      <c r="AP12" s="34"/>
      <c r="AQ12" s="34"/>
      <c r="AR12" s="34"/>
    </row>
    <row r="13" ht="12.75" customHeight="1">
      <c r="A13" s="35"/>
      <c r="B13" s="2">
        <v>12.0</v>
      </c>
      <c r="C13" s="20" t="s">
        <v>41</v>
      </c>
      <c r="D13" s="21">
        <v>72.0</v>
      </c>
      <c r="E13" s="22">
        <v>35.0</v>
      </c>
      <c r="F13" s="23">
        <v>510.0</v>
      </c>
      <c r="G13" s="24">
        <v>183.0</v>
      </c>
      <c r="H13" s="25">
        <f t="shared" si="1"/>
        <v>0.6728971963</v>
      </c>
      <c r="I13" s="26">
        <f t="shared" si="2"/>
        <v>0.7359307359</v>
      </c>
      <c r="J13" s="27">
        <f t="shared" si="3"/>
        <v>0.7275</v>
      </c>
      <c r="K13" s="28"/>
      <c r="L13" s="29">
        <f t="shared" si="4"/>
        <v>0.725464431</v>
      </c>
      <c r="M13" s="30">
        <f t="shared" si="5"/>
        <v>0.7381131596</v>
      </c>
      <c r="N13" s="28"/>
      <c r="O13" s="31">
        <f t="shared" si="6"/>
        <v>0.002035568968</v>
      </c>
      <c r="P13" s="31">
        <f t="shared" si="7"/>
        <v>-0.002182423643</v>
      </c>
      <c r="Q13" s="15"/>
      <c r="R13" s="15"/>
      <c r="S13" s="32">
        <v>0.7275</v>
      </c>
      <c r="T13" s="32">
        <v>0.7254644310322453</v>
      </c>
      <c r="U13" s="15"/>
      <c r="V13" s="32">
        <v>0.7359307359307359</v>
      </c>
      <c r="W13" s="32">
        <v>0.738113159573519</v>
      </c>
      <c r="X13" s="15"/>
      <c r="Y13" s="15"/>
      <c r="Z13" s="2">
        <v>576.0</v>
      </c>
      <c r="AA13" s="20" t="s">
        <v>42</v>
      </c>
      <c r="AB13" s="33">
        <v>12.0</v>
      </c>
      <c r="AC13" s="25">
        <v>0.13372093023255813</v>
      </c>
      <c r="AD13" s="26">
        <v>0.274</v>
      </c>
      <c r="AE13" s="27">
        <v>0.2628913443830571</v>
      </c>
      <c r="AF13" s="34"/>
      <c r="AG13" s="34"/>
      <c r="AH13" s="2">
        <v>12.0</v>
      </c>
      <c r="AI13" s="34">
        <f t="shared" si="8"/>
        <v>0.01615074024</v>
      </c>
      <c r="AJ13" s="34">
        <v>0.2628913443830571</v>
      </c>
      <c r="AK13" s="34"/>
      <c r="AL13" s="34"/>
      <c r="AM13" s="34"/>
      <c r="AN13" s="34"/>
      <c r="AO13" s="34"/>
      <c r="AP13" s="34"/>
      <c r="AQ13" s="34"/>
      <c r="AR13" s="34"/>
    </row>
    <row r="14" ht="12.75" customHeight="1">
      <c r="A14" s="35"/>
      <c r="B14" s="2">
        <v>13.0</v>
      </c>
      <c r="C14" s="20" t="s">
        <v>43</v>
      </c>
      <c r="D14" s="21">
        <v>3.0</v>
      </c>
      <c r="E14" s="22">
        <v>21.0</v>
      </c>
      <c r="F14" s="23">
        <v>657.0</v>
      </c>
      <c r="G14" s="24">
        <v>932.0</v>
      </c>
      <c r="H14" s="25">
        <f t="shared" si="1"/>
        <v>0.125</v>
      </c>
      <c r="I14" s="26">
        <f t="shared" si="2"/>
        <v>0.4134675897</v>
      </c>
      <c r="J14" s="27">
        <f t="shared" si="3"/>
        <v>0.4091754495</v>
      </c>
      <c r="K14" s="28"/>
      <c r="L14" s="29">
        <f t="shared" si="4"/>
        <v>0.3925637932</v>
      </c>
      <c r="M14" s="30">
        <f t="shared" si="5"/>
        <v>0.4302895201</v>
      </c>
      <c r="N14" s="28"/>
      <c r="O14" s="31">
        <f t="shared" si="6"/>
        <v>0.0166116563</v>
      </c>
      <c r="P14" s="31">
        <f t="shared" si="7"/>
        <v>-0.01682193044</v>
      </c>
      <c r="Q14" s="15"/>
      <c r="R14" s="15"/>
      <c r="S14" s="32">
        <v>0.40917544947303164</v>
      </c>
      <c r="T14" s="32">
        <v>0.39256379316845535</v>
      </c>
      <c r="U14" s="15"/>
      <c r="V14" s="32">
        <v>0.4134675896790434</v>
      </c>
      <c r="W14" s="32">
        <v>0.43028952011405736</v>
      </c>
      <c r="X14" s="15"/>
      <c r="Y14" s="15"/>
      <c r="Z14" s="2">
        <v>444.0</v>
      </c>
      <c r="AA14" s="20" t="s">
        <v>44</v>
      </c>
      <c r="AB14" s="33">
        <v>13.0</v>
      </c>
      <c r="AC14" s="25">
        <v>0.09927360774818401</v>
      </c>
      <c r="AD14" s="26">
        <v>0.2828532235939643</v>
      </c>
      <c r="AE14" s="27">
        <v>0.2641695416461311</v>
      </c>
      <c r="AF14" s="34"/>
      <c r="AG14" s="34"/>
      <c r="AH14" s="2">
        <v>13.0</v>
      </c>
      <c r="AI14" s="34">
        <f t="shared" si="8"/>
        <v>0.01749663526</v>
      </c>
      <c r="AJ14" s="34">
        <v>0.2641695416461311</v>
      </c>
      <c r="AK14" s="34"/>
      <c r="AL14" s="34"/>
      <c r="AM14" s="34"/>
      <c r="AN14" s="34"/>
      <c r="AO14" s="34"/>
      <c r="AP14" s="34"/>
      <c r="AQ14" s="34"/>
      <c r="AR14" s="34"/>
    </row>
    <row r="15" ht="12.75" customHeight="1">
      <c r="A15" s="35"/>
      <c r="B15" s="2">
        <v>14.0</v>
      </c>
      <c r="C15" s="20" t="s">
        <v>45</v>
      </c>
      <c r="D15" s="21">
        <v>15.0</v>
      </c>
      <c r="E15" s="22">
        <v>66.0</v>
      </c>
      <c r="F15" s="23">
        <v>288.0</v>
      </c>
      <c r="G15" s="24">
        <v>420.0</v>
      </c>
      <c r="H15" s="25">
        <f t="shared" si="1"/>
        <v>0.1851851852</v>
      </c>
      <c r="I15" s="26">
        <f t="shared" si="2"/>
        <v>0.406779661</v>
      </c>
      <c r="J15" s="27">
        <f t="shared" si="3"/>
        <v>0.3840304183</v>
      </c>
      <c r="K15" s="28"/>
      <c r="L15" s="29">
        <f t="shared" si="4"/>
        <v>0.3895297712</v>
      </c>
      <c r="M15" s="30">
        <f t="shared" si="5"/>
        <v>0.4011765467</v>
      </c>
      <c r="N15" s="28"/>
      <c r="O15" s="31">
        <f t="shared" si="6"/>
        <v>-0.005499352959</v>
      </c>
      <c r="P15" s="31">
        <f t="shared" si="7"/>
        <v>0.005603114336</v>
      </c>
      <c r="Q15" s="15"/>
      <c r="R15" s="15"/>
      <c r="S15" s="32">
        <v>0.3840304182509506</v>
      </c>
      <c r="T15" s="32">
        <v>0.38952977121036864</v>
      </c>
      <c r="U15" s="15"/>
      <c r="V15" s="32">
        <v>0.4067796610169492</v>
      </c>
      <c r="W15" s="32">
        <v>0.4011765466809383</v>
      </c>
      <c r="X15" s="15"/>
      <c r="Y15" s="15"/>
      <c r="Z15" s="2">
        <v>611.0</v>
      </c>
      <c r="AA15" s="20" t="s">
        <v>46</v>
      </c>
      <c r="AB15" s="33">
        <v>14.0</v>
      </c>
      <c r="AC15" s="25">
        <v>0.14285714285714285</v>
      </c>
      <c r="AD15" s="26">
        <v>0.276749627738779</v>
      </c>
      <c r="AE15" s="27">
        <v>0.2679920477137177</v>
      </c>
      <c r="AF15" s="34"/>
      <c r="AG15" s="34"/>
      <c r="AH15" s="2">
        <v>14.0</v>
      </c>
      <c r="AI15" s="34">
        <f t="shared" si="8"/>
        <v>0.01884253028</v>
      </c>
      <c r="AJ15" s="34">
        <v>0.2679920477137177</v>
      </c>
      <c r="AK15" s="34"/>
      <c r="AL15" s="34"/>
      <c r="AM15" s="34"/>
      <c r="AN15" s="34"/>
      <c r="AO15" s="34"/>
      <c r="AP15" s="34"/>
      <c r="AQ15" s="34"/>
      <c r="AR15" s="34"/>
    </row>
    <row r="16" ht="12.75" customHeight="1">
      <c r="A16" s="35"/>
      <c r="B16" s="2">
        <v>15.0</v>
      </c>
      <c r="C16" s="20" t="s">
        <v>47</v>
      </c>
      <c r="D16" s="21">
        <v>14.0</v>
      </c>
      <c r="E16" s="22">
        <v>76.0</v>
      </c>
      <c r="F16" s="23">
        <v>435.0</v>
      </c>
      <c r="G16" s="24">
        <v>724.0</v>
      </c>
      <c r="H16" s="25">
        <f t="shared" si="1"/>
        <v>0.1555555556</v>
      </c>
      <c r="I16" s="26">
        <f t="shared" si="2"/>
        <v>0.3753235548</v>
      </c>
      <c r="J16" s="27">
        <f t="shared" si="3"/>
        <v>0.3594875901</v>
      </c>
      <c r="K16" s="28"/>
      <c r="L16" s="29">
        <f t="shared" si="4"/>
        <v>0.3568052923</v>
      </c>
      <c r="M16" s="30">
        <f t="shared" si="5"/>
        <v>0.3780482365</v>
      </c>
      <c r="N16" s="28"/>
      <c r="O16" s="31">
        <f t="shared" si="6"/>
        <v>0.002682297775</v>
      </c>
      <c r="P16" s="31">
        <f t="shared" si="7"/>
        <v>-0.002724681713</v>
      </c>
      <c r="Q16" s="15"/>
      <c r="R16" s="15"/>
      <c r="S16" s="32">
        <v>0.35948759007205766</v>
      </c>
      <c r="T16" s="32">
        <v>0.35680529229674357</v>
      </c>
      <c r="U16" s="15"/>
      <c r="V16" s="32">
        <v>0.37532355478861085</v>
      </c>
      <c r="W16" s="32">
        <v>0.37804823650168384</v>
      </c>
      <c r="X16" s="15"/>
      <c r="Y16" s="15"/>
      <c r="Z16" s="2">
        <v>266.0</v>
      </c>
      <c r="AA16" s="20" t="s">
        <v>48</v>
      </c>
      <c r="AB16" s="33">
        <v>15.0</v>
      </c>
      <c r="AC16" s="25">
        <v>0.2</v>
      </c>
      <c r="AD16" s="26">
        <v>0.2744186046511628</v>
      </c>
      <c r="AE16" s="27">
        <v>0.27111111111111114</v>
      </c>
      <c r="AF16" s="34"/>
      <c r="AG16" s="34"/>
      <c r="AH16" s="2">
        <v>15.0</v>
      </c>
      <c r="AI16" s="34">
        <f t="shared" si="8"/>
        <v>0.0201884253</v>
      </c>
      <c r="AJ16" s="34">
        <v>0.27111111111111114</v>
      </c>
      <c r="AK16" s="34"/>
      <c r="AL16" s="34"/>
      <c r="AM16" s="34"/>
      <c r="AN16" s="34"/>
      <c r="AO16" s="34"/>
      <c r="AP16" s="34"/>
      <c r="AQ16" s="34"/>
      <c r="AR16" s="34"/>
    </row>
    <row r="17" ht="12.75" customHeight="1">
      <c r="A17" s="35"/>
      <c r="B17" s="2">
        <v>16.0</v>
      </c>
      <c r="C17" s="20" t="s">
        <v>49</v>
      </c>
      <c r="D17" s="21">
        <v>139.0</v>
      </c>
      <c r="E17" s="22">
        <v>121.0</v>
      </c>
      <c r="F17" s="23">
        <v>953.0</v>
      </c>
      <c r="G17" s="24">
        <v>418.0</v>
      </c>
      <c r="H17" s="25">
        <f t="shared" si="1"/>
        <v>0.5346153846</v>
      </c>
      <c r="I17" s="26">
        <f t="shared" si="2"/>
        <v>0.6951130562</v>
      </c>
      <c r="J17" s="27">
        <f t="shared" si="3"/>
        <v>0.669527897</v>
      </c>
      <c r="K17" s="28"/>
      <c r="L17" s="29">
        <f t="shared" si="4"/>
        <v>0.6831773296</v>
      </c>
      <c r="M17" s="30">
        <f t="shared" si="5"/>
        <v>0.6806926885</v>
      </c>
      <c r="N17" s="28"/>
      <c r="O17" s="31">
        <f t="shared" si="6"/>
        <v>-0.0136494326</v>
      </c>
      <c r="P17" s="31">
        <f t="shared" si="7"/>
        <v>0.01442036764</v>
      </c>
      <c r="Q17" s="15"/>
      <c r="R17" s="15"/>
      <c r="S17" s="32">
        <v>0.6695278969957081</v>
      </c>
      <c r="T17" s="32">
        <v>0.6831773295981265</v>
      </c>
      <c r="U17" s="15"/>
      <c r="V17" s="32">
        <v>0.6951130561633844</v>
      </c>
      <c r="W17" s="32">
        <v>0.6806926885216583</v>
      </c>
      <c r="X17" s="15"/>
      <c r="Y17" s="15"/>
      <c r="Z17" s="2">
        <v>523.0</v>
      </c>
      <c r="AA17" s="20" t="s">
        <v>50</v>
      </c>
      <c r="AB17" s="33">
        <v>16.0</v>
      </c>
      <c r="AC17" s="25">
        <v>0.15064102564102563</v>
      </c>
      <c r="AD17" s="26">
        <v>0.2847944526993561</v>
      </c>
      <c r="AE17" s="27">
        <v>0.2751724137931034</v>
      </c>
      <c r="AF17" s="34"/>
      <c r="AG17" s="34"/>
      <c r="AH17" s="2">
        <v>16.0</v>
      </c>
      <c r="AI17" s="34">
        <f t="shared" si="8"/>
        <v>0.02153432032</v>
      </c>
      <c r="AJ17" s="34">
        <v>0.2751724137931034</v>
      </c>
      <c r="AK17" s="34"/>
      <c r="AL17" s="34"/>
      <c r="AM17" s="34"/>
      <c r="AN17" s="34"/>
      <c r="AO17" s="34"/>
      <c r="AP17" s="34"/>
      <c r="AQ17" s="34"/>
      <c r="AR17" s="34"/>
    </row>
    <row r="18" ht="12.75" customHeight="1">
      <c r="A18" s="35"/>
      <c r="B18" s="2">
        <v>17.0</v>
      </c>
      <c r="C18" s="20" t="s">
        <v>51</v>
      </c>
      <c r="D18" s="21">
        <v>23.0</v>
      </c>
      <c r="E18" s="22">
        <v>69.0</v>
      </c>
      <c r="F18" s="23">
        <v>788.0</v>
      </c>
      <c r="G18" s="24">
        <v>637.0</v>
      </c>
      <c r="H18" s="25">
        <f t="shared" si="1"/>
        <v>0.25</v>
      </c>
      <c r="I18" s="26">
        <f t="shared" si="2"/>
        <v>0.5529824561</v>
      </c>
      <c r="J18" s="27">
        <f t="shared" si="3"/>
        <v>0.5346077785</v>
      </c>
      <c r="K18" s="28"/>
      <c r="L18" s="29">
        <f t="shared" si="4"/>
        <v>0.5359224431</v>
      </c>
      <c r="M18" s="30">
        <f t="shared" si="5"/>
        <v>0.5516340822</v>
      </c>
      <c r="N18" s="28"/>
      <c r="O18" s="31">
        <f t="shared" si="6"/>
        <v>-0.001314664587</v>
      </c>
      <c r="P18" s="31">
        <f t="shared" si="7"/>
        <v>0.001348373935</v>
      </c>
      <c r="Q18" s="15"/>
      <c r="R18" s="15"/>
      <c r="S18" s="32">
        <v>0.5346077785102176</v>
      </c>
      <c r="T18" s="32">
        <v>0.5359224430972422</v>
      </c>
      <c r="U18" s="15"/>
      <c r="V18" s="32">
        <v>0.5529824561403509</v>
      </c>
      <c r="W18" s="32">
        <v>0.551634082204941</v>
      </c>
      <c r="X18" s="15"/>
      <c r="Y18" s="15"/>
      <c r="Z18" s="2">
        <v>704.0</v>
      </c>
      <c r="AA18" s="20" t="s">
        <v>52</v>
      </c>
      <c r="AB18" s="33">
        <v>17.0</v>
      </c>
      <c r="AC18" s="25">
        <v>0.09615384615384616</v>
      </c>
      <c r="AD18" s="26">
        <v>0.2901155327342747</v>
      </c>
      <c r="AE18" s="27">
        <v>0.2779783393501805</v>
      </c>
      <c r="AF18" s="34"/>
      <c r="AG18" s="34"/>
      <c r="AH18" s="2">
        <v>17.0</v>
      </c>
      <c r="AI18" s="34">
        <f t="shared" si="8"/>
        <v>0.02288021534</v>
      </c>
      <c r="AJ18" s="34">
        <v>0.2779783393501805</v>
      </c>
      <c r="AK18" s="34"/>
      <c r="AL18" s="34"/>
      <c r="AM18" s="34"/>
      <c r="AN18" s="34"/>
      <c r="AO18" s="34"/>
      <c r="AP18" s="34"/>
      <c r="AQ18" s="34"/>
      <c r="AR18" s="34"/>
    </row>
    <row r="19" ht="12.75" customHeight="1">
      <c r="A19" s="35"/>
      <c r="B19" s="2">
        <v>18.0</v>
      </c>
      <c r="C19" s="20" t="s">
        <v>53</v>
      </c>
      <c r="D19" s="21">
        <v>59.0</v>
      </c>
      <c r="E19" s="22">
        <v>99.0</v>
      </c>
      <c r="F19" s="23">
        <v>850.0</v>
      </c>
      <c r="G19" s="24">
        <v>806.0</v>
      </c>
      <c r="H19" s="25">
        <f t="shared" si="1"/>
        <v>0.3734177215</v>
      </c>
      <c r="I19" s="26">
        <f t="shared" si="2"/>
        <v>0.5132850242</v>
      </c>
      <c r="J19" s="27">
        <f t="shared" si="3"/>
        <v>0.5011025358</v>
      </c>
      <c r="K19" s="28"/>
      <c r="L19" s="29">
        <f t="shared" si="4"/>
        <v>0.5032243722</v>
      </c>
      <c r="M19" s="30">
        <f t="shared" si="5"/>
        <v>0.5110808811</v>
      </c>
      <c r="N19" s="28"/>
      <c r="O19" s="31">
        <f t="shared" si="6"/>
        <v>-0.002121836414</v>
      </c>
      <c r="P19" s="31">
        <f t="shared" si="7"/>
        <v>0.00220414302</v>
      </c>
      <c r="Q19" s="15"/>
      <c r="R19" s="15"/>
      <c r="S19" s="32">
        <v>0.5011025358324146</v>
      </c>
      <c r="T19" s="32">
        <v>0.5032243722459256</v>
      </c>
      <c r="U19" s="15"/>
      <c r="V19" s="32">
        <v>0.5132850241545893</v>
      </c>
      <c r="W19" s="32">
        <v>0.5110808811346371</v>
      </c>
      <c r="X19" s="15"/>
      <c r="Y19" s="15"/>
      <c r="Z19" s="2">
        <v>428.0</v>
      </c>
      <c r="AA19" s="20" t="s">
        <v>54</v>
      </c>
      <c r="AB19" s="33">
        <v>18.0</v>
      </c>
      <c r="AC19" s="25">
        <v>0.0</v>
      </c>
      <c r="AD19" s="26">
        <v>0.35135135135135137</v>
      </c>
      <c r="AE19" s="27">
        <v>0.2826086956521739</v>
      </c>
      <c r="AF19" s="34"/>
      <c r="AG19" s="34"/>
      <c r="AH19" s="2">
        <v>18.0</v>
      </c>
      <c r="AI19" s="34">
        <f t="shared" si="8"/>
        <v>0.02422611036</v>
      </c>
      <c r="AJ19" s="34">
        <v>0.2826086956521739</v>
      </c>
      <c r="AK19" s="34"/>
      <c r="AL19" s="34"/>
      <c r="AM19" s="34"/>
      <c r="AN19" s="34"/>
      <c r="AO19" s="34"/>
      <c r="AP19" s="34"/>
      <c r="AQ19" s="34"/>
      <c r="AR19" s="34"/>
    </row>
    <row r="20" ht="12.75" customHeight="1">
      <c r="A20" s="35"/>
      <c r="B20" s="2">
        <v>19.0</v>
      </c>
      <c r="C20" s="20" t="s">
        <v>55</v>
      </c>
      <c r="D20" s="21">
        <v>64.0</v>
      </c>
      <c r="E20" s="22">
        <v>118.0</v>
      </c>
      <c r="F20" s="23">
        <v>1110.0</v>
      </c>
      <c r="G20" s="24">
        <v>883.0</v>
      </c>
      <c r="H20" s="25">
        <f t="shared" si="1"/>
        <v>0.3516483516</v>
      </c>
      <c r="I20" s="26">
        <f t="shared" si="2"/>
        <v>0.5569493226</v>
      </c>
      <c r="J20" s="27">
        <f t="shared" si="3"/>
        <v>0.5397701149</v>
      </c>
      <c r="K20" s="28"/>
      <c r="L20" s="29">
        <f t="shared" si="4"/>
        <v>0.544293675</v>
      </c>
      <c r="M20" s="30">
        <f t="shared" si="5"/>
        <v>0.5522608947</v>
      </c>
      <c r="N20" s="28"/>
      <c r="O20" s="31">
        <f t="shared" si="6"/>
        <v>-0.004523560086</v>
      </c>
      <c r="P20" s="31">
        <f t="shared" si="7"/>
        <v>0.00468842788</v>
      </c>
      <c r="Q20" s="15"/>
      <c r="R20" s="15"/>
      <c r="S20" s="32">
        <v>0.5397701149425287</v>
      </c>
      <c r="T20" s="32">
        <v>0.5442936750290148</v>
      </c>
      <c r="U20" s="15"/>
      <c r="V20" s="32">
        <v>0.5569493226292022</v>
      </c>
      <c r="W20" s="32">
        <v>0.5522608947491311</v>
      </c>
      <c r="X20" s="15"/>
      <c r="Y20" s="15"/>
      <c r="Z20" s="2">
        <v>666.0</v>
      </c>
      <c r="AA20" s="20" t="s">
        <v>56</v>
      </c>
      <c r="AB20" s="33">
        <v>19.0</v>
      </c>
      <c r="AC20" s="25">
        <v>0.17725752508361203</v>
      </c>
      <c r="AD20" s="26">
        <v>0.3148335015136226</v>
      </c>
      <c r="AE20" s="27">
        <v>0.28294573643410853</v>
      </c>
      <c r="AF20" s="34"/>
      <c r="AG20" s="34"/>
      <c r="AH20" s="2">
        <v>19.0</v>
      </c>
      <c r="AI20" s="34">
        <f t="shared" si="8"/>
        <v>0.02557200538</v>
      </c>
      <c r="AJ20" s="34">
        <v>0.28294573643410853</v>
      </c>
      <c r="AK20" s="34"/>
      <c r="AL20" s="34"/>
      <c r="AM20" s="34"/>
      <c r="AN20" s="34"/>
      <c r="AO20" s="34"/>
      <c r="AP20" s="34"/>
      <c r="AQ20" s="34"/>
      <c r="AR20" s="34"/>
    </row>
    <row r="21" ht="12.75" customHeight="1">
      <c r="A21" s="35"/>
      <c r="B21" s="2">
        <v>20.0</v>
      </c>
      <c r="C21" s="20" t="s">
        <v>57</v>
      </c>
      <c r="D21" s="21">
        <v>57.0</v>
      </c>
      <c r="E21" s="22">
        <v>193.0</v>
      </c>
      <c r="F21" s="23">
        <v>1683.0</v>
      </c>
      <c r="G21" s="24">
        <v>1993.0</v>
      </c>
      <c r="H21" s="25">
        <f t="shared" si="1"/>
        <v>0.228</v>
      </c>
      <c r="I21" s="26">
        <f t="shared" si="2"/>
        <v>0.4578346028</v>
      </c>
      <c r="J21" s="27">
        <f t="shared" si="3"/>
        <v>0.4431991849</v>
      </c>
      <c r="K21" s="28"/>
      <c r="L21" s="29">
        <f t="shared" si="4"/>
        <v>0.4419605222</v>
      </c>
      <c r="M21" s="30">
        <f t="shared" si="5"/>
        <v>0.4591021659</v>
      </c>
      <c r="N21" s="28"/>
      <c r="O21" s="31">
        <f t="shared" si="6"/>
        <v>0.001238662676</v>
      </c>
      <c r="P21" s="31">
        <f t="shared" si="7"/>
        <v>-0.001267563115</v>
      </c>
      <c r="Q21" s="15"/>
      <c r="R21" s="15"/>
      <c r="S21" s="32">
        <v>0.4431991849210392</v>
      </c>
      <c r="T21" s="32">
        <v>0.4419605222450572</v>
      </c>
      <c r="U21" s="15"/>
      <c r="V21" s="32">
        <v>0.4578346028291621</v>
      </c>
      <c r="W21" s="32">
        <v>0.45910216594416625</v>
      </c>
      <c r="X21" s="15"/>
      <c r="Y21" s="15"/>
      <c r="Z21" s="2">
        <v>620.0</v>
      </c>
      <c r="AA21" s="20" t="s">
        <v>58</v>
      </c>
      <c r="AB21" s="33">
        <v>20.0</v>
      </c>
      <c r="AC21" s="25">
        <v>0.25</v>
      </c>
      <c r="AD21" s="26">
        <v>0.2857142857142857</v>
      </c>
      <c r="AE21" s="27">
        <v>0.28421052631578947</v>
      </c>
      <c r="AF21" s="34"/>
      <c r="AG21" s="34"/>
      <c r="AH21" s="2">
        <v>20.0</v>
      </c>
      <c r="AI21" s="34">
        <f t="shared" si="8"/>
        <v>0.0269179004</v>
      </c>
      <c r="AJ21" s="34">
        <v>0.28421052631578947</v>
      </c>
      <c r="AK21" s="34"/>
      <c r="AL21" s="34"/>
      <c r="AM21" s="34"/>
      <c r="AN21" s="34"/>
      <c r="AO21" s="34"/>
      <c r="AP21" s="34"/>
      <c r="AQ21" s="34"/>
      <c r="AR21" s="34"/>
    </row>
    <row r="22" ht="12.75" customHeight="1">
      <c r="A22" s="35"/>
      <c r="B22" s="2">
        <v>21.0</v>
      </c>
      <c r="C22" s="20" t="s">
        <v>59</v>
      </c>
      <c r="D22" s="21">
        <v>76.0</v>
      </c>
      <c r="E22" s="22">
        <v>158.0</v>
      </c>
      <c r="F22" s="23">
        <v>1351.0</v>
      </c>
      <c r="G22" s="24">
        <v>1303.0</v>
      </c>
      <c r="H22" s="25">
        <f t="shared" si="1"/>
        <v>0.3247863248</v>
      </c>
      <c r="I22" s="26">
        <f t="shared" si="2"/>
        <v>0.509042954</v>
      </c>
      <c r="J22" s="27">
        <f t="shared" si="3"/>
        <v>0.4941135734</v>
      </c>
      <c r="K22" s="28"/>
      <c r="L22" s="29">
        <f t="shared" si="4"/>
        <v>0.4967531159</v>
      </c>
      <c r="M22" s="30">
        <f t="shared" si="5"/>
        <v>0.506314805</v>
      </c>
      <c r="N22" s="28"/>
      <c r="O22" s="31">
        <f t="shared" si="6"/>
        <v>-0.002639542444</v>
      </c>
      <c r="P22" s="31">
        <f t="shared" si="7"/>
        <v>0.002728148992</v>
      </c>
      <c r="Q22" s="15"/>
      <c r="R22" s="15"/>
      <c r="S22" s="32">
        <v>0.4941135734072022</v>
      </c>
      <c r="T22" s="32">
        <v>0.4967531158508514</v>
      </c>
      <c r="U22" s="15"/>
      <c r="V22" s="32">
        <v>0.5090429540316503</v>
      </c>
      <c r="W22" s="32">
        <v>0.5063148050395394</v>
      </c>
      <c r="X22" s="15"/>
      <c r="Y22" s="15"/>
      <c r="Z22" s="2">
        <v>182.0</v>
      </c>
      <c r="AA22" s="20" t="s">
        <v>60</v>
      </c>
      <c r="AB22" s="33">
        <v>21.0</v>
      </c>
      <c r="AC22" s="25">
        <v>0.1627172195892575</v>
      </c>
      <c r="AD22" s="26">
        <v>0.3057259713701431</v>
      </c>
      <c r="AE22" s="27">
        <v>0.29362214199759323</v>
      </c>
      <c r="AF22" s="34"/>
      <c r="AG22" s="34"/>
      <c r="AH22" s="2">
        <v>21.0</v>
      </c>
      <c r="AI22" s="34">
        <f t="shared" si="8"/>
        <v>0.02826379542</v>
      </c>
      <c r="AJ22" s="34">
        <v>0.29362214199759323</v>
      </c>
      <c r="AK22" s="34"/>
      <c r="AL22" s="34"/>
      <c r="AM22" s="34"/>
      <c r="AN22" s="34"/>
      <c r="AO22" s="34"/>
      <c r="AP22" s="34"/>
      <c r="AQ22" s="34"/>
      <c r="AR22" s="34"/>
    </row>
    <row r="23" ht="12.75" customHeight="1">
      <c r="A23" s="35"/>
      <c r="B23" s="2">
        <v>22.0</v>
      </c>
      <c r="C23" s="20" t="s">
        <v>61</v>
      </c>
      <c r="D23" s="21">
        <v>25.0</v>
      </c>
      <c r="E23" s="22">
        <v>83.0</v>
      </c>
      <c r="F23" s="23">
        <v>436.0</v>
      </c>
      <c r="G23" s="24">
        <v>788.0</v>
      </c>
      <c r="H23" s="25">
        <f t="shared" si="1"/>
        <v>0.2314814815</v>
      </c>
      <c r="I23" s="26">
        <f t="shared" si="2"/>
        <v>0.3562091503</v>
      </c>
      <c r="J23" s="27">
        <f t="shared" si="3"/>
        <v>0.3460960961</v>
      </c>
      <c r="K23" s="28"/>
      <c r="L23" s="29">
        <f t="shared" si="4"/>
        <v>0.3428762647</v>
      </c>
      <c r="M23" s="30">
        <f t="shared" si="5"/>
        <v>0.3595052811</v>
      </c>
      <c r="N23" s="28"/>
      <c r="O23" s="31">
        <f t="shared" si="6"/>
        <v>0.003219831444</v>
      </c>
      <c r="P23" s="31">
        <f t="shared" si="7"/>
        <v>-0.003296130768</v>
      </c>
      <c r="Q23" s="15"/>
      <c r="R23" s="15"/>
      <c r="S23" s="32">
        <v>0.3460960960960961</v>
      </c>
      <c r="T23" s="32">
        <v>0.34287626465185483</v>
      </c>
      <c r="U23" s="15"/>
      <c r="V23" s="32">
        <v>0.3562091503267974</v>
      </c>
      <c r="W23" s="32">
        <v>0.3595052810943619</v>
      </c>
      <c r="X23" s="15"/>
      <c r="Y23" s="15"/>
      <c r="Z23" s="2">
        <v>113.0</v>
      </c>
      <c r="AA23" s="20" t="s">
        <v>62</v>
      </c>
      <c r="AB23" s="33">
        <v>22.0</v>
      </c>
      <c r="AC23" s="25">
        <v>0.08108108108108109</v>
      </c>
      <c r="AD23" s="26">
        <v>0.3091247672253259</v>
      </c>
      <c r="AE23" s="27">
        <v>0.29442508710801396</v>
      </c>
      <c r="AF23" s="34"/>
      <c r="AG23" s="34"/>
      <c r="AH23" s="2">
        <v>22.0</v>
      </c>
      <c r="AI23" s="34">
        <f t="shared" si="8"/>
        <v>0.02960969044</v>
      </c>
      <c r="AJ23" s="34">
        <v>0.29442508710801396</v>
      </c>
      <c r="AK23" s="34"/>
      <c r="AL23" s="34"/>
      <c r="AM23" s="34"/>
      <c r="AN23" s="34"/>
      <c r="AO23" s="34"/>
      <c r="AP23" s="34"/>
      <c r="AQ23" s="34"/>
      <c r="AR23" s="34"/>
    </row>
    <row r="24" ht="12.75" customHeight="1">
      <c r="A24" s="35"/>
      <c r="B24" s="2">
        <v>23.0</v>
      </c>
      <c r="C24" s="20" t="s">
        <v>63</v>
      </c>
      <c r="D24" s="21">
        <v>40.0</v>
      </c>
      <c r="E24" s="22">
        <v>114.0</v>
      </c>
      <c r="F24" s="23">
        <v>771.0</v>
      </c>
      <c r="G24" s="24">
        <v>999.0</v>
      </c>
      <c r="H24" s="25">
        <f t="shared" si="1"/>
        <v>0.2597402597</v>
      </c>
      <c r="I24" s="26">
        <f t="shared" si="2"/>
        <v>0.4355932203</v>
      </c>
      <c r="J24" s="27">
        <f t="shared" si="3"/>
        <v>0.4215176715</v>
      </c>
      <c r="K24" s="28"/>
      <c r="L24" s="29">
        <f t="shared" si="4"/>
        <v>0.4220176851</v>
      </c>
      <c r="M24" s="30">
        <f t="shared" si="5"/>
        <v>0.4350798731</v>
      </c>
      <c r="N24" s="28"/>
      <c r="O24" s="31">
        <f t="shared" si="6"/>
        <v>-0.0005000135365</v>
      </c>
      <c r="P24" s="31">
        <f t="shared" si="7"/>
        <v>0.0005133472309</v>
      </c>
      <c r="Q24" s="15"/>
      <c r="R24" s="15"/>
      <c r="S24" s="32">
        <v>0.4215176715176715</v>
      </c>
      <c r="T24" s="32">
        <v>0.42201768505421466</v>
      </c>
      <c r="U24" s="15"/>
      <c r="V24" s="32">
        <v>0.43559322033898307</v>
      </c>
      <c r="W24" s="32">
        <v>0.43507987310813206</v>
      </c>
      <c r="X24" s="15"/>
      <c r="Y24" s="15"/>
      <c r="Z24" s="2">
        <v>540.0</v>
      </c>
      <c r="AA24" s="20" t="s">
        <v>64</v>
      </c>
      <c r="AB24" s="33">
        <v>23.0</v>
      </c>
      <c r="AC24" s="25">
        <v>0.06406685236768803</v>
      </c>
      <c r="AD24" s="26">
        <v>0.31656229755992227</v>
      </c>
      <c r="AE24" s="27">
        <v>0.29839679358717436</v>
      </c>
      <c r="AF24" s="34"/>
      <c r="AG24" s="34"/>
      <c r="AH24" s="2">
        <v>23.0</v>
      </c>
      <c r="AI24" s="34">
        <f t="shared" si="8"/>
        <v>0.03095558546</v>
      </c>
      <c r="AJ24" s="34">
        <v>0.29839679358717436</v>
      </c>
      <c r="AK24" s="34"/>
      <c r="AL24" s="34"/>
      <c r="AM24" s="34"/>
      <c r="AN24" s="34"/>
      <c r="AO24" s="34"/>
      <c r="AP24" s="34"/>
      <c r="AQ24" s="34"/>
      <c r="AR24" s="34"/>
    </row>
    <row r="25" ht="12.75" customHeight="1">
      <c r="A25" s="35"/>
      <c r="B25" s="2">
        <v>24.0</v>
      </c>
      <c r="C25" s="20" t="s">
        <v>65</v>
      </c>
      <c r="D25" s="21">
        <v>62.0</v>
      </c>
      <c r="E25" s="22">
        <v>237.0</v>
      </c>
      <c r="F25" s="23">
        <v>1641.0</v>
      </c>
      <c r="G25" s="24">
        <v>2434.0</v>
      </c>
      <c r="H25" s="25">
        <f t="shared" si="1"/>
        <v>0.2073578595</v>
      </c>
      <c r="I25" s="26">
        <f t="shared" si="2"/>
        <v>0.4026993865</v>
      </c>
      <c r="J25" s="27">
        <f t="shared" si="3"/>
        <v>0.3893461363</v>
      </c>
      <c r="K25" s="28"/>
      <c r="L25" s="29">
        <f t="shared" si="4"/>
        <v>0.3868494325</v>
      </c>
      <c r="M25" s="30">
        <f t="shared" si="5"/>
        <v>0.4052489576</v>
      </c>
      <c r="N25" s="28"/>
      <c r="O25" s="31">
        <f t="shared" si="6"/>
        <v>0.002496703725</v>
      </c>
      <c r="P25" s="31">
        <f t="shared" si="7"/>
        <v>-0.002549571085</v>
      </c>
      <c r="Q25" s="15"/>
      <c r="R25" s="15"/>
      <c r="S25" s="32">
        <v>0.3893461362597165</v>
      </c>
      <c r="T25" s="32">
        <v>0.3868494325346413</v>
      </c>
      <c r="U25" s="15"/>
      <c r="V25" s="32">
        <v>0.40269938650306747</v>
      </c>
      <c r="W25" s="32">
        <v>0.40524895758844137</v>
      </c>
      <c r="X25" s="15"/>
      <c r="Y25" s="15"/>
      <c r="Z25" s="2">
        <v>743.0</v>
      </c>
      <c r="AA25" s="20" t="s">
        <v>66</v>
      </c>
      <c r="AB25" s="33">
        <v>24.0</v>
      </c>
      <c r="AC25" s="25">
        <v>0.1261904761904762</v>
      </c>
      <c r="AD25" s="26">
        <v>0.3222824994976894</v>
      </c>
      <c r="AE25" s="27">
        <v>0.3070224198628868</v>
      </c>
      <c r="AF25" s="34"/>
      <c r="AG25" s="34"/>
      <c r="AH25" s="2">
        <v>24.0</v>
      </c>
      <c r="AI25" s="34">
        <f t="shared" si="8"/>
        <v>0.03230148048</v>
      </c>
      <c r="AJ25" s="34">
        <v>0.3070224198628868</v>
      </c>
      <c r="AK25" s="34"/>
      <c r="AL25" s="34"/>
      <c r="AM25" s="34"/>
      <c r="AN25" s="34"/>
      <c r="AO25" s="34"/>
      <c r="AP25" s="34"/>
      <c r="AQ25" s="34"/>
      <c r="AR25" s="34"/>
    </row>
    <row r="26" ht="12.75" customHeight="1">
      <c r="A26" s="35"/>
      <c r="B26" s="2">
        <v>25.0</v>
      </c>
      <c r="C26" s="20" t="s">
        <v>67</v>
      </c>
      <c r="D26" s="21">
        <v>71.0</v>
      </c>
      <c r="E26" s="22">
        <v>244.0</v>
      </c>
      <c r="F26" s="23">
        <v>2675.0</v>
      </c>
      <c r="G26" s="24">
        <v>2638.0</v>
      </c>
      <c r="H26" s="25">
        <f t="shared" si="1"/>
        <v>0.2253968254</v>
      </c>
      <c r="I26" s="26">
        <f t="shared" si="2"/>
        <v>0.5034820252</v>
      </c>
      <c r="J26" s="27">
        <f t="shared" si="3"/>
        <v>0.4879175551</v>
      </c>
      <c r="K26" s="28"/>
      <c r="L26" s="29">
        <f t="shared" si="4"/>
        <v>0.4864379311</v>
      </c>
      <c r="M26" s="30">
        <f t="shared" si="5"/>
        <v>0.5049957685</v>
      </c>
      <c r="N26" s="28"/>
      <c r="O26" s="31">
        <f t="shared" si="6"/>
        <v>0.001479623973</v>
      </c>
      <c r="P26" s="31">
        <f t="shared" si="7"/>
        <v>-0.001513743266</v>
      </c>
      <c r="Q26" s="15"/>
      <c r="R26" s="15"/>
      <c r="S26" s="32">
        <v>0.4879175550817342</v>
      </c>
      <c r="T26" s="32">
        <v>0.48643793110831696</v>
      </c>
      <c r="U26" s="15"/>
      <c r="V26" s="32">
        <v>0.5034820252211557</v>
      </c>
      <c r="W26" s="32">
        <v>0.504995768487237</v>
      </c>
      <c r="X26" s="15"/>
      <c r="Y26" s="15"/>
      <c r="Z26" s="2">
        <v>67.0</v>
      </c>
      <c r="AA26" s="20" t="s">
        <v>68</v>
      </c>
      <c r="AB26" s="33">
        <v>25.0</v>
      </c>
      <c r="AC26" s="25">
        <v>0.1111111111111111</v>
      </c>
      <c r="AD26" s="26">
        <v>0.3333333333333333</v>
      </c>
      <c r="AE26" s="27">
        <v>0.30930930930930933</v>
      </c>
      <c r="AF26" s="34"/>
      <c r="AG26" s="34"/>
      <c r="AH26" s="2">
        <v>25.0</v>
      </c>
      <c r="AI26" s="34">
        <f t="shared" si="8"/>
        <v>0.0336473755</v>
      </c>
      <c r="AJ26" s="34">
        <v>0.30930930930930933</v>
      </c>
      <c r="AK26" s="34"/>
      <c r="AL26" s="34"/>
      <c r="AM26" s="34"/>
      <c r="AN26" s="34"/>
      <c r="AO26" s="34"/>
      <c r="AP26" s="34"/>
      <c r="AQ26" s="34"/>
      <c r="AR26" s="34"/>
    </row>
    <row r="27" ht="12.75" customHeight="1">
      <c r="A27" s="35"/>
      <c r="B27" s="2">
        <v>26.0</v>
      </c>
      <c r="C27" s="20" t="s">
        <v>69</v>
      </c>
      <c r="D27" s="21">
        <v>45.0</v>
      </c>
      <c r="E27" s="22">
        <v>200.0</v>
      </c>
      <c r="F27" s="23">
        <v>1051.0</v>
      </c>
      <c r="G27" s="24">
        <v>2158.0</v>
      </c>
      <c r="H27" s="25">
        <f t="shared" si="1"/>
        <v>0.1836734694</v>
      </c>
      <c r="I27" s="26">
        <f t="shared" si="2"/>
        <v>0.3275163602</v>
      </c>
      <c r="J27" s="27">
        <f t="shared" si="3"/>
        <v>0.31731326</v>
      </c>
      <c r="K27" s="28"/>
      <c r="L27" s="29">
        <f t="shared" si="4"/>
        <v>0.3116326489</v>
      </c>
      <c r="M27" s="30">
        <f t="shared" si="5"/>
        <v>0.3333032613</v>
      </c>
      <c r="N27" s="28"/>
      <c r="O27" s="31">
        <f t="shared" si="6"/>
        <v>0.005680611069</v>
      </c>
      <c r="P27" s="31">
        <f t="shared" si="7"/>
        <v>-0.005786901089</v>
      </c>
      <c r="Q27" s="15"/>
      <c r="R27" s="15"/>
      <c r="S27" s="32">
        <v>0.31731325998841925</v>
      </c>
      <c r="T27" s="32">
        <v>0.3116326489194145</v>
      </c>
      <c r="U27" s="15"/>
      <c r="V27" s="32">
        <v>0.3275163602368339</v>
      </c>
      <c r="W27" s="32">
        <v>0.3333032613258408</v>
      </c>
      <c r="X27" s="15"/>
      <c r="Y27" s="15"/>
      <c r="Z27" s="2">
        <v>233.0</v>
      </c>
      <c r="AA27" s="20" t="s">
        <v>70</v>
      </c>
      <c r="AB27" s="33">
        <v>26.0</v>
      </c>
      <c r="AC27" s="25">
        <v>0.15208333333333332</v>
      </c>
      <c r="AD27" s="26">
        <v>0.32721382289416845</v>
      </c>
      <c r="AE27" s="27">
        <v>0.3107632093933464</v>
      </c>
      <c r="AF27" s="34"/>
      <c r="AG27" s="34"/>
      <c r="AH27" s="2">
        <v>26.0</v>
      </c>
      <c r="AI27" s="34">
        <f t="shared" si="8"/>
        <v>0.03499327052</v>
      </c>
      <c r="AJ27" s="34">
        <v>0.3107632093933464</v>
      </c>
      <c r="AK27" s="34"/>
      <c r="AL27" s="34"/>
      <c r="AM27" s="34"/>
      <c r="AN27" s="34"/>
      <c r="AO27" s="34"/>
      <c r="AP27" s="34"/>
      <c r="AQ27" s="34"/>
      <c r="AR27" s="34"/>
    </row>
    <row r="28" ht="12.75" customHeight="1">
      <c r="A28" s="35"/>
      <c r="B28" s="2">
        <v>27.0</v>
      </c>
      <c r="C28" s="20" t="s">
        <v>71</v>
      </c>
      <c r="D28" s="21">
        <v>57.0</v>
      </c>
      <c r="E28" s="22">
        <v>91.0</v>
      </c>
      <c r="F28" s="23">
        <v>1643.0</v>
      </c>
      <c r="G28" s="24">
        <v>959.0</v>
      </c>
      <c r="H28" s="25">
        <f t="shared" si="1"/>
        <v>0.3851351351</v>
      </c>
      <c r="I28" s="26">
        <f t="shared" si="2"/>
        <v>0.6314373559</v>
      </c>
      <c r="J28" s="27">
        <f t="shared" si="3"/>
        <v>0.6181818182</v>
      </c>
      <c r="K28" s="28"/>
      <c r="L28" s="29">
        <f t="shared" si="4"/>
        <v>0.6173965466</v>
      </c>
      <c r="M28" s="30">
        <f t="shared" si="5"/>
        <v>0.6322540825</v>
      </c>
      <c r="N28" s="28"/>
      <c r="O28" s="31">
        <f t="shared" si="6"/>
        <v>0.0007852715664</v>
      </c>
      <c r="P28" s="31">
        <f t="shared" si="7"/>
        <v>-0.0008167265765</v>
      </c>
      <c r="Q28" s="15"/>
      <c r="R28" s="15"/>
      <c r="S28" s="32">
        <v>0.6181818181818182</v>
      </c>
      <c r="T28" s="32">
        <v>0.6173965466153806</v>
      </c>
      <c r="U28" s="15"/>
      <c r="V28" s="32">
        <v>0.6314373558800922</v>
      </c>
      <c r="W28" s="32">
        <v>0.6322540824565698</v>
      </c>
      <c r="X28" s="15"/>
      <c r="Y28" s="15"/>
      <c r="Z28" s="2">
        <v>206.0</v>
      </c>
      <c r="AA28" s="20" t="s">
        <v>72</v>
      </c>
      <c r="AB28" s="33">
        <v>27.0</v>
      </c>
      <c r="AC28" s="25">
        <v>0.12694877505567928</v>
      </c>
      <c r="AD28" s="26">
        <v>0.3229410953234929</v>
      </c>
      <c r="AE28" s="27">
        <v>0.3115094829825929</v>
      </c>
      <c r="AF28" s="34"/>
      <c r="AG28" s="34"/>
      <c r="AH28" s="2">
        <v>27.0</v>
      </c>
      <c r="AI28" s="34">
        <f t="shared" si="8"/>
        <v>0.03633916555</v>
      </c>
      <c r="AJ28" s="34">
        <v>0.3115094829825929</v>
      </c>
      <c r="AK28" s="34"/>
      <c r="AL28" s="34"/>
      <c r="AM28" s="34"/>
      <c r="AN28" s="34"/>
      <c r="AO28" s="34"/>
      <c r="AP28" s="34"/>
      <c r="AQ28" s="34"/>
      <c r="AR28" s="34"/>
    </row>
    <row r="29" ht="12.75" customHeight="1">
      <c r="A29" s="35"/>
      <c r="B29" s="2">
        <v>28.0</v>
      </c>
      <c r="C29" s="20" t="s">
        <v>73</v>
      </c>
      <c r="D29" s="21">
        <v>114.0</v>
      </c>
      <c r="E29" s="22">
        <v>93.0</v>
      </c>
      <c r="F29" s="23">
        <v>2287.0</v>
      </c>
      <c r="G29" s="24">
        <v>750.0</v>
      </c>
      <c r="H29" s="25">
        <f t="shared" si="1"/>
        <v>0.5507246377</v>
      </c>
      <c r="I29" s="26">
        <f t="shared" si="2"/>
        <v>0.7530457689</v>
      </c>
      <c r="J29" s="27">
        <f t="shared" si="3"/>
        <v>0.740135635</v>
      </c>
      <c r="K29" s="28"/>
      <c r="L29" s="29">
        <f t="shared" si="4"/>
        <v>0.7384106952</v>
      </c>
      <c r="M29" s="30">
        <f t="shared" si="5"/>
        <v>0.754871242</v>
      </c>
      <c r="N29" s="28"/>
      <c r="O29" s="31">
        <f t="shared" si="6"/>
        <v>0.00172493986</v>
      </c>
      <c r="P29" s="31">
        <f t="shared" si="7"/>
        <v>-0.001825473165</v>
      </c>
      <c r="Q29" s="15"/>
      <c r="R29" s="15"/>
      <c r="S29" s="32">
        <v>0.7401356350184957</v>
      </c>
      <c r="T29" s="32">
        <v>0.7384106951585847</v>
      </c>
      <c r="U29" s="15"/>
      <c r="V29" s="32">
        <v>0.7530457688508396</v>
      </c>
      <c r="W29" s="32">
        <v>0.7548712420154693</v>
      </c>
      <c r="X29" s="15"/>
      <c r="Y29" s="15"/>
      <c r="Z29" s="2">
        <v>149.0</v>
      </c>
      <c r="AA29" s="20" t="s">
        <v>74</v>
      </c>
      <c r="AB29" s="33">
        <v>28.0</v>
      </c>
      <c r="AC29" s="25">
        <v>0.1708185053380783</v>
      </c>
      <c r="AD29" s="26">
        <v>0.32322357019064124</v>
      </c>
      <c r="AE29" s="27">
        <v>0.31178199305370025</v>
      </c>
      <c r="AF29" s="34"/>
      <c r="AG29" s="34"/>
      <c r="AH29" s="2">
        <v>28.0</v>
      </c>
      <c r="AI29" s="34">
        <f t="shared" si="8"/>
        <v>0.03768506057</v>
      </c>
      <c r="AJ29" s="34">
        <v>0.31178199305370025</v>
      </c>
      <c r="AK29" s="34"/>
      <c r="AL29" s="34"/>
      <c r="AM29" s="34"/>
      <c r="AN29" s="34"/>
      <c r="AO29" s="34"/>
      <c r="AP29" s="34"/>
      <c r="AQ29" s="34"/>
      <c r="AR29" s="34"/>
    </row>
    <row r="30" ht="12.75" customHeight="1">
      <c r="A30" s="35"/>
      <c r="B30" s="2">
        <v>29.0</v>
      </c>
      <c r="C30" s="20" t="s">
        <v>21</v>
      </c>
      <c r="D30" s="21">
        <v>0.0</v>
      </c>
      <c r="E30" s="22">
        <v>14.0</v>
      </c>
      <c r="F30" s="23">
        <v>21.0</v>
      </c>
      <c r="G30" s="24">
        <v>112.0</v>
      </c>
      <c r="H30" s="25">
        <f t="shared" si="1"/>
        <v>0</v>
      </c>
      <c r="I30" s="26">
        <f t="shared" si="2"/>
        <v>0.1578947368</v>
      </c>
      <c r="J30" s="27">
        <f t="shared" si="3"/>
        <v>0.1428571429</v>
      </c>
      <c r="K30" s="28"/>
      <c r="L30" s="29">
        <f t="shared" si="4"/>
        <v>0.1296592852</v>
      </c>
      <c r="M30" s="30">
        <f t="shared" si="5"/>
        <v>0.1710925945</v>
      </c>
      <c r="N30" s="28"/>
      <c r="O30" s="31">
        <f t="shared" si="6"/>
        <v>0.01319785765</v>
      </c>
      <c r="P30" s="31">
        <f t="shared" si="7"/>
        <v>-0.01319785765</v>
      </c>
      <c r="Q30" s="15"/>
      <c r="R30" s="15"/>
      <c r="S30" s="32">
        <v>0.14285714285714285</v>
      </c>
      <c r="T30" s="32">
        <v>0.12965928520250525</v>
      </c>
      <c r="U30" s="15"/>
      <c r="V30" s="32">
        <v>0.15789473684210525</v>
      </c>
      <c r="W30" s="32">
        <v>0.17109259449674286</v>
      </c>
      <c r="X30" s="15"/>
      <c r="Y30" s="15"/>
      <c r="Z30" s="2">
        <v>699.0</v>
      </c>
      <c r="AA30" s="20" t="s">
        <v>75</v>
      </c>
      <c r="AB30" s="33">
        <v>29.0</v>
      </c>
      <c r="AC30" s="25">
        <v>0.14934289127837516</v>
      </c>
      <c r="AD30" s="26">
        <v>0.3317313936874919</v>
      </c>
      <c r="AE30" s="27">
        <v>0.31384723523898783</v>
      </c>
      <c r="AF30" s="34"/>
      <c r="AG30" s="34"/>
      <c r="AH30" s="2">
        <v>29.0</v>
      </c>
      <c r="AI30" s="34">
        <f t="shared" si="8"/>
        <v>0.03903095559</v>
      </c>
      <c r="AJ30" s="34">
        <v>0.31384723523898783</v>
      </c>
      <c r="AK30" s="34"/>
      <c r="AL30" s="34"/>
      <c r="AM30" s="34"/>
      <c r="AN30" s="34"/>
      <c r="AO30" s="34"/>
      <c r="AP30" s="34"/>
      <c r="AQ30" s="34"/>
      <c r="AR30" s="34"/>
    </row>
    <row r="31" ht="12.75" customHeight="1">
      <c r="A31" s="35"/>
      <c r="B31" s="2">
        <v>30.0</v>
      </c>
      <c r="C31" s="20" t="s">
        <v>76</v>
      </c>
      <c r="D31" s="21">
        <v>22.0</v>
      </c>
      <c r="E31" s="22">
        <v>116.0</v>
      </c>
      <c r="F31" s="23">
        <v>787.0</v>
      </c>
      <c r="G31" s="24">
        <v>894.0</v>
      </c>
      <c r="H31" s="25">
        <f t="shared" si="1"/>
        <v>0.1594202899</v>
      </c>
      <c r="I31" s="26">
        <f t="shared" si="2"/>
        <v>0.4681737061</v>
      </c>
      <c r="J31" s="27">
        <f t="shared" si="3"/>
        <v>0.4447498626</v>
      </c>
      <c r="K31" s="28"/>
      <c r="L31" s="29">
        <f t="shared" si="4"/>
        <v>0.4484166447</v>
      </c>
      <c r="M31" s="30">
        <f t="shared" si="5"/>
        <v>0.4644475211</v>
      </c>
      <c r="N31" s="28"/>
      <c r="O31" s="31">
        <f t="shared" si="6"/>
        <v>-0.003666782118</v>
      </c>
      <c r="P31" s="31">
        <f t="shared" si="7"/>
        <v>0.003726185068</v>
      </c>
      <c r="Q31" s="15"/>
      <c r="R31" s="15"/>
      <c r="S31" s="32">
        <v>0.4447498625618472</v>
      </c>
      <c r="T31" s="32">
        <v>0.4484166446798786</v>
      </c>
      <c r="U31" s="15"/>
      <c r="V31" s="32">
        <v>0.4681737061273052</v>
      </c>
      <c r="W31" s="32">
        <v>0.464447521058908</v>
      </c>
      <c r="X31" s="15"/>
      <c r="Y31" s="15"/>
      <c r="Z31" s="2">
        <v>7.0</v>
      </c>
      <c r="AA31" s="20" t="s">
        <v>31</v>
      </c>
      <c r="AB31" s="33">
        <v>30.0</v>
      </c>
      <c r="AC31" s="25">
        <v>0.3181818181818182</v>
      </c>
      <c r="AD31" s="26">
        <v>0.31512605042016806</v>
      </c>
      <c r="AE31" s="27">
        <v>0.3159509202453988</v>
      </c>
      <c r="AF31" s="34"/>
      <c r="AG31" s="34"/>
      <c r="AH31" s="2">
        <v>30.0</v>
      </c>
      <c r="AI31" s="34">
        <f t="shared" si="8"/>
        <v>0.04037685061</v>
      </c>
      <c r="AJ31" s="34">
        <v>0.3159509202453988</v>
      </c>
      <c r="AK31" s="34"/>
      <c r="AL31" s="34"/>
      <c r="AM31" s="34"/>
      <c r="AN31" s="34"/>
      <c r="AO31" s="34"/>
      <c r="AP31" s="34"/>
      <c r="AQ31" s="34"/>
      <c r="AR31" s="34"/>
    </row>
    <row r="32" ht="12.75" customHeight="1">
      <c r="A32" s="35"/>
      <c r="B32" s="2">
        <v>31.0</v>
      </c>
      <c r="C32" s="20" t="s">
        <v>77</v>
      </c>
      <c r="D32" s="21">
        <v>73.0</v>
      </c>
      <c r="E32" s="22">
        <v>161.0</v>
      </c>
      <c r="F32" s="23">
        <v>1249.0</v>
      </c>
      <c r="G32" s="24">
        <v>1131.0</v>
      </c>
      <c r="H32" s="25">
        <f t="shared" si="1"/>
        <v>0.311965812</v>
      </c>
      <c r="I32" s="26">
        <f t="shared" si="2"/>
        <v>0.524789916</v>
      </c>
      <c r="J32" s="27">
        <f t="shared" si="3"/>
        <v>0.5057383321</v>
      </c>
      <c r="K32" s="28"/>
      <c r="L32" s="29">
        <f t="shared" si="4"/>
        <v>0.5113793943</v>
      </c>
      <c r="M32" s="30">
        <f t="shared" si="5"/>
        <v>0.5189672051</v>
      </c>
      <c r="N32" s="28"/>
      <c r="O32" s="31">
        <f t="shared" si="6"/>
        <v>-0.005641062241</v>
      </c>
      <c r="P32" s="31">
        <f t="shared" si="7"/>
        <v>0.005822710914</v>
      </c>
      <c r="Q32" s="15"/>
      <c r="R32" s="15"/>
      <c r="S32" s="32">
        <v>0.5057383320581484</v>
      </c>
      <c r="T32" s="32">
        <v>0.5113793942987754</v>
      </c>
      <c r="U32" s="15"/>
      <c r="V32" s="32">
        <v>0.5247899159663866</v>
      </c>
      <c r="W32" s="32">
        <v>0.5189672050519326</v>
      </c>
      <c r="X32" s="15"/>
      <c r="Y32" s="15"/>
      <c r="Z32" s="2">
        <v>26.0</v>
      </c>
      <c r="AA32" s="20" t="s">
        <v>69</v>
      </c>
      <c r="AB32" s="33">
        <v>31.0</v>
      </c>
      <c r="AC32" s="25">
        <v>0.1836734693877551</v>
      </c>
      <c r="AD32" s="26">
        <v>0.3275163602368339</v>
      </c>
      <c r="AE32" s="27">
        <v>0.31731325998841925</v>
      </c>
      <c r="AF32" s="34"/>
      <c r="AG32" s="34"/>
      <c r="AH32" s="2">
        <v>31.0</v>
      </c>
      <c r="AI32" s="34">
        <f t="shared" si="8"/>
        <v>0.04172274563</v>
      </c>
      <c r="AJ32" s="34">
        <v>0.31731325998841925</v>
      </c>
      <c r="AK32" s="34"/>
      <c r="AL32" s="34"/>
      <c r="AM32" s="34"/>
      <c r="AN32" s="34"/>
      <c r="AO32" s="34"/>
      <c r="AP32" s="34"/>
      <c r="AQ32" s="34"/>
      <c r="AR32" s="34"/>
    </row>
    <row r="33" ht="12.75" customHeight="1">
      <c r="A33" s="35"/>
      <c r="B33" s="2">
        <v>32.0</v>
      </c>
      <c r="C33" s="20" t="s">
        <v>78</v>
      </c>
      <c r="D33" s="21">
        <v>26.0</v>
      </c>
      <c r="E33" s="22">
        <v>81.0</v>
      </c>
      <c r="F33" s="23">
        <v>901.0</v>
      </c>
      <c r="G33" s="24">
        <v>1040.0</v>
      </c>
      <c r="H33" s="25">
        <f t="shared" si="1"/>
        <v>0.2429906542</v>
      </c>
      <c r="I33" s="26">
        <f t="shared" si="2"/>
        <v>0.4641937146</v>
      </c>
      <c r="J33" s="27">
        <f t="shared" si="3"/>
        <v>0.4526367188</v>
      </c>
      <c r="K33" s="28"/>
      <c r="L33" s="29">
        <f t="shared" si="4"/>
        <v>0.4489778549</v>
      </c>
      <c r="M33" s="30">
        <f t="shared" si="5"/>
        <v>0.4679436995</v>
      </c>
      <c r="N33" s="28"/>
      <c r="O33" s="31">
        <f t="shared" si="6"/>
        <v>0.003658863827</v>
      </c>
      <c r="P33" s="31">
        <f t="shared" si="7"/>
        <v>-0.003749984957</v>
      </c>
      <c r="Q33" s="15"/>
      <c r="R33" s="15"/>
      <c r="S33" s="32">
        <v>0.45263671875</v>
      </c>
      <c r="T33" s="32">
        <v>0.44897785492267883</v>
      </c>
      <c r="U33" s="15"/>
      <c r="V33" s="32">
        <v>0.4641937145801133</v>
      </c>
      <c r="W33" s="32">
        <v>0.4679436995372337</v>
      </c>
      <c r="X33" s="15"/>
      <c r="Y33" s="15"/>
      <c r="Z33" s="2">
        <v>541.0</v>
      </c>
      <c r="AA33" s="20" t="s">
        <v>79</v>
      </c>
      <c r="AB33" s="33">
        <v>32.0</v>
      </c>
      <c r="AC33" s="25">
        <v>0.16530278232405893</v>
      </c>
      <c r="AD33" s="26">
        <v>0.3319003666708813</v>
      </c>
      <c r="AE33" s="27">
        <v>0.3199530516431925</v>
      </c>
      <c r="AF33" s="34"/>
      <c r="AG33" s="34"/>
      <c r="AH33" s="2">
        <v>32.0</v>
      </c>
      <c r="AI33" s="34">
        <f t="shared" si="8"/>
        <v>0.04306864065</v>
      </c>
      <c r="AJ33" s="34">
        <v>0.3199530516431925</v>
      </c>
      <c r="AK33" s="34"/>
      <c r="AL33" s="34"/>
      <c r="AM33" s="34"/>
      <c r="AN33" s="34"/>
      <c r="AO33" s="34"/>
      <c r="AP33" s="34"/>
      <c r="AQ33" s="34"/>
      <c r="AR33" s="34"/>
    </row>
    <row r="34" ht="12.75" customHeight="1">
      <c r="A34" s="35"/>
      <c r="B34" s="2">
        <v>33.0</v>
      </c>
      <c r="C34" s="20" t="s">
        <v>80</v>
      </c>
      <c r="D34" s="21">
        <v>64.0</v>
      </c>
      <c r="E34" s="22">
        <v>139.0</v>
      </c>
      <c r="F34" s="23">
        <v>994.0</v>
      </c>
      <c r="G34" s="24">
        <v>1162.0</v>
      </c>
      <c r="H34" s="25">
        <f t="shared" si="1"/>
        <v>0.315270936</v>
      </c>
      <c r="I34" s="26">
        <f t="shared" si="2"/>
        <v>0.461038961</v>
      </c>
      <c r="J34" s="27">
        <f t="shared" si="3"/>
        <v>0.4484951251</v>
      </c>
      <c r="K34" s="28"/>
      <c r="L34" s="29">
        <f t="shared" si="4"/>
        <v>0.4497953845</v>
      </c>
      <c r="M34" s="30">
        <f t="shared" si="5"/>
        <v>0.4596963737</v>
      </c>
      <c r="N34" s="28"/>
      <c r="O34" s="31">
        <f t="shared" si="6"/>
        <v>-0.001300259466</v>
      </c>
      <c r="P34" s="31">
        <f t="shared" si="7"/>
        <v>0.001342587343</v>
      </c>
      <c r="Q34" s="15"/>
      <c r="R34" s="15"/>
      <c r="S34" s="32">
        <v>0.44849512505298855</v>
      </c>
      <c r="T34" s="32">
        <v>0.44979538451931494</v>
      </c>
      <c r="U34" s="15"/>
      <c r="V34" s="32">
        <v>0.461038961038961</v>
      </c>
      <c r="W34" s="32">
        <v>0.4596963736958061</v>
      </c>
      <c r="X34" s="15"/>
      <c r="Y34" s="15"/>
      <c r="Z34" s="2">
        <v>439.0</v>
      </c>
      <c r="AA34" s="20" t="s">
        <v>81</v>
      </c>
      <c r="AB34" s="33">
        <v>33.0</v>
      </c>
      <c r="AC34" s="25">
        <v>0.1597444089456869</v>
      </c>
      <c r="AD34" s="26">
        <v>0.3308934337997847</v>
      </c>
      <c r="AE34" s="27">
        <v>0.32008874546187976</v>
      </c>
      <c r="AF34" s="34"/>
      <c r="AG34" s="34"/>
      <c r="AH34" s="2">
        <v>33.0</v>
      </c>
      <c r="AI34" s="34">
        <f t="shared" si="8"/>
        <v>0.04441453567</v>
      </c>
      <c r="AJ34" s="34">
        <v>0.32008874546187976</v>
      </c>
      <c r="AK34" s="34"/>
      <c r="AL34" s="34"/>
      <c r="AM34" s="34"/>
      <c r="AN34" s="34"/>
      <c r="AO34" s="34"/>
      <c r="AP34" s="34"/>
      <c r="AQ34" s="34"/>
      <c r="AR34" s="34"/>
    </row>
    <row r="35" ht="12.75" customHeight="1">
      <c r="A35" s="35"/>
      <c r="B35" s="2">
        <v>34.0</v>
      </c>
      <c r="C35" s="20" t="s">
        <v>82</v>
      </c>
      <c r="D35" s="21">
        <v>36.0</v>
      </c>
      <c r="E35" s="22">
        <v>49.0</v>
      </c>
      <c r="F35" s="23">
        <v>508.0</v>
      </c>
      <c r="G35" s="24">
        <v>307.0</v>
      </c>
      <c r="H35" s="25">
        <f t="shared" si="1"/>
        <v>0.4235294118</v>
      </c>
      <c r="I35" s="26">
        <f t="shared" si="2"/>
        <v>0.6233128834</v>
      </c>
      <c r="J35" s="27">
        <f t="shared" si="3"/>
        <v>0.6044444444</v>
      </c>
      <c r="K35" s="28"/>
      <c r="L35" s="29">
        <f t="shared" si="4"/>
        <v>0.6110312391</v>
      </c>
      <c r="M35" s="30">
        <f t="shared" si="5"/>
        <v>0.6164347809</v>
      </c>
      <c r="N35" s="28"/>
      <c r="O35" s="31">
        <f t="shared" si="6"/>
        <v>-0.006586794641</v>
      </c>
      <c r="P35" s="31">
        <f t="shared" si="7"/>
        <v>0.006878102512</v>
      </c>
      <c r="Q35" s="15"/>
      <c r="R35" s="15"/>
      <c r="S35" s="32">
        <v>0.6044444444444445</v>
      </c>
      <c r="T35" s="32">
        <v>0.61103123908577</v>
      </c>
      <c r="U35" s="15"/>
      <c r="V35" s="32">
        <v>0.6233128834355828</v>
      </c>
      <c r="W35" s="32">
        <v>0.6164347809231422</v>
      </c>
      <c r="X35" s="15"/>
      <c r="Y35" s="15"/>
      <c r="Z35" s="2">
        <v>284.0</v>
      </c>
      <c r="AA35" s="20" t="s">
        <v>83</v>
      </c>
      <c r="AB35" s="33">
        <v>34.0</v>
      </c>
      <c r="AC35" s="25">
        <v>0.2727272727272727</v>
      </c>
      <c r="AD35" s="26">
        <v>0.32297297297297295</v>
      </c>
      <c r="AE35" s="27">
        <v>0.322237017310253</v>
      </c>
      <c r="AF35" s="34"/>
      <c r="AG35" s="34"/>
      <c r="AH35" s="2">
        <v>34.0</v>
      </c>
      <c r="AI35" s="34">
        <f t="shared" si="8"/>
        <v>0.04576043069</v>
      </c>
      <c r="AJ35" s="34">
        <v>0.322237017310253</v>
      </c>
      <c r="AK35" s="34"/>
      <c r="AL35" s="34"/>
      <c r="AM35" s="34"/>
      <c r="AN35" s="34"/>
      <c r="AO35" s="34"/>
      <c r="AP35" s="34"/>
      <c r="AQ35" s="34"/>
      <c r="AR35" s="34"/>
    </row>
    <row r="36" ht="12.75" customHeight="1">
      <c r="A36" s="35"/>
      <c r="B36" s="2">
        <v>35.0</v>
      </c>
      <c r="C36" s="20" t="s">
        <v>84</v>
      </c>
      <c r="D36" s="21">
        <v>62.0</v>
      </c>
      <c r="E36" s="22">
        <v>185.0</v>
      </c>
      <c r="F36" s="23">
        <v>1145.0</v>
      </c>
      <c r="G36" s="24">
        <v>1678.0</v>
      </c>
      <c r="H36" s="25">
        <f t="shared" si="1"/>
        <v>0.2510121457</v>
      </c>
      <c r="I36" s="26">
        <f t="shared" si="2"/>
        <v>0.4055968827</v>
      </c>
      <c r="J36" s="27">
        <f t="shared" si="3"/>
        <v>0.3931596091</v>
      </c>
      <c r="K36" s="28"/>
      <c r="L36" s="29">
        <f t="shared" si="4"/>
        <v>0.3922816713</v>
      </c>
      <c r="M36" s="30">
        <f t="shared" si="5"/>
        <v>0.4064974253</v>
      </c>
      <c r="N36" s="28"/>
      <c r="O36" s="31">
        <f t="shared" si="6"/>
        <v>0.0008779378212</v>
      </c>
      <c r="P36" s="31">
        <f t="shared" si="7"/>
        <v>-0.0009005425325</v>
      </c>
      <c r="Q36" s="15"/>
      <c r="R36" s="15"/>
      <c r="S36" s="32">
        <v>0.39315960912052117</v>
      </c>
      <c r="T36" s="32">
        <v>0.3922816712993586</v>
      </c>
      <c r="U36" s="15"/>
      <c r="V36" s="32">
        <v>0.40559688274884875</v>
      </c>
      <c r="W36" s="32">
        <v>0.4064974252813535</v>
      </c>
      <c r="X36" s="15"/>
      <c r="Y36" s="15"/>
      <c r="Z36" s="2">
        <v>379.0</v>
      </c>
      <c r="AA36" s="20" t="s">
        <v>85</v>
      </c>
      <c r="AB36" s="33">
        <v>35.0</v>
      </c>
      <c r="AC36" s="25">
        <v>0.16184971098265896</v>
      </c>
      <c r="AD36" s="26">
        <v>0.3349644128113879</v>
      </c>
      <c r="AE36" s="27">
        <v>0.3225939694341181</v>
      </c>
      <c r="AF36" s="34"/>
      <c r="AG36" s="34"/>
      <c r="AH36" s="2">
        <v>35.0</v>
      </c>
      <c r="AI36" s="34">
        <f t="shared" si="8"/>
        <v>0.04710632571</v>
      </c>
      <c r="AJ36" s="34">
        <v>0.3225939694341181</v>
      </c>
      <c r="AK36" s="34"/>
      <c r="AL36" s="34"/>
      <c r="AM36" s="34"/>
      <c r="AN36" s="34"/>
      <c r="AO36" s="34"/>
      <c r="AP36" s="34"/>
      <c r="AQ36" s="34"/>
      <c r="AR36" s="34"/>
    </row>
    <row r="37" ht="12.75" customHeight="1">
      <c r="A37" s="35"/>
      <c r="B37" s="2">
        <v>36.0</v>
      </c>
      <c r="C37" s="20" t="s">
        <v>86</v>
      </c>
      <c r="D37" s="21">
        <v>51.0</v>
      </c>
      <c r="E37" s="22">
        <v>133.0</v>
      </c>
      <c r="F37" s="23">
        <v>1984.0</v>
      </c>
      <c r="G37" s="24">
        <v>1865.0</v>
      </c>
      <c r="H37" s="25">
        <f t="shared" si="1"/>
        <v>0.277173913</v>
      </c>
      <c r="I37" s="26">
        <f t="shared" si="2"/>
        <v>0.5154585607</v>
      </c>
      <c r="J37" s="27">
        <f t="shared" si="3"/>
        <v>0.504587156</v>
      </c>
      <c r="K37" s="28"/>
      <c r="L37" s="29">
        <f t="shared" si="4"/>
        <v>0.5006533337</v>
      </c>
      <c r="M37" s="30">
        <f t="shared" si="5"/>
        <v>0.5195045265</v>
      </c>
      <c r="N37" s="28"/>
      <c r="O37" s="31">
        <f t="shared" si="6"/>
        <v>0.003933822261</v>
      </c>
      <c r="P37" s="31">
        <f t="shared" si="7"/>
        <v>-0.00404596588</v>
      </c>
      <c r="Q37" s="15"/>
      <c r="R37" s="15"/>
      <c r="S37" s="32">
        <v>0.5045871559633027</v>
      </c>
      <c r="T37" s="32">
        <v>0.500653333702725</v>
      </c>
      <c r="U37" s="15"/>
      <c r="V37" s="32">
        <v>0.5154585606651079</v>
      </c>
      <c r="W37" s="32">
        <v>0.5195045265451878</v>
      </c>
      <c r="X37" s="15"/>
      <c r="Y37" s="15"/>
      <c r="Z37" s="2">
        <v>612.0</v>
      </c>
      <c r="AA37" s="20" t="s">
        <v>87</v>
      </c>
      <c r="AB37" s="33">
        <v>36.0</v>
      </c>
      <c r="AC37" s="25">
        <v>0.1907514450867052</v>
      </c>
      <c r="AD37" s="26">
        <v>0.3335852478839178</v>
      </c>
      <c r="AE37" s="27">
        <v>0.32319551506657324</v>
      </c>
      <c r="AF37" s="34"/>
      <c r="AG37" s="34"/>
      <c r="AH37" s="2">
        <v>36.0</v>
      </c>
      <c r="AI37" s="34">
        <f t="shared" si="8"/>
        <v>0.04845222073</v>
      </c>
      <c r="AJ37" s="34">
        <v>0.32319551506657324</v>
      </c>
      <c r="AK37" s="34"/>
      <c r="AL37" s="34"/>
      <c r="AM37" s="34"/>
      <c r="AN37" s="34"/>
      <c r="AO37" s="34"/>
      <c r="AP37" s="34"/>
      <c r="AQ37" s="34"/>
      <c r="AR37" s="34"/>
    </row>
    <row r="38" ht="12.75" customHeight="1">
      <c r="A38" s="35"/>
      <c r="B38" s="2">
        <v>37.0</v>
      </c>
      <c r="C38" s="20" t="s">
        <v>88</v>
      </c>
      <c r="D38" s="21">
        <v>109.0</v>
      </c>
      <c r="E38" s="22">
        <v>52.0</v>
      </c>
      <c r="F38" s="23">
        <v>783.0</v>
      </c>
      <c r="G38" s="24">
        <v>319.0</v>
      </c>
      <c r="H38" s="25">
        <f t="shared" si="1"/>
        <v>0.6770186335</v>
      </c>
      <c r="I38" s="26">
        <f t="shared" si="2"/>
        <v>0.7105263158</v>
      </c>
      <c r="J38" s="27">
        <f t="shared" si="3"/>
        <v>0.7062549485</v>
      </c>
      <c r="K38" s="28"/>
      <c r="L38" s="29">
        <f t="shared" si="4"/>
        <v>0.701888772</v>
      </c>
      <c r="M38" s="30">
        <f t="shared" si="5"/>
        <v>0.7152095565</v>
      </c>
      <c r="N38" s="28"/>
      <c r="O38" s="31">
        <f t="shared" si="6"/>
        <v>0.004366176572</v>
      </c>
      <c r="P38" s="31">
        <f t="shared" si="7"/>
        <v>-0.004683240694</v>
      </c>
      <c r="Q38" s="15"/>
      <c r="R38" s="15"/>
      <c r="S38" s="32">
        <v>0.7062549485352335</v>
      </c>
      <c r="T38" s="32">
        <v>0.7018887719628846</v>
      </c>
      <c r="U38" s="15"/>
      <c r="V38" s="32">
        <v>0.7105263157894737</v>
      </c>
      <c r="W38" s="32">
        <v>0.7152095564833324</v>
      </c>
      <c r="X38" s="15"/>
      <c r="Y38" s="15"/>
      <c r="Z38" s="2">
        <v>49.0</v>
      </c>
      <c r="AA38" s="20" t="s">
        <v>89</v>
      </c>
      <c r="AB38" s="33">
        <v>37.0</v>
      </c>
      <c r="AC38" s="25">
        <v>0.17452830188679244</v>
      </c>
      <c r="AD38" s="26">
        <v>0.3360402165506574</v>
      </c>
      <c r="AE38" s="27">
        <v>0.32380271622587564</v>
      </c>
      <c r="AF38" s="34"/>
      <c r="AG38" s="34"/>
      <c r="AH38" s="2">
        <v>37.0</v>
      </c>
      <c r="AI38" s="34">
        <f t="shared" si="8"/>
        <v>0.04979811575</v>
      </c>
      <c r="AJ38" s="34">
        <v>0.32380271622587564</v>
      </c>
      <c r="AK38" s="34"/>
      <c r="AL38" s="34"/>
      <c r="AM38" s="34"/>
      <c r="AN38" s="34"/>
      <c r="AO38" s="34"/>
      <c r="AP38" s="34"/>
      <c r="AQ38" s="34"/>
      <c r="AR38" s="34"/>
    </row>
    <row r="39" ht="12.75" customHeight="1">
      <c r="A39" s="35"/>
      <c r="B39" s="2">
        <v>38.0</v>
      </c>
      <c r="C39" s="20" t="s">
        <v>90</v>
      </c>
      <c r="D39" s="21">
        <v>69.0</v>
      </c>
      <c r="E39" s="22">
        <v>185.0</v>
      </c>
      <c r="F39" s="23">
        <v>1554.0</v>
      </c>
      <c r="G39" s="24">
        <v>1754.0</v>
      </c>
      <c r="H39" s="25">
        <f t="shared" si="1"/>
        <v>0.2716535433</v>
      </c>
      <c r="I39" s="26">
        <f t="shared" si="2"/>
        <v>0.4697702539</v>
      </c>
      <c r="J39" s="27">
        <f t="shared" si="3"/>
        <v>0.4556428972</v>
      </c>
      <c r="K39" s="28"/>
      <c r="L39" s="29">
        <f t="shared" si="4"/>
        <v>0.4559386812</v>
      </c>
      <c r="M39" s="30">
        <f t="shared" si="5"/>
        <v>0.4694662105</v>
      </c>
      <c r="N39" s="28"/>
      <c r="O39" s="31">
        <f t="shared" si="6"/>
        <v>-0.0002957839702</v>
      </c>
      <c r="P39" s="31">
        <f t="shared" si="7"/>
        <v>0.0003040434174</v>
      </c>
      <c r="Q39" s="15"/>
      <c r="R39" s="15"/>
      <c r="S39" s="32">
        <v>0.4556428972487367</v>
      </c>
      <c r="T39" s="32">
        <v>0.4559386812189438</v>
      </c>
      <c r="U39" s="15"/>
      <c r="V39" s="32">
        <v>0.469770253929867</v>
      </c>
      <c r="W39" s="32">
        <v>0.46946621051249504</v>
      </c>
      <c r="X39" s="15"/>
      <c r="Y39" s="15"/>
      <c r="Z39" s="2">
        <v>271.0</v>
      </c>
      <c r="AA39" s="20" t="s">
        <v>91</v>
      </c>
      <c r="AB39" s="33">
        <v>38.0</v>
      </c>
      <c r="AC39" s="25">
        <v>0.0880503144654088</v>
      </c>
      <c r="AD39" s="26">
        <v>0.3345501955671447</v>
      </c>
      <c r="AE39" s="27">
        <v>0.32473710565848773</v>
      </c>
      <c r="AF39" s="34"/>
      <c r="AG39" s="34"/>
      <c r="AH39" s="2">
        <v>38.0</v>
      </c>
      <c r="AI39" s="34">
        <f t="shared" si="8"/>
        <v>0.05114401077</v>
      </c>
      <c r="AJ39" s="34">
        <v>0.32473710565848773</v>
      </c>
      <c r="AK39" s="34"/>
      <c r="AL39" s="34"/>
      <c r="AM39" s="34"/>
      <c r="AN39" s="34"/>
      <c r="AO39" s="34"/>
      <c r="AP39" s="34"/>
      <c r="AQ39" s="34"/>
      <c r="AR39" s="34"/>
    </row>
    <row r="40" ht="12.75" customHeight="1">
      <c r="A40" s="35"/>
      <c r="B40" s="2">
        <v>39.0</v>
      </c>
      <c r="C40" s="20" t="s">
        <v>92</v>
      </c>
      <c r="D40" s="21">
        <v>136.0</v>
      </c>
      <c r="E40" s="22">
        <v>107.0</v>
      </c>
      <c r="F40" s="23">
        <v>1893.0</v>
      </c>
      <c r="G40" s="24">
        <v>840.0</v>
      </c>
      <c r="H40" s="25">
        <f t="shared" si="1"/>
        <v>0.5596707819</v>
      </c>
      <c r="I40" s="26">
        <f t="shared" si="2"/>
        <v>0.6926454446</v>
      </c>
      <c r="J40" s="27">
        <f t="shared" si="3"/>
        <v>0.6817876344</v>
      </c>
      <c r="K40" s="28"/>
      <c r="L40" s="29">
        <f t="shared" si="4"/>
        <v>0.6816117294</v>
      </c>
      <c r="M40" s="30">
        <f t="shared" si="5"/>
        <v>0.6928317782</v>
      </c>
      <c r="N40" s="28"/>
      <c r="O40" s="31">
        <f t="shared" si="6"/>
        <v>0.000175905046</v>
      </c>
      <c r="P40" s="31">
        <f t="shared" si="7"/>
        <v>-0.0001863335928</v>
      </c>
      <c r="Q40" s="15"/>
      <c r="R40" s="15"/>
      <c r="S40" s="32">
        <v>0.6817876344086021</v>
      </c>
      <c r="T40" s="32">
        <v>0.6816117293626001</v>
      </c>
      <c r="U40" s="15"/>
      <c r="V40" s="32">
        <v>0.6926454445664105</v>
      </c>
      <c r="W40" s="32">
        <v>0.692831778159168</v>
      </c>
      <c r="X40" s="15"/>
      <c r="Y40" s="15"/>
      <c r="Z40" s="2">
        <v>262.0</v>
      </c>
      <c r="AA40" s="20" t="s">
        <v>93</v>
      </c>
      <c r="AB40" s="33">
        <v>39.0</v>
      </c>
      <c r="AC40" s="25">
        <v>0.17676767676767677</v>
      </c>
      <c r="AD40" s="26">
        <v>0.33974358974358976</v>
      </c>
      <c r="AE40" s="27">
        <v>0.3295382669196711</v>
      </c>
      <c r="AF40" s="34"/>
      <c r="AG40" s="34"/>
      <c r="AH40" s="2">
        <v>39.0</v>
      </c>
      <c r="AI40" s="34">
        <f t="shared" si="8"/>
        <v>0.05248990579</v>
      </c>
      <c r="AJ40" s="34">
        <v>0.3295382669196711</v>
      </c>
      <c r="AK40" s="34"/>
      <c r="AL40" s="34"/>
      <c r="AM40" s="34"/>
      <c r="AN40" s="34"/>
      <c r="AO40" s="34"/>
      <c r="AP40" s="34"/>
      <c r="AQ40" s="34"/>
      <c r="AR40" s="34"/>
    </row>
    <row r="41" ht="12.75" customHeight="1">
      <c r="A41" s="35"/>
      <c r="B41" s="2">
        <v>40.0</v>
      </c>
      <c r="C41" s="20" t="s">
        <v>94</v>
      </c>
      <c r="D41" s="21">
        <v>238.0</v>
      </c>
      <c r="E41" s="22">
        <v>115.0</v>
      </c>
      <c r="F41" s="23">
        <v>2062.0</v>
      </c>
      <c r="G41" s="24">
        <v>478.0</v>
      </c>
      <c r="H41" s="25">
        <f t="shared" si="1"/>
        <v>0.6742209632</v>
      </c>
      <c r="I41" s="26">
        <f t="shared" si="2"/>
        <v>0.8118110236</v>
      </c>
      <c r="J41" s="27">
        <f t="shared" si="3"/>
        <v>0.795022468</v>
      </c>
      <c r="K41" s="28"/>
      <c r="L41" s="29">
        <f t="shared" si="4"/>
        <v>0.7962636673</v>
      </c>
      <c r="M41" s="30">
        <f t="shared" si="5"/>
        <v>0.81048009</v>
      </c>
      <c r="N41" s="28"/>
      <c r="O41" s="31">
        <f t="shared" si="6"/>
        <v>-0.001241199247</v>
      </c>
      <c r="P41" s="31">
        <f t="shared" si="7"/>
        <v>0.001330933579</v>
      </c>
      <c r="Q41" s="15"/>
      <c r="R41" s="15"/>
      <c r="S41" s="32">
        <v>0.7950224680262703</v>
      </c>
      <c r="T41" s="32">
        <v>0.796263667273652</v>
      </c>
      <c r="U41" s="15"/>
      <c r="V41" s="32">
        <v>0.8118110236220473</v>
      </c>
      <c r="W41" s="32">
        <v>0.810480090042686</v>
      </c>
      <c r="X41" s="15"/>
      <c r="Y41" s="15"/>
      <c r="Z41" s="2">
        <v>285.0</v>
      </c>
      <c r="AA41" s="20" t="s">
        <v>95</v>
      </c>
      <c r="AB41" s="33">
        <v>40.0</v>
      </c>
      <c r="AC41" s="25">
        <v>0.15286624203821655</v>
      </c>
      <c r="AD41" s="26">
        <v>0.3457382953181273</v>
      </c>
      <c r="AE41" s="27">
        <v>0.33433734939759036</v>
      </c>
      <c r="AF41" s="34"/>
      <c r="AG41" s="34"/>
      <c r="AH41" s="2">
        <v>40.0</v>
      </c>
      <c r="AI41" s="34">
        <f t="shared" si="8"/>
        <v>0.05383580081</v>
      </c>
      <c r="AJ41" s="34">
        <v>0.33433734939759036</v>
      </c>
      <c r="AK41" s="34"/>
      <c r="AL41" s="34"/>
      <c r="AM41" s="34"/>
      <c r="AN41" s="34"/>
      <c r="AO41" s="34"/>
      <c r="AP41" s="34"/>
      <c r="AQ41" s="34"/>
      <c r="AR41" s="34"/>
    </row>
    <row r="42" ht="12.75" customHeight="1">
      <c r="A42" s="35"/>
      <c r="B42" s="2">
        <v>41.0</v>
      </c>
      <c r="C42" s="20" t="s">
        <v>96</v>
      </c>
      <c r="D42" s="21">
        <v>33.0</v>
      </c>
      <c r="E42" s="22">
        <v>61.0</v>
      </c>
      <c r="F42" s="23">
        <v>1053.0</v>
      </c>
      <c r="G42" s="24">
        <v>716.0</v>
      </c>
      <c r="H42" s="25">
        <f t="shared" si="1"/>
        <v>0.3510638298</v>
      </c>
      <c r="I42" s="26">
        <f t="shared" si="2"/>
        <v>0.5952515546</v>
      </c>
      <c r="J42" s="27">
        <f t="shared" si="3"/>
        <v>0.5829307568</v>
      </c>
      <c r="K42" s="28"/>
      <c r="L42" s="29">
        <f t="shared" si="4"/>
        <v>0.5812253568</v>
      </c>
      <c r="M42" s="30">
        <f t="shared" si="5"/>
        <v>0.5970190033</v>
      </c>
      <c r="N42" s="28"/>
      <c r="O42" s="31">
        <f t="shared" si="6"/>
        <v>0.001705399997</v>
      </c>
      <c r="P42" s="31">
        <f t="shared" si="7"/>
        <v>-0.001767448729</v>
      </c>
      <c r="Q42" s="15"/>
      <c r="R42" s="15"/>
      <c r="S42" s="32">
        <v>0.5829307568438004</v>
      </c>
      <c r="T42" s="32">
        <v>0.5812253568469834</v>
      </c>
      <c r="U42" s="15"/>
      <c r="V42" s="32">
        <v>0.5952515545505935</v>
      </c>
      <c r="W42" s="32">
        <v>0.5970190032793785</v>
      </c>
      <c r="X42" s="15"/>
      <c r="Y42" s="15"/>
      <c r="Z42" s="2">
        <v>80.0</v>
      </c>
      <c r="AA42" s="20" t="s">
        <v>97</v>
      </c>
      <c r="AB42" s="33">
        <v>41.0</v>
      </c>
      <c r="AC42" s="25">
        <v>0.20146520146520147</v>
      </c>
      <c r="AD42" s="26">
        <v>0.34555526246372986</v>
      </c>
      <c r="AE42" s="27">
        <v>0.3358759842519685</v>
      </c>
      <c r="AF42" s="34"/>
      <c r="AG42" s="34"/>
      <c r="AH42" s="2">
        <v>41.0</v>
      </c>
      <c r="AI42" s="34">
        <f t="shared" si="8"/>
        <v>0.05518169583</v>
      </c>
      <c r="AJ42" s="34">
        <v>0.3358759842519685</v>
      </c>
      <c r="AK42" s="34"/>
      <c r="AL42" s="34"/>
      <c r="AM42" s="34"/>
      <c r="AN42" s="34"/>
      <c r="AO42" s="34"/>
      <c r="AP42" s="34"/>
      <c r="AQ42" s="34"/>
      <c r="AR42" s="34"/>
    </row>
    <row r="43" ht="12.75" customHeight="1">
      <c r="A43" s="35"/>
      <c r="B43" s="2">
        <v>42.0</v>
      </c>
      <c r="C43" s="20" t="s">
        <v>98</v>
      </c>
      <c r="D43" s="21">
        <v>103.0</v>
      </c>
      <c r="E43" s="22">
        <v>267.0</v>
      </c>
      <c r="F43" s="23">
        <v>2457.0</v>
      </c>
      <c r="G43" s="24">
        <v>2331.0</v>
      </c>
      <c r="H43" s="25">
        <f t="shared" si="1"/>
        <v>0.2783783784</v>
      </c>
      <c r="I43" s="26">
        <f t="shared" si="2"/>
        <v>0.5131578947</v>
      </c>
      <c r="J43" s="27">
        <f t="shared" si="3"/>
        <v>0.4963164017</v>
      </c>
      <c r="K43" s="28"/>
      <c r="L43" s="29">
        <f t="shared" si="4"/>
        <v>0.4984750747</v>
      </c>
      <c r="M43" s="30">
        <f t="shared" si="5"/>
        <v>0.5109374082</v>
      </c>
      <c r="N43" s="28"/>
      <c r="O43" s="31">
        <f t="shared" si="6"/>
        <v>-0.00215867297</v>
      </c>
      <c r="P43" s="31">
        <f t="shared" si="7"/>
        <v>0.002220486514</v>
      </c>
      <c r="Q43" s="15"/>
      <c r="R43" s="15"/>
      <c r="S43" s="32">
        <v>0.49631640170608765</v>
      </c>
      <c r="T43" s="32">
        <v>0.4984750746761895</v>
      </c>
      <c r="U43" s="15"/>
      <c r="V43" s="32">
        <v>0.5131578947368421</v>
      </c>
      <c r="W43" s="32">
        <v>0.510937408223254</v>
      </c>
      <c r="X43" s="15"/>
      <c r="Y43" s="15"/>
      <c r="Z43" s="2">
        <v>65.0</v>
      </c>
      <c r="AA43" s="20" t="s">
        <v>99</v>
      </c>
      <c r="AB43" s="33">
        <v>42.0</v>
      </c>
      <c r="AC43" s="25">
        <v>0.5384615384615384</v>
      </c>
      <c r="AD43" s="26">
        <v>0.27956989247311825</v>
      </c>
      <c r="AE43" s="27">
        <v>0.33613445378151263</v>
      </c>
      <c r="AF43" s="34"/>
      <c r="AG43" s="34"/>
      <c r="AH43" s="2">
        <v>42.0</v>
      </c>
      <c r="AI43" s="34">
        <f t="shared" si="8"/>
        <v>0.05652759085</v>
      </c>
      <c r="AJ43" s="34">
        <v>0.33613445378151263</v>
      </c>
      <c r="AK43" s="34"/>
      <c r="AL43" s="34"/>
      <c r="AM43" s="34"/>
      <c r="AN43" s="34"/>
      <c r="AO43" s="34"/>
      <c r="AP43" s="34"/>
      <c r="AQ43" s="34"/>
      <c r="AR43" s="34"/>
    </row>
    <row r="44" ht="12.75" customHeight="1">
      <c r="A44" s="35"/>
      <c r="B44" s="2">
        <v>43.0</v>
      </c>
      <c r="C44" s="20" t="s">
        <v>100</v>
      </c>
      <c r="D44" s="21">
        <v>47.0</v>
      </c>
      <c r="E44" s="22">
        <v>169.0</v>
      </c>
      <c r="F44" s="23">
        <v>1668.0</v>
      </c>
      <c r="G44" s="24">
        <v>2365.0</v>
      </c>
      <c r="H44" s="25">
        <f t="shared" si="1"/>
        <v>0.2175925926</v>
      </c>
      <c r="I44" s="26">
        <f t="shared" si="2"/>
        <v>0.4135878998</v>
      </c>
      <c r="J44" s="27">
        <f t="shared" si="3"/>
        <v>0.4036243822</v>
      </c>
      <c r="K44" s="28"/>
      <c r="L44" s="29">
        <f t="shared" si="4"/>
        <v>0.3981123411</v>
      </c>
      <c r="M44" s="30">
        <f t="shared" si="5"/>
        <v>0.4192225467</v>
      </c>
      <c r="N44" s="28"/>
      <c r="O44" s="31">
        <f t="shared" si="6"/>
        <v>0.0055120411</v>
      </c>
      <c r="P44" s="31">
        <f t="shared" si="7"/>
        <v>-0.005634646842</v>
      </c>
      <c r="Q44" s="15"/>
      <c r="R44" s="15"/>
      <c r="S44" s="32">
        <v>0.40362438220757824</v>
      </c>
      <c r="T44" s="32">
        <v>0.39811234110727534</v>
      </c>
      <c r="U44" s="15"/>
      <c r="V44" s="32">
        <v>0.41358789982643196</v>
      </c>
      <c r="W44" s="32">
        <v>0.41922254666819925</v>
      </c>
      <c r="X44" s="15"/>
      <c r="Y44" s="15"/>
      <c r="Z44" s="2">
        <v>352.0</v>
      </c>
      <c r="AA44" s="20" t="s">
        <v>101</v>
      </c>
      <c r="AB44" s="33">
        <v>43.0</v>
      </c>
      <c r="AC44" s="25">
        <v>0.15090090090090091</v>
      </c>
      <c r="AD44" s="26">
        <v>0.35472789730609294</v>
      </c>
      <c r="AE44" s="27">
        <v>0.339581589958159</v>
      </c>
      <c r="AF44" s="34"/>
      <c r="AG44" s="34"/>
      <c r="AH44" s="2">
        <v>43.0</v>
      </c>
      <c r="AI44" s="34">
        <f t="shared" si="8"/>
        <v>0.05787348587</v>
      </c>
      <c r="AJ44" s="34">
        <v>0.339581589958159</v>
      </c>
      <c r="AK44" s="34"/>
      <c r="AL44" s="34"/>
      <c r="AM44" s="34"/>
      <c r="AN44" s="34"/>
      <c r="AO44" s="34"/>
      <c r="AP44" s="34"/>
      <c r="AQ44" s="34"/>
      <c r="AR44" s="34"/>
    </row>
    <row r="45" ht="12.75" customHeight="1">
      <c r="A45" s="35"/>
      <c r="B45" s="2">
        <v>44.0</v>
      </c>
      <c r="C45" s="20" t="s">
        <v>102</v>
      </c>
      <c r="D45" s="21">
        <v>69.0</v>
      </c>
      <c r="E45" s="22">
        <v>78.0</v>
      </c>
      <c r="F45" s="23">
        <v>741.0</v>
      </c>
      <c r="G45" s="24">
        <v>655.0</v>
      </c>
      <c r="H45" s="25">
        <f t="shared" si="1"/>
        <v>0.4693877551</v>
      </c>
      <c r="I45" s="26">
        <f t="shared" si="2"/>
        <v>0.5308022923</v>
      </c>
      <c r="J45" s="27">
        <f t="shared" si="3"/>
        <v>0.5249513934</v>
      </c>
      <c r="K45" s="28"/>
      <c r="L45" s="29">
        <f t="shared" si="4"/>
        <v>0.5245904065</v>
      </c>
      <c r="M45" s="30">
        <f t="shared" si="5"/>
        <v>0.531181058</v>
      </c>
      <c r="N45" s="28"/>
      <c r="O45" s="31">
        <f t="shared" si="6"/>
        <v>0.0003609868921</v>
      </c>
      <c r="P45" s="31">
        <f t="shared" si="7"/>
        <v>-0.0003787656898</v>
      </c>
      <c r="Q45" s="15"/>
      <c r="R45" s="15"/>
      <c r="S45" s="32">
        <v>0.5249513933895009</v>
      </c>
      <c r="T45" s="32">
        <v>0.5245904064973511</v>
      </c>
      <c r="U45" s="15"/>
      <c r="V45" s="32">
        <v>0.5308022922636103</v>
      </c>
      <c r="W45" s="32">
        <v>0.5311810579534463</v>
      </c>
      <c r="X45" s="15"/>
      <c r="Y45" s="15"/>
      <c r="Z45" s="2">
        <v>223.0</v>
      </c>
      <c r="AA45" s="20" t="s">
        <v>103</v>
      </c>
      <c r="AB45" s="33">
        <v>44.0</v>
      </c>
      <c r="AC45" s="25">
        <v>0.1380952380952381</v>
      </c>
      <c r="AD45" s="26">
        <v>0.3565351894818252</v>
      </c>
      <c r="AE45" s="27">
        <v>0.34012875536480686</v>
      </c>
      <c r="AF45" s="34"/>
      <c r="AG45" s="34"/>
      <c r="AH45" s="2">
        <v>44.0</v>
      </c>
      <c r="AI45" s="34">
        <f t="shared" si="8"/>
        <v>0.05921938089</v>
      </c>
      <c r="AJ45" s="34">
        <v>0.34012875536480686</v>
      </c>
      <c r="AK45" s="34"/>
      <c r="AL45" s="34"/>
      <c r="AM45" s="34"/>
      <c r="AN45" s="34"/>
      <c r="AO45" s="34"/>
      <c r="AP45" s="34"/>
      <c r="AQ45" s="34"/>
      <c r="AR45" s="34"/>
    </row>
    <row r="46" ht="12.75" customHeight="1">
      <c r="A46" s="35"/>
      <c r="B46" s="2">
        <v>45.0</v>
      </c>
      <c r="C46" s="20" t="s">
        <v>104</v>
      </c>
      <c r="D46" s="21">
        <v>16.0</v>
      </c>
      <c r="E46" s="22">
        <v>52.0</v>
      </c>
      <c r="F46" s="23">
        <v>861.0</v>
      </c>
      <c r="G46" s="24">
        <v>635.0</v>
      </c>
      <c r="H46" s="25">
        <f t="shared" si="1"/>
        <v>0.2352941176</v>
      </c>
      <c r="I46" s="26">
        <f t="shared" si="2"/>
        <v>0.5755347594</v>
      </c>
      <c r="J46" s="27">
        <f t="shared" si="3"/>
        <v>0.560741688</v>
      </c>
      <c r="K46" s="28"/>
      <c r="L46" s="29">
        <f t="shared" si="4"/>
        <v>0.5572867251</v>
      </c>
      <c r="M46" s="30">
        <f t="shared" si="5"/>
        <v>0.5790729743</v>
      </c>
      <c r="N46" s="28"/>
      <c r="O46" s="31">
        <f t="shared" si="6"/>
        <v>0.003454962834</v>
      </c>
      <c r="P46" s="31">
        <f t="shared" si="7"/>
        <v>-0.00353821495</v>
      </c>
      <c r="Q46" s="15"/>
      <c r="R46" s="15"/>
      <c r="S46" s="32">
        <v>0.5607416879795396</v>
      </c>
      <c r="T46" s="32">
        <v>0.5572867251455527</v>
      </c>
      <c r="U46" s="15"/>
      <c r="V46" s="32">
        <v>0.5755347593582888</v>
      </c>
      <c r="W46" s="32">
        <v>0.5790729743087574</v>
      </c>
      <c r="X46" s="15"/>
      <c r="Y46" s="15"/>
      <c r="Z46" s="2">
        <v>736.0</v>
      </c>
      <c r="AA46" s="20" t="s">
        <v>105</v>
      </c>
      <c r="AB46" s="33">
        <v>45.0</v>
      </c>
      <c r="AC46" s="25">
        <v>0.16260162601626016</v>
      </c>
      <c r="AD46" s="26">
        <v>0.3486646884272997</v>
      </c>
      <c r="AE46" s="27">
        <v>0.34211279702261665</v>
      </c>
      <c r="AF46" s="34"/>
      <c r="AG46" s="34"/>
      <c r="AH46" s="2">
        <v>45.0</v>
      </c>
      <c r="AI46" s="34">
        <f t="shared" si="8"/>
        <v>0.06056527591</v>
      </c>
      <c r="AJ46" s="34">
        <v>0.34211279702261665</v>
      </c>
      <c r="AK46" s="34"/>
      <c r="AL46" s="34"/>
      <c r="AM46" s="34"/>
      <c r="AN46" s="34"/>
      <c r="AO46" s="34"/>
      <c r="AP46" s="34"/>
      <c r="AQ46" s="34"/>
      <c r="AR46" s="34"/>
    </row>
    <row r="47" ht="12.75" customHeight="1">
      <c r="A47" s="35"/>
      <c r="B47" s="2">
        <v>46.0</v>
      </c>
      <c r="C47" s="20" t="s">
        <v>106</v>
      </c>
      <c r="D47" s="21">
        <v>56.0</v>
      </c>
      <c r="E47" s="22">
        <v>36.0</v>
      </c>
      <c r="F47" s="23">
        <v>439.0</v>
      </c>
      <c r="G47" s="24">
        <v>177.0</v>
      </c>
      <c r="H47" s="25">
        <f t="shared" si="1"/>
        <v>0.6086956522</v>
      </c>
      <c r="I47" s="26">
        <f t="shared" si="2"/>
        <v>0.7126623377</v>
      </c>
      <c r="J47" s="27">
        <f t="shared" si="3"/>
        <v>0.6991525424</v>
      </c>
      <c r="K47" s="28"/>
      <c r="L47" s="29">
        <f t="shared" si="4"/>
        <v>0.7019170046</v>
      </c>
      <c r="M47" s="30">
        <f t="shared" si="5"/>
        <v>0.7097186973</v>
      </c>
      <c r="N47" s="28"/>
      <c r="O47" s="31">
        <f t="shared" si="6"/>
        <v>-0.002764462227</v>
      </c>
      <c r="P47" s="31">
        <f t="shared" si="7"/>
        <v>0.002943640334</v>
      </c>
      <c r="Q47" s="15"/>
      <c r="R47" s="15"/>
      <c r="S47" s="32">
        <v>0.6991525423728814</v>
      </c>
      <c r="T47" s="32">
        <v>0.7019170045998128</v>
      </c>
      <c r="U47" s="15"/>
      <c r="V47" s="32">
        <v>0.7126623376623377</v>
      </c>
      <c r="W47" s="32">
        <v>0.7097186973281051</v>
      </c>
      <c r="X47" s="15"/>
      <c r="Y47" s="15"/>
      <c r="Z47" s="2">
        <v>273.0</v>
      </c>
      <c r="AA47" s="20" t="s">
        <v>107</v>
      </c>
      <c r="AB47" s="33">
        <v>46.0</v>
      </c>
      <c r="AC47" s="25">
        <v>0.21084337349397592</v>
      </c>
      <c r="AD47" s="26">
        <v>0.35500878734622143</v>
      </c>
      <c r="AE47" s="27">
        <v>0.3452088452088452</v>
      </c>
      <c r="AF47" s="34"/>
      <c r="AG47" s="34"/>
      <c r="AH47" s="2">
        <v>46.0</v>
      </c>
      <c r="AI47" s="34">
        <f t="shared" si="8"/>
        <v>0.06191117093</v>
      </c>
      <c r="AJ47" s="34">
        <v>0.3452088452088452</v>
      </c>
      <c r="AK47" s="34"/>
      <c r="AL47" s="34"/>
      <c r="AM47" s="34"/>
      <c r="AN47" s="34"/>
      <c r="AO47" s="34"/>
      <c r="AP47" s="34"/>
      <c r="AQ47" s="34"/>
      <c r="AR47" s="34"/>
    </row>
    <row r="48" ht="12.75" customHeight="1">
      <c r="A48" s="35"/>
      <c r="B48" s="2">
        <v>47.0</v>
      </c>
      <c r="C48" s="20" t="s">
        <v>108</v>
      </c>
      <c r="D48" s="21">
        <v>96.0</v>
      </c>
      <c r="E48" s="22">
        <v>34.0</v>
      </c>
      <c r="F48" s="23">
        <v>804.0</v>
      </c>
      <c r="G48" s="24">
        <v>164.0</v>
      </c>
      <c r="H48" s="25">
        <f t="shared" si="1"/>
        <v>0.7384615385</v>
      </c>
      <c r="I48" s="26">
        <f t="shared" si="2"/>
        <v>0.8305785124</v>
      </c>
      <c r="J48" s="27">
        <f t="shared" si="3"/>
        <v>0.8196721311</v>
      </c>
      <c r="K48" s="28"/>
      <c r="L48" s="29">
        <f t="shared" si="4"/>
        <v>0.814854186</v>
      </c>
      <c r="M48" s="30">
        <f t="shared" si="5"/>
        <v>0.8357806126</v>
      </c>
      <c r="N48" s="28"/>
      <c r="O48" s="31">
        <f t="shared" si="6"/>
        <v>0.004817945152</v>
      </c>
      <c r="P48" s="31">
        <f t="shared" si="7"/>
        <v>-0.005202100247</v>
      </c>
      <c r="Q48" s="15"/>
      <c r="R48" s="15"/>
      <c r="S48" s="32">
        <v>0.819672131147541</v>
      </c>
      <c r="T48" s="32">
        <v>0.8148541859954923</v>
      </c>
      <c r="U48" s="15"/>
      <c r="V48" s="32">
        <v>0.8305785123966942</v>
      </c>
      <c r="W48" s="32">
        <v>0.835780612643923</v>
      </c>
      <c r="X48" s="15"/>
      <c r="Y48" s="15"/>
      <c r="Z48" s="2">
        <v>405.0</v>
      </c>
      <c r="AA48" s="20" t="s">
        <v>109</v>
      </c>
      <c r="AB48" s="33">
        <v>47.0</v>
      </c>
      <c r="AC48" s="25">
        <v>0.25</v>
      </c>
      <c r="AD48" s="26">
        <v>0.3667205169628433</v>
      </c>
      <c r="AE48" s="27">
        <v>0.3456953642384106</v>
      </c>
      <c r="AF48" s="34"/>
      <c r="AG48" s="34"/>
      <c r="AH48" s="2">
        <v>47.0</v>
      </c>
      <c r="AI48" s="34">
        <f t="shared" si="8"/>
        <v>0.06325706595</v>
      </c>
      <c r="AJ48" s="34">
        <v>0.3456953642384106</v>
      </c>
      <c r="AK48" s="34"/>
      <c r="AL48" s="34"/>
      <c r="AM48" s="34"/>
      <c r="AN48" s="34"/>
      <c r="AO48" s="34"/>
      <c r="AP48" s="34"/>
      <c r="AQ48" s="34"/>
      <c r="AR48" s="34"/>
    </row>
    <row r="49" ht="12.75" customHeight="1">
      <c r="A49" s="35"/>
      <c r="B49" s="2">
        <v>48.0</v>
      </c>
      <c r="C49" s="20" t="s">
        <v>110</v>
      </c>
      <c r="D49" s="21">
        <v>20.0</v>
      </c>
      <c r="E49" s="22">
        <v>71.0</v>
      </c>
      <c r="F49" s="23">
        <v>1281.0</v>
      </c>
      <c r="G49" s="24">
        <v>998.0</v>
      </c>
      <c r="H49" s="25">
        <f t="shared" si="1"/>
        <v>0.2197802198</v>
      </c>
      <c r="I49" s="26">
        <f t="shared" si="2"/>
        <v>0.5620886354</v>
      </c>
      <c r="J49" s="27">
        <f t="shared" si="3"/>
        <v>0.5489451477</v>
      </c>
      <c r="K49" s="28"/>
      <c r="L49" s="29">
        <f t="shared" si="4"/>
        <v>0.5434776093</v>
      </c>
      <c r="M49" s="30">
        <f t="shared" si="5"/>
        <v>0.5676790398</v>
      </c>
      <c r="N49" s="28"/>
      <c r="O49" s="31">
        <f t="shared" si="6"/>
        <v>0.005467538356</v>
      </c>
      <c r="P49" s="31">
        <f t="shared" si="7"/>
        <v>-0.005590404387</v>
      </c>
      <c r="Q49" s="15"/>
      <c r="R49" s="15"/>
      <c r="S49" s="32">
        <v>0.5489451476793249</v>
      </c>
      <c r="T49" s="32">
        <v>0.5434776093231319</v>
      </c>
      <c r="U49" s="15"/>
      <c r="V49" s="32">
        <v>0.5620886353663888</v>
      </c>
      <c r="W49" s="32">
        <v>0.567679039753058</v>
      </c>
      <c r="X49" s="15"/>
      <c r="Y49" s="15"/>
      <c r="Z49" s="2">
        <v>488.0</v>
      </c>
      <c r="AA49" s="20" t="s">
        <v>111</v>
      </c>
      <c r="AB49" s="33">
        <v>48.0</v>
      </c>
      <c r="AC49" s="25">
        <v>0.2147887323943662</v>
      </c>
      <c r="AD49" s="26">
        <v>0.35618316424458457</v>
      </c>
      <c r="AE49" s="27">
        <v>0.34596794708725515</v>
      </c>
      <c r="AF49" s="34"/>
      <c r="AG49" s="34"/>
      <c r="AH49" s="2">
        <v>48.0</v>
      </c>
      <c r="AI49" s="34">
        <f t="shared" si="8"/>
        <v>0.06460296097</v>
      </c>
      <c r="AJ49" s="34">
        <v>0.34596794708725515</v>
      </c>
      <c r="AK49" s="34"/>
      <c r="AL49" s="34"/>
      <c r="AM49" s="34"/>
      <c r="AN49" s="34"/>
      <c r="AO49" s="34"/>
      <c r="AP49" s="34"/>
      <c r="AQ49" s="34"/>
      <c r="AR49" s="34"/>
    </row>
    <row r="50" ht="12.75" customHeight="1">
      <c r="A50" s="35"/>
      <c r="B50" s="2">
        <v>49.0</v>
      </c>
      <c r="C50" s="20" t="s">
        <v>89</v>
      </c>
      <c r="D50" s="21">
        <v>37.0</v>
      </c>
      <c r="E50" s="22">
        <v>175.0</v>
      </c>
      <c r="F50" s="23">
        <v>869.0</v>
      </c>
      <c r="G50" s="24">
        <v>1717.0</v>
      </c>
      <c r="H50" s="25">
        <f t="shared" si="1"/>
        <v>0.1745283019</v>
      </c>
      <c r="I50" s="26">
        <f t="shared" si="2"/>
        <v>0.3360402166</v>
      </c>
      <c r="J50" s="27">
        <f t="shared" si="3"/>
        <v>0.3238027162</v>
      </c>
      <c r="K50" s="28"/>
      <c r="L50" s="29">
        <f t="shared" si="4"/>
        <v>0.3193927423</v>
      </c>
      <c r="M50" s="30">
        <f t="shared" si="5"/>
        <v>0.3405285242</v>
      </c>
      <c r="N50" s="28"/>
      <c r="O50" s="31">
        <f t="shared" si="6"/>
        <v>0.004409973962</v>
      </c>
      <c r="P50" s="31">
        <f t="shared" si="7"/>
        <v>-0.004488307633</v>
      </c>
      <c r="Q50" s="15"/>
      <c r="R50" s="15"/>
      <c r="S50" s="32">
        <v>0.32380271622587564</v>
      </c>
      <c r="T50" s="32">
        <v>0.31939274226371106</v>
      </c>
      <c r="U50" s="15"/>
      <c r="V50" s="32">
        <v>0.3360402165506574</v>
      </c>
      <c r="W50" s="32">
        <v>0.3405285241837774</v>
      </c>
      <c r="X50" s="15"/>
      <c r="Y50" s="15"/>
      <c r="Z50" s="2">
        <v>22.0</v>
      </c>
      <c r="AA50" s="20" t="s">
        <v>61</v>
      </c>
      <c r="AB50" s="33">
        <v>49.0</v>
      </c>
      <c r="AC50" s="25">
        <v>0.23148148148148148</v>
      </c>
      <c r="AD50" s="26">
        <v>0.3562091503267974</v>
      </c>
      <c r="AE50" s="27">
        <v>0.3460960960960961</v>
      </c>
      <c r="AF50" s="34"/>
      <c r="AG50" s="34"/>
      <c r="AH50" s="2">
        <v>49.0</v>
      </c>
      <c r="AI50" s="34">
        <f t="shared" si="8"/>
        <v>0.06594885599</v>
      </c>
      <c r="AJ50" s="34">
        <v>0.3460960960960961</v>
      </c>
      <c r="AK50" s="34"/>
      <c r="AL50" s="34"/>
      <c r="AM50" s="34"/>
      <c r="AN50" s="34"/>
      <c r="AO50" s="34"/>
      <c r="AP50" s="34"/>
      <c r="AQ50" s="34"/>
      <c r="AR50" s="34"/>
    </row>
    <row r="51" ht="12.75" customHeight="1">
      <c r="A51" s="35"/>
      <c r="B51" s="2">
        <v>50.0</v>
      </c>
      <c r="C51" s="20" t="s">
        <v>112</v>
      </c>
      <c r="D51" s="21">
        <v>279.0</v>
      </c>
      <c r="E51" s="22">
        <v>226.0</v>
      </c>
      <c r="F51" s="23">
        <v>2349.0</v>
      </c>
      <c r="G51" s="24">
        <v>1332.0</v>
      </c>
      <c r="H51" s="25">
        <f t="shared" si="1"/>
        <v>0.5524752475</v>
      </c>
      <c r="I51" s="26">
        <f t="shared" si="2"/>
        <v>0.6381418093</v>
      </c>
      <c r="J51" s="27">
        <f t="shared" si="3"/>
        <v>0.6278069756</v>
      </c>
      <c r="K51" s="28"/>
      <c r="L51" s="29">
        <f t="shared" si="4"/>
        <v>0.629898127</v>
      </c>
      <c r="M51" s="30">
        <f t="shared" si="5"/>
        <v>0.6359283709</v>
      </c>
      <c r="N51" s="28"/>
      <c r="O51" s="31">
        <f t="shared" si="6"/>
        <v>-0.002091151366</v>
      </c>
      <c r="P51" s="31">
        <f t="shared" si="7"/>
        <v>0.002213438357</v>
      </c>
      <c r="Q51" s="15"/>
      <c r="R51" s="15"/>
      <c r="S51" s="32">
        <v>0.6278069756330625</v>
      </c>
      <c r="T51" s="32">
        <v>0.6298981269994376</v>
      </c>
      <c r="U51" s="15"/>
      <c r="V51" s="32">
        <v>0.6381418092909535</v>
      </c>
      <c r="W51" s="32">
        <v>0.6359283709341743</v>
      </c>
      <c r="X51" s="15"/>
      <c r="Y51" s="15"/>
      <c r="Z51" s="2">
        <v>383.0</v>
      </c>
      <c r="AA51" s="20" t="s">
        <v>113</v>
      </c>
      <c r="AB51" s="33">
        <v>50.0</v>
      </c>
      <c r="AC51" s="25">
        <v>0.22815533980582525</v>
      </c>
      <c r="AD51" s="26">
        <v>0.3594411515664691</v>
      </c>
      <c r="AE51" s="27">
        <v>0.34890965732087226</v>
      </c>
      <c r="AF51" s="34"/>
      <c r="AG51" s="34"/>
      <c r="AH51" s="2">
        <v>50.0</v>
      </c>
      <c r="AI51" s="34">
        <f t="shared" si="8"/>
        <v>0.06729475101</v>
      </c>
      <c r="AJ51" s="34">
        <v>0.34890965732087226</v>
      </c>
      <c r="AK51" s="34"/>
      <c r="AL51" s="34"/>
      <c r="AM51" s="34"/>
      <c r="AN51" s="34"/>
      <c r="AO51" s="34"/>
      <c r="AP51" s="34"/>
      <c r="AQ51" s="34"/>
      <c r="AR51" s="34"/>
    </row>
    <row r="52" ht="12.75" customHeight="1">
      <c r="A52" s="35"/>
      <c r="B52" s="2">
        <v>51.0</v>
      </c>
      <c r="C52" s="20" t="s">
        <v>114</v>
      </c>
      <c r="D52" s="21">
        <v>3.0</v>
      </c>
      <c r="E52" s="22">
        <v>36.0</v>
      </c>
      <c r="F52" s="23">
        <v>895.0</v>
      </c>
      <c r="G52" s="24">
        <v>1404.0</v>
      </c>
      <c r="H52" s="25">
        <f t="shared" si="1"/>
        <v>0.07692307692</v>
      </c>
      <c r="I52" s="26">
        <f t="shared" si="2"/>
        <v>0.3892996955</v>
      </c>
      <c r="J52" s="27">
        <f t="shared" si="3"/>
        <v>0.3840889649</v>
      </c>
      <c r="K52" s="28"/>
      <c r="L52" s="29">
        <f t="shared" si="4"/>
        <v>0.3657619385</v>
      </c>
      <c r="M52" s="30">
        <f t="shared" si="5"/>
        <v>0.4077687919</v>
      </c>
      <c r="N52" s="28"/>
      <c r="O52" s="31">
        <f t="shared" si="6"/>
        <v>0.0183270264</v>
      </c>
      <c r="P52" s="31">
        <f t="shared" si="7"/>
        <v>-0.01846909637</v>
      </c>
      <c r="Q52" s="15"/>
      <c r="R52" s="15"/>
      <c r="S52" s="32">
        <v>0.3840889649272883</v>
      </c>
      <c r="T52" s="32">
        <v>0.36576193853003897</v>
      </c>
      <c r="U52" s="15"/>
      <c r="V52" s="32">
        <v>0.3892996955197912</v>
      </c>
      <c r="W52" s="32">
        <v>0.40776879188911225</v>
      </c>
      <c r="X52" s="15"/>
      <c r="Y52" s="15"/>
      <c r="Z52" s="2">
        <v>603.0</v>
      </c>
      <c r="AA52" s="20" t="s">
        <v>115</v>
      </c>
      <c r="AB52" s="33">
        <v>51.0</v>
      </c>
      <c r="AC52" s="25">
        <v>0.0</v>
      </c>
      <c r="AD52" s="26">
        <v>0.35938759065269943</v>
      </c>
      <c r="AE52" s="27">
        <v>0.35062893081761004</v>
      </c>
      <c r="AF52" s="34"/>
      <c r="AG52" s="34"/>
      <c r="AH52" s="2">
        <v>51.0</v>
      </c>
      <c r="AI52" s="34">
        <f t="shared" si="8"/>
        <v>0.06864064603</v>
      </c>
      <c r="AJ52" s="34">
        <v>0.35062893081761004</v>
      </c>
      <c r="AK52" s="34"/>
      <c r="AL52" s="34"/>
      <c r="AM52" s="34"/>
      <c r="AN52" s="34"/>
      <c r="AO52" s="34"/>
      <c r="AP52" s="34"/>
      <c r="AQ52" s="34"/>
      <c r="AR52" s="34"/>
    </row>
    <row r="53" ht="12.75" customHeight="1">
      <c r="A53" s="35"/>
      <c r="B53" s="2">
        <v>52.0</v>
      </c>
      <c r="C53" s="20" t="s">
        <v>116</v>
      </c>
      <c r="D53" s="21">
        <v>98.0</v>
      </c>
      <c r="E53" s="22">
        <v>235.0</v>
      </c>
      <c r="F53" s="23">
        <v>1343.0</v>
      </c>
      <c r="G53" s="24">
        <v>1271.0</v>
      </c>
      <c r="H53" s="25">
        <f t="shared" si="1"/>
        <v>0.2942942943</v>
      </c>
      <c r="I53" s="26">
        <f t="shared" si="2"/>
        <v>0.5137719969</v>
      </c>
      <c r="J53" s="27">
        <f t="shared" si="3"/>
        <v>0.4889718358</v>
      </c>
      <c r="K53" s="28"/>
      <c r="L53" s="29">
        <f t="shared" si="4"/>
        <v>0.499845958</v>
      </c>
      <c r="M53" s="30">
        <f t="shared" si="5"/>
        <v>0.5025681519</v>
      </c>
      <c r="N53" s="28"/>
      <c r="O53" s="31">
        <f t="shared" si="6"/>
        <v>-0.01087412224</v>
      </c>
      <c r="P53" s="31">
        <f t="shared" si="7"/>
        <v>0.011203845</v>
      </c>
      <c r="Q53" s="15"/>
      <c r="R53" s="15"/>
      <c r="S53" s="32">
        <v>0.48897183576518494</v>
      </c>
      <c r="T53" s="32">
        <v>0.4998459580026359</v>
      </c>
      <c r="U53" s="15"/>
      <c r="V53" s="32">
        <v>0.5137719969395562</v>
      </c>
      <c r="W53" s="32">
        <v>0.5025681519362418</v>
      </c>
      <c r="X53" s="15"/>
      <c r="Y53" s="15"/>
      <c r="Z53" s="2">
        <v>524.0</v>
      </c>
      <c r="AA53" s="20" t="s">
        <v>117</v>
      </c>
      <c r="AB53" s="33">
        <v>52.0</v>
      </c>
      <c r="AC53" s="25">
        <v>0.3220338983050847</v>
      </c>
      <c r="AD53" s="26">
        <v>0.35655737704918034</v>
      </c>
      <c r="AE53" s="27">
        <v>0.35076748152359294</v>
      </c>
      <c r="AF53" s="34"/>
      <c r="AG53" s="34"/>
      <c r="AH53" s="2">
        <v>52.0</v>
      </c>
      <c r="AI53" s="34">
        <f t="shared" si="8"/>
        <v>0.06998654105</v>
      </c>
      <c r="AJ53" s="34">
        <v>0.35076748152359294</v>
      </c>
      <c r="AK53" s="34"/>
      <c r="AL53" s="34"/>
      <c r="AM53" s="34"/>
      <c r="AN53" s="34"/>
      <c r="AO53" s="34"/>
      <c r="AP53" s="34"/>
      <c r="AQ53" s="34"/>
      <c r="AR53" s="34"/>
    </row>
    <row r="54" ht="12.75" customHeight="1">
      <c r="A54" s="35"/>
      <c r="B54" s="2">
        <v>53.0</v>
      </c>
      <c r="C54" s="20" t="s">
        <v>118</v>
      </c>
      <c r="D54" s="21">
        <v>26.0</v>
      </c>
      <c r="E54" s="22">
        <v>124.0</v>
      </c>
      <c r="F54" s="23">
        <v>718.0</v>
      </c>
      <c r="G54" s="24">
        <v>993.0</v>
      </c>
      <c r="H54" s="25">
        <f t="shared" si="1"/>
        <v>0.1733333333</v>
      </c>
      <c r="I54" s="26">
        <f t="shared" si="2"/>
        <v>0.4196376388</v>
      </c>
      <c r="J54" s="27">
        <f t="shared" si="3"/>
        <v>0.3997850618</v>
      </c>
      <c r="K54" s="28"/>
      <c r="L54" s="29">
        <f t="shared" si="4"/>
        <v>0.4014618014</v>
      </c>
      <c r="M54" s="30">
        <f t="shared" si="5"/>
        <v>0.417931323</v>
      </c>
      <c r="N54" s="28"/>
      <c r="O54" s="31">
        <f t="shared" si="6"/>
        <v>-0.001676739634</v>
      </c>
      <c r="P54" s="31">
        <f t="shared" si="7"/>
        <v>0.001706315774</v>
      </c>
      <c r="Q54" s="15"/>
      <c r="R54" s="15"/>
      <c r="S54" s="32">
        <v>0.399785061794734</v>
      </c>
      <c r="T54" s="32">
        <v>0.401461801428781</v>
      </c>
      <c r="U54" s="15"/>
      <c r="V54" s="32">
        <v>0.41963763880771476</v>
      </c>
      <c r="W54" s="32">
        <v>0.41793132303358277</v>
      </c>
      <c r="X54" s="15"/>
      <c r="Y54" s="15"/>
      <c r="Z54" s="2">
        <v>78.0</v>
      </c>
      <c r="AA54" s="20" t="s">
        <v>119</v>
      </c>
      <c r="AB54" s="33">
        <v>53.0</v>
      </c>
      <c r="AC54" s="25">
        <v>0.1504424778761062</v>
      </c>
      <c r="AD54" s="26">
        <v>0.36724409448818895</v>
      </c>
      <c r="AE54" s="27">
        <v>0.35283740076448106</v>
      </c>
      <c r="AF54" s="34"/>
      <c r="AG54" s="34"/>
      <c r="AH54" s="2">
        <v>53.0</v>
      </c>
      <c r="AI54" s="34">
        <f t="shared" si="8"/>
        <v>0.07133243607</v>
      </c>
      <c r="AJ54" s="34">
        <v>0.35283740076448106</v>
      </c>
      <c r="AK54" s="34"/>
      <c r="AL54" s="34"/>
      <c r="AM54" s="34"/>
      <c r="AN54" s="34"/>
      <c r="AO54" s="34"/>
      <c r="AP54" s="34"/>
      <c r="AQ54" s="34"/>
      <c r="AR54" s="34"/>
    </row>
    <row r="55" ht="12.75" customHeight="1">
      <c r="A55" s="35"/>
      <c r="B55" s="2">
        <v>54.0</v>
      </c>
      <c r="C55" s="20" t="s">
        <v>120</v>
      </c>
      <c r="D55" s="21">
        <v>2.0</v>
      </c>
      <c r="E55" s="22">
        <v>17.0</v>
      </c>
      <c r="F55" s="23">
        <v>358.0</v>
      </c>
      <c r="G55" s="24">
        <v>584.0</v>
      </c>
      <c r="H55" s="25">
        <f t="shared" si="1"/>
        <v>0.1052631579</v>
      </c>
      <c r="I55" s="26">
        <f t="shared" si="2"/>
        <v>0.3800424628</v>
      </c>
      <c r="J55" s="27">
        <f t="shared" si="3"/>
        <v>0.3746097815</v>
      </c>
      <c r="K55" s="28"/>
      <c r="L55" s="29">
        <f t="shared" si="4"/>
        <v>0.35833288</v>
      </c>
      <c r="M55" s="30">
        <f t="shared" si="5"/>
        <v>0.3964925228</v>
      </c>
      <c r="N55" s="28"/>
      <c r="O55" s="31">
        <f t="shared" si="6"/>
        <v>0.01627690146</v>
      </c>
      <c r="P55" s="31">
        <f t="shared" si="7"/>
        <v>-0.01645005999</v>
      </c>
      <c r="Q55" s="15"/>
      <c r="R55" s="15"/>
      <c r="S55" s="32">
        <v>0.37460978147762747</v>
      </c>
      <c r="T55" s="32">
        <v>0.3583328800175684</v>
      </c>
      <c r="U55" s="15"/>
      <c r="V55" s="32">
        <v>0.38004246284501064</v>
      </c>
      <c r="W55" s="32">
        <v>0.3964925228312406</v>
      </c>
      <c r="X55" s="15"/>
      <c r="Y55" s="15"/>
      <c r="Z55" s="2">
        <v>179.0</v>
      </c>
      <c r="AA55" s="20" t="s">
        <v>121</v>
      </c>
      <c r="AB55" s="33">
        <v>54.0</v>
      </c>
      <c r="AC55" s="25">
        <v>0.07317073170731707</v>
      </c>
      <c r="AD55" s="26">
        <v>0.366380916884085</v>
      </c>
      <c r="AE55" s="27">
        <v>0.353528153955809</v>
      </c>
      <c r="AF55" s="34"/>
      <c r="AG55" s="34"/>
      <c r="AH55" s="2">
        <v>54.0</v>
      </c>
      <c r="AI55" s="34">
        <f t="shared" si="8"/>
        <v>0.07267833109</v>
      </c>
      <c r="AJ55" s="34">
        <v>0.353528153955809</v>
      </c>
      <c r="AK55" s="34"/>
      <c r="AL55" s="34"/>
      <c r="AM55" s="34"/>
      <c r="AN55" s="34"/>
      <c r="AO55" s="34"/>
      <c r="AP55" s="34"/>
      <c r="AQ55" s="34"/>
      <c r="AR55" s="34"/>
    </row>
    <row r="56" ht="12.75" customHeight="1">
      <c r="A56" s="35"/>
      <c r="B56" s="2">
        <v>55.0</v>
      </c>
      <c r="C56" s="20" t="s">
        <v>122</v>
      </c>
      <c r="D56" s="21">
        <v>171.0</v>
      </c>
      <c r="E56" s="22">
        <v>237.0</v>
      </c>
      <c r="F56" s="23">
        <v>2429.0</v>
      </c>
      <c r="G56" s="24">
        <v>1849.0</v>
      </c>
      <c r="H56" s="25">
        <f t="shared" si="1"/>
        <v>0.4191176471</v>
      </c>
      <c r="I56" s="26">
        <f t="shared" si="2"/>
        <v>0.5677886863</v>
      </c>
      <c r="J56" s="27">
        <f t="shared" si="3"/>
        <v>0.5548442168</v>
      </c>
      <c r="K56" s="28"/>
      <c r="L56" s="29">
        <f t="shared" si="4"/>
        <v>0.5576679735</v>
      </c>
      <c r="M56" s="30">
        <f t="shared" si="5"/>
        <v>0.5648414038</v>
      </c>
      <c r="N56" s="28"/>
      <c r="O56" s="31">
        <f t="shared" si="6"/>
        <v>-0.002823756729</v>
      </c>
      <c r="P56" s="31">
        <f t="shared" si="7"/>
        <v>0.002947282542</v>
      </c>
      <c r="Q56" s="15"/>
      <c r="R56" s="15"/>
      <c r="S56" s="32">
        <v>0.5548442168160478</v>
      </c>
      <c r="T56" s="32">
        <v>0.5576679735453407</v>
      </c>
      <c r="U56" s="15"/>
      <c r="V56" s="32">
        <v>0.5677886863020103</v>
      </c>
      <c r="W56" s="32">
        <v>0.5648414037603077</v>
      </c>
      <c r="X56" s="15"/>
      <c r="Y56" s="15"/>
      <c r="Z56" s="2">
        <v>435.0</v>
      </c>
      <c r="AA56" s="20" t="s">
        <v>123</v>
      </c>
      <c r="AB56" s="33">
        <v>55.0</v>
      </c>
      <c r="AC56" s="25">
        <v>0.1821705426356589</v>
      </c>
      <c r="AD56" s="26">
        <v>0.3682076236820762</v>
      </c>
      <c r="AE56" s="27">
        <v>0.35607783674500887</v>
      </c>
      <c r="AF56" s="34"/>
      <c r="AG56" s="34"/>
      <c r="AH56" s="2">
        <v>55.0</v>
      </c>
      <c r="AI56" s="34">
        <f t="shared" si="8"/>
        <v>0.07402422611</v>
      </c>
      <c r="AJ56" s="34">
        <v>0.35607783674500887</v>
      </c>
      <c r="AK56" s="34"/>
      <c r="AL56" s="34"/>
      <c r="AM56" s="34"/>
      <c r="AN56" s="34"/>
      <c r="AO56" s="34"/>
      <c r="AP56" s="34"/>
      <c r="AQ56" s="34"/>
      <c r="AR56" s="34"/>
    </row>
    <row r="57" ht="12.75" customHeight="1">
      <c r="A57" s="35"/>
      <c r="B57" s="2">
        <v>56.0</v>
      </c>
      <c r="C57" s="20" t="s">
        <v>124</v>
      </c>
      <c r="D57" s="21">
        <v>68.0</v>
      </c>
      <c r="E57" s="22">
        <v>186.0</v>
      </c>
      <c r="F57" s="23">
        <v>1146.0</v>
      </c>
      <c r="G57" s="24">
        <v>1316.0</v>
      </c>
      <c r="H57" s="25">
        <f t="shared" si="1"/>
        <v>0.2677165354</v>
      </c>
      <c r="I57" s="26">
        <f t="shared" si="2"/>
        <v>0.4654752234</v>
      </c>
      <c r="J57" s="27">
        <f t="shared" si="3"/>
        <v>0.4469808542</v>
      </c>
      <c r="K57" s="28"/>
      <c r="L57" s="29">
        <f t="shared" si="4"/>
        <v>0.4515498839</v>
      </c>
      <c r="M57" s="30">
        <f t="shared" si="5"/>
        <v>0.4607805084</v>
      </c>
      <c r="N57" s="28"/>
      <c r="O57" s="31">
        <f t="shared" si="6"/>
        <v>-0.004569029688</v>
      </c>
      <c r="P57" s="31">
        <f t="shared" si="7"/>
        <v>0.004694714971</v>
      </c>
      <c r="Q57" s="15"/>
      <c r="R57" s="15"/>
      <c r="S57" s="32">
        <v>0.44698085419734906</v>
      </c>
      <c r="T57" s="32">
        <v>0.45154988388557954</v>
      </c>
      <c r="U57" s="15"/>
      <c r="V57" s="32">
        <v>0.4654752233956133</v>
      </c>
      <c r="W57" s="32">
        <v>0.4607805084246969</v>
      </c>
      <c r="X57" s="15"/>
      <c r="Y57" s="15"/>
      <c r="Z57" s="2">
        <v>298.0</v>
      </c>
      <c r="AA57" s="20" t="s">
        <v>125</v>
      </c>
      <c r="AB57" s="33">
        <v>56.0</v>
      </c>
      <c r="AC57" s="25">
        <v>0.16104868913857678</v>
      </c>
      <c r="AD57" s="26">
        <v>0.3675015786150284</v>
      </c>
      <c r="AE57" s="27">
        <v>0.35651654045436426</v>
      </c>
      <c r="AF57" s="34"/>
      <c r="AG57" s="34"/>
      <c r="AH57" s="2">
        <v>56.0</v>
      </c>
      <c r="AI57" s="34">
        <f t="shared" si="8"/>
        <v>0.07537012113</v>
      </c>
      <c r="AJ57" s="34">
        <v>0.35651654045436426</v>
      </c>
      <c r="AK57" s="34"/>
      <c r="AL57" s="34"/>
      <c r="AM57" s="34"/>
      <c r="AN57" s="34"/>
      <c r="AO57" s="34"/>
      <c r="AP57" s="34"/>
      <c r="AQ57" s="34"/>
      <c r="AR57" s="34"/>
    </row>
    <row r="58" ht="12.75" customHeight="1">
      <c r="A58" s="35"/>
      <c r="B58" s="2">
        <v>57.0</v>
      </c>
      <c r="C58" s="20" t="s">
        <v>126</v>
      </c>
      <c r="D58" s="21">
        <v>12.0</v>
      </c>
      <c r="E58" s="22">
        <v>37.0</v>
      </c>
      <c r="F58" s="23">
        <v>667.0</v>
      </c>
      <c r="G58" s="24">
        <v>962.0</v>
      </c>
      <c r="H58" s="25">
        <f t="shared" si="1"/>
        <v>0.2448979592</v>
      </c>
      <c r="I58" s="26">
        <f t="shared" si="2"/>
        <v>0.4094536525</v>
      </c>
      <c r="J58" s="27">
        <f t="shared" si="3"/>
        <v>0.4046483909</v>
      </c>
      <c r="K58" s="28"/>
      <c r="L58" s="29">
        <f t="shared" si="4"/>
        <v>0.3956805604</v>
      </c>
      <c r="M58" s="30">
        <f t="shared" si="5"/>
        <v>0.4186466169</v>
      </c>
      <c r="N58" s="28"/>
      <c r="O58" s="31">
        <f t="shared" si="6"/>
        <v>0.008967830504</v>
      </c>
      <c r="P58" s="31">
        <f t="shared" si="7"/>
        <v>-0.009192964324</v>
      </c>
      <c r="Q58" s="15"/>
      <c r="R58" s="15"/>
      <c r="S58" s="32">
        <v>0.40464839094159716</v>
      </c>
      <c r="T58" s="32">
        <v>0.39568056043742234</v>
      </c>
      <c r="U58" s="15"/>
      <c r="V58" s="32">
        <v>0.4094536525475752</v>
      </c>
      <c r="W58" s="32">
        <v>0.4186466168719385</v>
      </c>
      <c r="X58" s="15"/>
      <c r="Y58" s="15"/>
      <c r="Z58" s="2">
        <v>512.0</v>
      </c>
      <c r="AA58" s="20" t="s">
        <v>127</v>
      </c>
      <c r="AB58" s="33">
        <v>57.0</v>
      </c>
      <c r="AC58" s="25">
        <v>0.25882352941176473</v>
      </c>
      <c r="AD58" s="26">
        <v>0.3645029505220154</v>
      </c>
      <c r="AE58" s="27">
        <v>0.35693215339233036</v>
      </c>
      <c r="AF58" s="34"/>
      <c r="AG58" s="34"/>
      <c r="AH58" s="2">
        <v>57.0</v>
      </c>
      <c r="AI58" s="34">
        <f t="shared" si="8"/>
        <v>0.07671601615</v>
      </c>
      <c r="AJ58" s="34">
        <v>0.35693215339233036</v>
      </c>
      <c r="AK58" s="34"/>
      <c r="AL58" s="34"/>
      <c r="AM58" s="34"/>
      <c r="AN58" s="34"/>
      <c r="AO58" s="34"/>
      <c r="AP58" s="34"/>
      <c r="AQ58" s="34"/>
      <c r="AR58" s="34"/>
    </row>
    <row r="59" ht="12.75" customHeight="1">
      <c r="A59" s="35"/>
      <c r="B59" s="2">
        <v>58.0</v>
      </c>
      <c r="C59" s="20" t="s">
        <v>128</v>
      </c>
      <c r="D59" s="21">
        <v>72.0</v>
      </c>
      <c r="E59" s="22">
        <v>28.0</v>
      </c>
      <c r="F59" s="23">
        <v>349.0</v>
      </c>
      <c r="G59" s="24">
        <v>125.0</v>
      </c>
      <c r="H59" s="25">
        <f t="shared" si="1"/>
        <v>0.72</v>
      </c>
      <c r="I59" s="26">
        <f t="shared" si="2"/>
        <v>0.7362869198</v>
      </c>
      <c r="J59" s="27">
        <f t="shared" si="3"/>
        <v>0.7334494774</v>
      </c>
      <c r="K59" s="28"/>
      <c r="L59" s="29">
        <f t="shared" si="4"/>
        <v>0.72703881</v>
      </c>
      <c r="M59" s="30">
        <f t="shared" si="5"/>
        <v>0.7431949666</v>
      </c>
      <c r="N59" s="28"/>
      <c r="O59" s="31">
        <f t="shared" si="6"/>
        <v>0.006410667388</v>
      </c>
      <c r="P59" s="31">
        <f t="shared" si="7"/>
        <v>-0.006908046754</v>
      </c>
      <c r="Q59" s="15"/>
      <c r="R59" s="15"/>
      <c r="S59" s="32">
        <v>0.7334494773519163</v>
      </c>
      <c r="T59" s="32">
        <v>0.7270388099637756</v>
      </c>
      <c r="U59" s="15"/>
      <c r="V59" s="32">
        <v>0.7362869198312236</v>
      </c>
      <c r="W59" s="32">
        <v>0.7431949665856856</v>
      </c>
      <c r="X59" s="15"/>
      <c r="Y59" s="15"/>
      <c r="Z59" s="2">
        <v>489.0</v>
      </c>
      <c r="AA59" s="20" t="s">
        <v>129</v>
      </c>
      <c r="AB59" s="33">
        <v>58.0</v>
      </c>
      <c r="AC59" s="25">
        <v>0.2028985507246377</v>
      </c>
      <c r="AD59" s="26">
        <v>0.36665248830284985</v>
      </c>
      <c r="AE59" s="27">
        <v>0.3575733226195259</v>
      </c>
      <c r="AF59" s="34"/>
      <c r="AG59" s="34"/>
      <c r="AH59" s="2">
        <v>58.0</v>
      </c>
      <c r="AI59" s="34">
        <f t="shared" si="8"/>
        <v>0.07806191117</v>
      </c>
      <c r="AJ59" s="34">
        <v>0.3575733226195259</v>
      </c>
      <c r="AK59" s="34"/>
      <c r="AL59" s="34"/>
      <c r="AM59" s="34"/>
      <c r="AN59" s="34"/>
      <c r="AO59" s="34"/>
      <c r="AP59" s="34"/>
      <c r="AQ59" s="34"/>
      <c r="AR59" s="34"/>
    </row>
    <row r="60" ht="12.75" customHeight="1">
      <c r="A60" s="35"/>
      <c r="B60" s="2">
        <v>59.0</v>
      </c>
      <c r="C60" s="20" t="s">
        <v>130</v>
      </c>
      <c r="D60" s="21">
        <v>72.0</v>
      </c>
      <c r="E60" s="22">
        <v>167.0</v>
      </c>
      <c r="F60" s="23">
        <v>1174.0</v>
      </c>
      <c r="G60" s="24">
        <v>1528.0</v>
      </c>
      <c r="H60" s="25">
        <f t="shared" si="1"/>
        <v>0.3012552301</v>
      </c>
      <c r="I60" s="26">
        <f t="shared" si="2"/>
        <v>0.4344929682</v>
      </c>
      <c r="J60" s="27">
        <f t="shared" si="3"/>
        <v>0.4236654199</v>
      </c>
      <c r="K60" s="28"/>
      <c r="L60" s="29">
        <f t="shared" si="4"/>
        <v>0.4232937116</v>
      </c>
      <c r="M60" s="30">
        <f t="shared" si="5"/>
        <v>0.4348762222</v>
      </c>
      <c r="N60" s="28"/>
      <c r="O60" s="31">
        <f t="shared" si="6"/>
        <v>0.000371708292</v>
      </c>
      <c r="P60" s="31">
        <f t="shared" si="7"/>
        <v>-0.0003832540198</v>
      </c>
      <c r="Q60" s="15"/>
      <c r="R60" s="15"/>
      <c r="S60" s="32">
        <v>0.4236654199251955</v>
      </c>
      <c r="T60" s="32">
        <v>0.4232937116332275</v>
      </c>
      <c r="U60" s="15"/>
      <c r="V60" s="32">
        <v>0.43449296817172467</v>
      </c>
      <c r="W60" s="32">
        <v>0.43487622219148464</v>
      </c>
      <c r="X60" s="15"/>
      <c r="Y60" s="15"/>
      <c r="Z60" s="2">
        <v>375.0</v>
      </c>
      <c r="AA60" s="20" t="s">
        <v>131</v>
      </c>
      <c r="AB60" s="33">
        <v>59.0</v>
      </c>
      <c r="AC60" s="25">
        <v>0.15384615384615385</v>
      </c>
      <c r="AD60" s="26">
        <v>0.36951754385964913</v>
      </c>
      <c r="AE60" s="27">
        <v>0.3578838174273859</v>
      </c>
      <c r="AF60" s="34"/>
      <c r="AG60" s="34"/>
      <c r="AH60" s="2">
        <v>59.0</v>
      </c>
      <c r="AI60" s="34">
        <f t="shared" si="8"/>
        <v>0.07940780619</v>
      </c>
      <c r="AJ60" s="34">
        <v>0.3578838174273859</v>
      </c>
      <c r="AK60" s="34"/>
      <c r="AL60" s="34"/>
      <c r="AM60" s="34"/>
      <c r="AN60" s="34"/>
      <c r="AO60" s="34"/>
      <c r="AP60" s="34"/>
      <c r="AQ60" s="34"/>
      <c r="AR60" s="34"/>
    </row>
    <row r="61" ht="12.75" customHeight="1">
      <c r="A61" s="35"/>
      <c r="B61" s="2">
        <v>60.0</v>
      </c>
      <c r="C61" s="20" t="s">
        <v>132</v>
      </c>
      <c r="D61" s="21">
        <v>34.0</v>
      </c>
      <c r="E61" s="22">
        <v>178.0</v>
      </c>
      <c r="F61" s="23">
        <v>1348.0</v>
      </c>
      <c r="G61" s="24">
        <v>1786.0</v>
      </c>
      <c r="H61" s="25">
        <f t="shared" si="1"/>
        <v>0.1603773585</v>
      </c>
      <c r="I61" s="26">
        <f t="shared" si="2"/>
        <v>0.4301212508</v>
      </c>
      <c r="J61" s="27">
        <f t="shared" si="3"/>
        <v>0.4130304842</v>
      </c>
      <c r="K61" s="28"/>
      <c r="L61" s="29">
        <f t="shared" si="4"/>
        <v>0.411025364</v>
      </c>
      <c r="M61" s="30">
        <f t="shared" si="5"/>
        <v>0.4321590527</v>
      </c>
      <c r="N61" s="28"/>
      <c r="O61" s="31">
        <f t="shared" si="6"/>
        <v>0.002005120156</v>
      </c>
      <c r="P61" s="31">
        <f t="shared" si="7"/>
        <v>-0.002037801885</v>
      </c>
      <c r="Q61" s="15"/>
      <c r="R61" s="15"/>
      <c r="S61" s="32">
        <v>0.4130304841601913</v>
      </c>
      <c r="T61" s="32">
        <v>0.41102536400379985</v>
      </c>
      <c r="U61" s="15"/>
      <c r="V61" s="32">
        <v>0.43012125079770264</v>
      </c>
      <c r="W61" s="32">
        <v>0.4321590526824341</v>
      </c>
      <c r="X61" s="15"/>
      <c r="Y61" s="15"/>
      <c r="Z61" s="2">
        <v>330.0</v>
      </c>
      <c r="AA61" s="20" t="s">
        <v>133</v>
      </c>
      <c r="AB61" s="33">
        <v>60.0</v>
      </c>
      <c r="AC61" s="25">
        <v>0.19444444444444445</v>
      </c>
      <c r="AD61" s="26">
        <v>0.3632585203657523</v>
      </c>
      <c r="AE61" s="27">
        <v>0.3583535108958838</v>
      </c>
      <c r="AF61" s="34"/>
      <c r="AG61" s="34"/>
      <c r="AH61" s="2">
        <v>60.0</v>
      </c>
      <c r="AI61" s="34">
        <f t="shared" si="8"/>
        <v>0.08075370121</v>
      </c>
      <c r="AJ61" s="34">
        <v>0.3583535108958838</v>
      </c>
      <c r="AK61" s="34"/>
      <c r="AL61" s="34"/>
      <c r="AM61" s="34"/>
      <c r="AN61" s="34"/>
      <c r="AO61" s="34"/>
      <c r="AP61" s="34"/>
      <c r="AQ61" s="34"/>
      <c r="AR61" s="34"/>
    </row>
    <row r="62" ht="12.75" customHeight="1">
      <c r="A62" s="35"/>
      <c r="B62" s="2">
        <v>61.0</v>
      </c>
      <c r="C62" s="20" t="s">
        <v>134</v>
      </c>
      <c r="D62" s="21">
        <v>77.0</v>
      </c>
      <c r="E62" s="22">
        <v>322.0</v>
      </c>
      <c r="F62" s="23">
        <v>2140.0</v>
      </c>
      <c r="G62" s="24">
        <v>3342.0</v>
      </c>
      <c r="H62" s="25">
        <f t="shared" si="1"/>
        <v>0.1929824561</v>
      </c>
      <c r="I62" s="26">
        <f t="shared" si="2"/>
        <v>0.3903684787</v>
      </c>
      <c r="J62" s="27">
        <f t="shared" si="3"/>
        <v>0.3769767046</v>
      </c>
      <c r="K62" s="28"/>
      <c r="L62" s="29">
        <f t="shared" si="4"/>
        <v>0.3738978459</v>
      </c>
      <c r="M62" s="30">
        <f t="shared" si="5"/>
        <v>0.3935079232</v>
      </c>
      <c r="N62" s="28"/>
      <c r="O62" s="31">
        <f t="shared" si="6"/>
        <v>0.003078858791</v>
      </c>
      <c r="P62" s="31">
        <f t="shared" si="7"/>
        <v>-0.003139444564</v>
      </c>
      <c r="Q62" s="15"/>
      <c r="R62" s="15"/>
      <c r="S62" s="32">
        <v>0.3769767046420677</v>
      </c>
      <c r="T62" s="32">
        <v>0.3738978458507512</v>
      </c>
      <c r="U62" s="15"/>
      <c r="V62" s="32">
        <v>0.3903684786574243</v>
      </c>
      <c r="W62" s="32">
        <v>0.3935079232210207</v>
      </c>
      <c r="X62" s="15"/>
      <c r="Y62" s="15"/>
      <c r="Z62" s="2">
        <v>325.0</v>
      </c>
      <c r="AA62" s="20" t="s">
        <v>135</v>
      </c>
      <c r="AB62" s="33">
        <v>61.0</v>
      </c>
      <c r="AC62" s="25">
        <v>0.15300546448087432</v>
      </c>
      <c r="AD62" s="26">
        <v>0.3724035608308605</v>
      </c>
      <c r="AE62" s="27">
        <v>0.35845779784647447</v>
      </c>
      <c r="AF62" s="34"/>
      <c r="AG62" s="34"/>
      <c r="AH62" s="2">
        <v>61.0</v>
      </c>
      <c r="AI62" s="34">
        <f t="shared" si="8"/>
        <v>0.08209959623</v>
      </c>
      <c r="AJ62" s="34">
        <v>0.35845779784647447</v>
      </c>
      <c r="AK62" s="34"/>
      <c r="AL62" s="34"/>
      <c r="AM62" s="34"/>
      <c r="AN62" s="34"/>
      <c r="AO62" s="34"/>
      <c r="AP62" s="34"/>
      <c r="AQ62" s="34"/>
      <c r="AR62" s="34"/>
    </row>
    <row r="63" ht="12.75" customHeight="1">
      <c r="A63" s="35"/>
      <c r="B63" s="2">
        <v>62.0</v>
      </c>
      <c r="C63" s="20" t="s">
        <v>136</v>
      </c>
      <c r="D63" s="21">
        <v>45.0</v>
      </c>
      <c r="E63" s="22">
        <v>97.0</v>
      </c>
      <c r="F63" s="23">
        <v>470.0</v>
      </c>
      <c r="G63" s="24">
        <v>614.0</v>
      </c>
      <c r="H63" s="25">
        <f t="shared" si="1"/>
        <v>0.3169014085</v>
      </c>
      <c r="I63" s="26">
        <f t="shared" si="2"/>
        <v>0.4335793358</v>
      </c>
      <c r="J63" s="27">
        <f t="shared" si="3"/>
        <v>0.4200652529</v>
      </c>
      <c r="K63" s="28"/>
      <c r="L63" s="29">
        <f t="shared" si="4"/>
        <v>0.4232938348</v>
      </c>
      <c r="M63" s="30">
        <f t="shared" si="5"/>
        <v>0.4302450912</v>
      </c>
      <c r="N63" s="28"/>
      <c r="O63" s="31">
        <f t="shared" si="6"/>
        <v>-0.003228581925</v>
      </c>
      <c r="P63" s="31">
        <f t="shared" si="7"/>
        <v>0.003334244606</v>
      </c>
      <c r="Q63" s="15"/>
      <c r="R63" s="15"/>
      <c r="S63" s="32">
        <v>0.4200652528548124</v>
      </c>
      <c r="T63" s="32">
        <v>0.4232938347800248</v>
      </c>
      <c r="U63" s="15"/>
      <c r="V63" s="32">
        <v>0.43357933579335795</v>
      </c>
      <c r="W63" s="32">
        <v>0.43024509118695675</v>
      </c>
      <c r="X63" s="15"/>
      <c r="Y63" s="15"/>
      <c r="Z63" s="2">
        <v>15.0</v>
      </c>
      <c r="AA63" s="20" t="s">
        <v>47</v>
      </c>
      <c r="AB63" s="33">
        <v>62.0</v>
      </c>
      <c r="AC63" s="25">
        <v>0.15555555555555556</v>
      </c>
      <c r="AD63" s="26">
        <v>0.37532355478861085</v>
      </c>
      <c r="AE63" s="27">
        <v>0.35948759007205766</v>
      </c>
      <c r="AF63" s="34"/>
      <c r="AG63" s="34"/>
      <c r="AH63" s="2">
        <v>62.0</v>
      </c>
      <c r="AI63" s="34">
        <f t="shared" si="8"/>
        <v>0.08344549125</v>
      </c>
      <c r="AJ63" s="34">
        <v>0.35948759007205766</v>
      </c>
      <c r="AK63" s="34"/>
      <c r="AL63" s="34"/>
      <c r="AM63" s="34"/>
      <c r="AN63" s="34"/>
      <c r="AO63" s="34"/>
      <c r="AP63" s="34"/>
      <c r="AQ63" s="34"/>
      <c r="AR63" s="34"/>
    </row>
    <row r="64" ht="12.75" customHeight="1">
      <c r="A64" s="35"/>
      <c r="B64" s="2">
        <v>63.0</v>
      </c>
      <c r="C64" s="20" t="s">
        <v>137</v>
      </c>
      <c r="D64" s="21">
        <v>67.0</v>
      </c>
      <c r="E64" s="22">
        <v>112.0</v>
      </c>
      <c r="F64" s="23">
        <v>1104.0</v>
      </c>
      <c r="G64" s="24">
        <v>714.0</v>
      </c>
      <c r="H64" s="25">
        <f t="shared" si="1"/>
        <v>0.374301676</v>
      </c>
      <c r="I64" s="26">
        <f t="shared" si="2"/>
        <v>0.6072607261</v>
      </c>
      <c r="J64" s="27">
        <f t="shared" si="3"/>
        <v>0.5863795694</v>
      </c>
      <c r="K64" s="28"/>
      <c r="L64" s="29">
        <f t="shared" si="4"/>
        <v>0.5937255713</v>
      </c>
      <c r="M64" s="30">
        <f t="shared" si="5"/>
        <v>0.59962907</v>
      </c>
      <c r="N64" s="28"/>
      <c r="O64" s="31">
        <f t="shared" si="6"/>
        <v>-0.007346001924</v>
      </c>
      <c r="P64" s="31">
        <f t="shared" si="7"/>
        <v>0.007631656091</v>
      </c>
      <c r="Q64" s="15"/>
      <c r="R64" s="15"/>
      <c r="S64" s="32">
        <v>0.586379569354031</v>
      </c>
      <c r="T64" s="32">
        <v>0.5937255712783344</v>
      </c>
      <c r="U64" s="15"/>
      <c r="V64" s="32">
        <v>0.6072607260726073</v>
      </c>
      <c r="W64" s="32">
        <v>0.5996290699817757</v>
      </c>
      <c r="X64" s="15"/>
      <c r="Y64" s="15"/>
      <c r="Z64" s="2">
        <v>506.0</v>
      </c>
      <c r="AA64" s="20" t="s">
        <v>138</v>
      </c>
      <c r="AB64" s="33">
        <v>63.0</v>
      </c>
      <c r="AC64" s="25">
        <v>0.13398692810457516</v>
      </c>
      <c r="AD64" s="26">
        <v>0.37136429374899566</v>
      </c>
      <c r="AE64" s="27">
        <v>0.360238933986828</v>
      </c>
      <c r="AF64" s="34"/>
      <c r="AG64" s="34"/>
      <c r="AH64" s="2">
        <v>63.0</v>
      </c>
      <c r="AI64" s="34">
        <f t="shared" si="8"/>
        <v>0.08479138627</v>
      </c>
      <c r="AJ64" s="34">
        <v>0.360238933986828</v>
      </c>
      <c r="AK64" s="34"/>
      <c r="AL64" s="34"/>
      <c r="AM64" s="34"/>
      <c r="AN64" s="34"/>
      <c r="AO64" s="34"/>
      <c r="AP64" s="34"/>
      <c r="AQ64" s="34"/>
      <c r="AR64" s="34"/>
    </row>
    <row r="65" ht="12.75" customHeight="1">
      <c r="A65" s="35"/>
      <c r="B65" s="2">
        <v>64.0</v>
      </c>
      <c r="C65" s="20" t="s">
        <v>139</v>
      </c>
      <c r="D65" s="21">
        <v>69.0</v>
      </c>
      <c r="E65" s="22">
        <v>200.0</v>
      </c>
      <c r="F65" s="23">
        <v>1658.0</v>
      </c>
      <c r="G65" s="24">
        <v>1513.0</v>
      </c>
      <c r="H65" s="25">
        <f t="shared" si="1"/>
        <v>0.2565055762</v>
      </c>
      <c r="I65" s="26">
        <f t="shared" si="2"/>
        <v>0.52286345</v>
      </c>
      <c r="J65" s="27">
        <f t="shared" si="3"/>
        <v>0.5020348837</v>
      </c>
      <c r="K65" s="28"/>
      <c r="L65" s="29">
        <f t="shared" si="4"/>
        <v>0.5068668169</v>
      </c>
      <c r="M65" s="30">
        <f t="shared" si="5"/>
        <v>0.5179043121</v>
      </c>
      <c r="N65" s="28"/>
      <c r="O65" s="31">
        <f t="shared" si="6"/>
        <v>-0.004831933224</v>
      </c>
      <c r="P65" s="31">
        <f t="shared" si="7"/>
        <v>0.004959137875</v>
      </c>
      <c r="Q65" s="15"/>
      <c r="R65" s="15"/>
      <c r="S65" s="32">
        <v>0.5020348837209302</v>
      </c>
      <c r="T65" s="32">
        <v>0.5068668169445367</v>
      </c>
      <c r="U65" s="15"/>
      <c r="V65" s="32">
        <v>0.522863450015768</v>
      </c>
      <c r="W65" s="32">
        <v>0.517904312140338</v>
      </c>
      <c r="X65" s="15"/>
      <c r="Y65" s="15"/>
      <c r="Z65" s="2">
        <v>709.0</v>
      </c>
      <c r="AA65" s="20" t="s">
        <v>140</v>
      </c>
      <c r="AB65" s="33">
        <v>64.0</v>
      </c>
      <c r="AC65" s="25">
        <v>0.18845500848896435</v>
      </c>
      <c r="AD65" s="26">
        <v>0.3781626302259505</v>
      </c>
      <c r="AE65" s="27">
        <v>0.36416040100250624</v>
      </c>
      <c r="AF65" s="34"/>
      <c r="AG65" s="34"/>
      <c r="AH65" s="2">
        <v>64.0</v>
      </c>
      <c r="AI65" s="34">
        <f t="shared" si="8"/>
        <v>0.08613728129</v>
      </c>
      <c r="AJ65" s="34">
        <v>0.36416040100250624</v>
      </c>
      <c r="AK65" s="34"/>
      <c r="AL65" s="34"/>
      <c r="AM65" s="34"/>
      <c r="AN65" s="34"/>
      <c r="AO65" s="34"/>
      <c r="AP65" s="34"/>
      <c r="AQ65" s="34"/>
      <c r="AR65" s="34"/>
    </row>
    <row r="66" ht="12.75" customHeight="1">
      <c r="A66" s="35"/>
      <c r="B66" s="2">
        <v>65.0</v>
      </c>
      <c r="C66" s="20" t="s">
        <v>99</v>
      </c>
      <c r="D66" s="21">
        <v>14.0</v>
      </c>
      <c r="E66" s="22">
        <v>12.0</v>
      </c>
      <c r="F66" s="23">
        <v>26.0</v>
      </c>
      <c r="G66" s="24">
        <v>67.0</v>
      </c>
      <c r="H66" s="25">
        <f t="shared" si="1"/>
        <v>0.5384615385</v>
      </c>
      <c r="I66" s="26">
        <f t="shared" si="2"/>
        <v>0.2795698925</v>
      </c>
      <c r="J66" s="27">
        <f t="shared" si="3"/>
        <v>0.3361344538</v>
      </c>
      <c r="K66" s="28"/>
      <c r="L66" s="29">
        <f t="shared" si="4"/>
        <v>0.2901268312</v>
      </c>
      <c r="M66" s="30">
        <f t="shared" si="5"/>
        <v>0.328195835</v>
      </c>
      <c r="N66" s="28"/>
      <c r="O66" s="31">
        <f t="shared" si="6"/>
        <v>0.04600762254</v>
      </c>
      <c r="P66" s="31">
        <f t="shared" si="7"/>
        <v>-0.04862594252</v>
      </c>
      <c r="Q66" s="15"/>
      <c r="R66" s="15"/>
      <c r="S66" s="32">
        <v>0.33613445378151263</v>
      </c>
      <c r="T66" s="32">
        <v>0.29012683123881183</v>
      </c>
      <c r="U66" s="15"/>
      <c r="V66" s="32">
        <v>0.27956989247311825</v>
      </c>
      <c r="W66" s="32">
        <v>0.32819583499792393</v>
      </c>
      <c r="X66" s="15"/>
      <c r="Y66" s="15"/>
      <c r="Z66" s="2">
        <v>2.0</v>
      </c>
      <c r="AA66" s="20" t="s">
        <v>20</v>
      </c>
      <c r="AB66" s="33">
        <v>65.0</v>
      </c>
      <c r="AC66" s="25">
        <v>0.18907563025210083</v>
      </c>
      <c r="AD66" s="26">
        <v>0.38117464021781405</v>
      </c>
      <c r="AE66" s="27">
        <v>0.36489854040583836</v>
      </c>
      <c r="AF66" s="34"/>
      <c r="AG66" s="34"/>
      <c r="AH66" s="2">
        <v>65.0</v>
      </c>
      <c r="AI66" s="34">
        <f t="shared" si="8"/>
        <v>0.08748317631</v>
      </c>
      <c r="AJ66" s="34">
        <v>0.36489854040583836</v>
      </c>
      <c r="AK66" s="34"/>
      <c r="AL66" s="34"/>
      <c r="AM66" s="34"/>
      <c r="AN66" s="34"/>
      <c r="AO66" s="34"/>
      <c r="AP66" s="34"/>
      <c r="AQ66" s="34"/>
      <c r="AR66" s="34"/>
    </row>
    <row r="67" ht="12.75" customHeight="1">
      <c r="A67" s="35"/>
      <c r="B67" s="2">
        <v>66.0</v>
      </c>
      <c r="C67" s="20" t="s">
        <v>141</v>
      </c>
      <c r="D67" s="21">
        <v>18.0</v>
      </c>
      <c r="E67" s="22">
        <v>99.0</v>
      </c>
      <c r="F67" s="23">
        <v>812.0</v>
      </c>
      <c r="G67" s="24">
        <v>785.0</v>
      </c>
      <c r="H67" s="25">
        <f t="shared" si="1"/>
        <v>0.1538461538</v>
      </c>
      <c r="I67" s="26">
        <f t="shared" si="2"/>
        <v>0.50845335</v>
      </c>
      <c r="J67" s="27">
        <f t="shared" si="3"/>
        <v>0.4842473746</v>
      </c>
      <c r="K67" s="28"/>
      <c r="L67" s="29">
        <f t="shared" si="4"/>
        <v>0.4877801545</v>
      </c>
      <c r="M67" s="30">
        <f t="shared" si="5"/>
        <v>0.5048653704</v>
      </c>
      <c r="N67" s="28"/>
      <c r="O67" s="31">
        <f t="shared" si="6"/>
        <v>-0.003532779983</v>
      </c>
      <c r="P67" s="31">
        <f t="shared" si="7"/>
        <v>0.00358797967</v>
      </c>
      <c r="Q67" s="15"/>
      <c r="R67" s="15"/>
      <c r="S67" s="32">
        <v>0.48424737456242706</v>
      </c>
      <c r="T67" s="32">
        <v>0.48778015454507323</v>
      </c>
      <c r="U67" s="15"/>
      <c r="V67" s="32">
        <v>0.5084533500313086</v>
      </c>
      <c r="W67" s="32">
        <v>0.5048653703614338</v>
      </c>
      <c r="X67" s="15"/>
      <c r="Y67" s="15"/>
      <c r="Z67" s="2">
        <v>232.0</v>
      </c>
      <c r="AA67" s="20" t="s">
        <v>142</v>
      </c>
      <c r="AB67" s="33">
        <v>66.0</v>
      </c>
      <c r="AC67" s="25">
        <v>0.18204488778054864</v>
      </c>
      <c r="AD67" s="26">
        <v>0.3805601317957166</v>
      </c>
      <c r="AE67" s="27">
        <v>0.3654175385200685</v>
      </c>
      <c r="AF67" s="34"/>
      <c r="AG67" s="34"/>
      <c r="AH67" s="2">
        <v>66.0</v>
      </c>
      <c r="AI67" s="34">
        <f t="shared" si="8"/>
        <v>0.08882907133</v>
      </c>
      <c r="AJ67" s="34">
        <v>0.3654175385200685</v>
      </c>
      <c r="AK67" s="34"/>
      <c r="AL67" s="34"/>
      <c r="AM67" s="34"/>
      <c r="AN67" s="34"/>
      <c r="AO67" s="34"/>
      <c r="AP67" s="34"/>
      <c r="AQ67" s="34"/>
      <c r="AR67" s="34"/>
    </row>
    <row r="68" ht="12.75" customHeight="1">
      <c r="A68" s="35"/>
      <c r="B68" s="2">
        <v>67.0</v>
      </c>
      <c r="C68" s="20" t="s">
        <v>68</v>
      </c>
      <c r="D68" s="21">
        <v>4.0</v>
      </c>
      <c r="E68" s="22">
        <v>32.0</v>
      </c>
      <c r="F68" s="23">
        <v>99.0</v>
      </c>
      <c r="G68" s="24">
        <v>198.0</v>
      </c>
      <c r="H68" s="25">
        <f t="shared" si="1"/>
        <v>0.1111111111</v>
      </c>
      <c r="I68" s="26">
        <f t="shared" si="2"/>
        <v>0.3333333333</v>
      </c>
      <c r="J68" s="27">
        <f t="shared" si="3"/>
        <v>0.3093093093</v>
      </c>
      <c r="K68" s="28"/>
      <c r="L68" s="29">
        <f t="shared" si="4"/>
        <v>0.3125052891</v>
      </c>
      <c r="M68" s="30">
        <f t="shared" si="5"/>
        <v>0.3301014437</v>
      </c>
      <c r="N68" s="28"/>
      <c r="O68" s="31">
        <f t="shared" si="6"/>
        <v>-0.003195979792</v>
      </c>
      <c r="P68" s="31">
        <f t="shared" si="7"/>
        <v>0.003231889677</v>
      </c>
      <c r="Q68" s="15"/>
      <c r="R68" s="15"/>
      <c r="S68" s="32">
        <v>0.30930930930930933</v>
      </c>
      <c r="T68" s="32">
        <v>0.3125052891011407</v>
      </c>
      <c r="U68" s="15"/>
      <c r="V68" s="32">
        <v>0.3333333333333333</v>
      </c>
      <c r="W68" s="32">
        <v>0.3301014436562004</v>
      </c>
      <c r="X68" s="15"/>
      <c r="Y68" s="15"/>
      <c r="Z68" s="2">
        <v>649.0</v>
      </c>
      <c r="AA68" s="20" t="s">
        <v>143</v>
      </c>
      <c r="AB68" s="33">
        <v>67.0</v>
      </c>
      <c r="AC68" s="25">
        <v>0.20212765957446807</v>
      </c>
      <c r="AD68" s="26">
        <v>0.38132872314151645</v>
      </c>
      <c r="AE68" s="27">
        <v>0.36610169491525424</v>
      </c>
      <c r="AF68" s="34"/>
      <c r="AG68" s="34"/>
      <c r="AH68" s="2">
        <v>67.0</v>
      </c>
      <c r="AI68" s="34">
        <f t="shared" si="8"/>
        <v>0.09017496635</v>
      </c>
      <c r="AJ68" s="34">
        <v>0.36610169491525424</v>
      </c>
      <c r="AK68" s="34"/>
      <c r="AL68" s="34"/>
      <c r="AM68" s="34"/>
      <c r="AN68" s="34"/>
      <c r="AO68" s="34"/>
      <c r="AP68" s="34"/>
      <c r="AQ68" s="34"/>
      <c r="AR68" s="34"/>
    </row>
    <row r="69" ht="12.75" customHeight="1">
      <c r="A69" s="35"/>
      <c r="B69" s="2">
        <v>68.0</v>
      </c>
      <c r="C69" s="20" t="s">
        <v>144</v>
      </c>
      <c r="D69" s="21">
        <v>83.0</v>
      </c>
      <c r="E69" s="22">
        <v>90.0</v>
      </c>
      <c r="F69" s="23">
        <v>1380.0</v>
      </c>
      <c r="G69" s="24">
        <v>427.0</v>
      </c>
      <c r="H69" s="25">
        <f t="shared" si="1"/>
        <v>0.4797687861</v>
      </c>
      <c r="I69" s="26">
        <f t="shared" si="2"/>
        <v>0.7636967349</v>
      </c>
      <c r="J69" s="27">
        <f t="shared" si="3"/>
        <v>0.7388888889</v>
      </c>
      <c r="K69" s="28"/>
      <c r="L69" s="29">
        <f t="shared" si="4"/>
        <v>0.7467983763</v>
      </c>
      <c r="M69" s="30">
        <f t="shared" si="5"/>
        <v>0.7553886516</v>
      </c>
      <c r="N69" s="28"/>
      <c r="O69" s="31">
        <f t="shared" si="6"/>
        <v>-0.007909487456</v>
      </c>
      <c r="P69" s="31">
        <f t="shared" si="7"/>
        <v>0.008308083363</v>
      </c>
      <c r="Q69" s="15"/>
      <c r="R69" s="15"/>
      <c r="S69" s="32">
        <v>0.7388888888888889</v>
      </c>
      <c r="T69" s="32">
        <v>0.7467983763447001</v>
      </c>
      <c r="U69" s="15"/>
      <c r="V69" s="32">
        <v>0.7636967349197565</v>
      </c>
      <c r="W69" s="32">
        <v>0.7553886515569433</v>
      </c>
      <c r="X69" s="15"/>
      <c r="Y69" s="15"/>
      <c r="Z69" s="2">
        <v>130.0</v>
      </c>
      <c r="AA69" s="20" t="s">
        <v>145</v>
      </c>
      <c r="AB69" s="33">
        <v>68.0</v>
      </c>
      <c r="AC69" s="25">
        <v>0.038461538461538464</v>
      </c>
      <c r="AD69" s="26">
        <v>0.37321711568938193</v>
      </c>
      <c r="AE69" s="27">
        <v>0.36645962732919257</v>
      </c>
      <c r="AF69" s="34"/>
      <c r="AG69" s="34"/>
      <c r="AH69" s="2">
        <v>68.0</v>
      </c>
      <c r="AI69" s="34">
        <f t="shared" si="8"/>
        <v>0.09152086137</v>
      </c>
      <c r="AJ69" s="34">
        <v>0.36645962732919257</v>
      </c>
      <c r="AK69" s="34"/>
      <c r="AL69" s="34"/>
      <c r="AM69" s="34"/>
      <c r="AN69" s="34"/>
      <c r="AO69" s="34"/>
      <c r="AP69" s="34"/>
      <c r="AQ69" s="34"/>
      <c r="AR69" s="34"/>
    </row>
    <row r="70" ht="12.75" customHeight="1">
      <c r="A70" s="35"/>
      <c r="B70" s="2">
        <v>69.0</v>
      </c>
      <c r="C70" s="20" t="s">
        <v>146</v>
      </c>
      <c r="D70" s="21">
        <v>232.0</v>
      </c>
      <c r="E70" s="22">
        <v>284.0</v>
      </c>
      <c r="F70" s="23">
        <v>2586.0</v>
      </c>
      <c r="G70" s="24">
        <v>1829.0</v>
      </c>
      <c r="H70" s="25">
        <f t="shared" si="1"/>
        <v>0.4496124031</v>
      </c>
      <c r="I70" s="26">
        <f t="shared" si="2"/>
        <v>0.5857304643</v>
      </c>
      <c r="J70" s="27">
        <f t="shared" si="3"/>
        <v>0.5714865139</v>
      </c>
      <c r="K70" s="28"/>
      <c r="L70" s="29">
        <f t="shared" si="4"/>
        <v>0.5761210848</v>
      </c>
      <c r="M70" s="30">
        <f t="shared" si="5"/>
        <v>0.5808777074</v>
      </c>
      <c r="N70" s="28"/>
      <c r="O70" s="31">
        <f t="shared" si="6"/>
        <v>-0.004634570941</v>
      </c>
      <c r="P70" s="31">
        <f t="shared" si="7"/>
        <v>0.004852756911</v>
      </c>
      <c r="Q70" s="15"/>
      <c r="R70" s="15"/>
      <c r="S70" s="32">
        <v>0.5714865138917056</v>
      </c>
      <c r="T70" s="32">
        <v>0.5761210848331366</v>
      </c>
      <c r="U70" s="15"/>
      <c r="V70" s="32">
        <v>0.5857304643261608</v>
      </c>
      <c r="W70" s="32">
        <v>0.5808777074150845</v>
      </c>
      <c r="X70" s="15"/>
      <c r="Y70" s="15"/>
      <c r="Z70" s="2">
        <v>365.0</v>
      </c>
      <c r="AA70" s="20" t="s">
        <v>147</v>
      </c>
      <c r="AB70" s="33">
        <v>69.0</v>
      </c>
      <c r="AC70" s="25">
        <v>0.29545454545454547</v>
      </c>
      <c r="AD70" s="26">
        <v>0.3770207852193995</v>
      </c>
      <c r="AE70" s="27">
        <v>0.367827868852459</v>
      </c>
      <c r="AF70" s="34"/>
      <c r="AG70" s="34"/>
      <c r="AH70" s="2">
        <v>69.0</v>
      </c>
      <c r="AI70" s="34">
        <f t="shared" si="8"/>
        <v>0.09286675639</v>
      </c>
      <c r="AJ70" s="34">
        <v>0.367827868852459</v>
      </c>
      <c r="AK70" s="34"/>
      <c r="AL70" s="34"/>
      <c r="AM70" s="34"/>
      <c r="AN70" s="34"/>
      <c r="AO70" s="34"/>
      <c r="AP70" s="34"/>
      <c r="AQ70" s="34"/>
      <c r="AR70" s="34"/>
    </row>
    <row r="71" ht="12.75" customHeight="1">
      <c r="A71" s="35"/>
      <c r="B71" s="2">
        <v>70.0</v>
      </c>
      <c r="C71" s="20" t="s">
        <v>148</v>
      </c>
      <c r="D71" s="21">
        <v>24.0</v>
      </c>
      <c r="E71" s="22">
        <v>160.0</v>
      </c>
      <c r="F71" s="23">
        <v>1106.0</v>
      </c>
      <c r="G71" s="24">
        <v>1311.0</v>
      </c>
      <c r="H71" s="25">
        <f t="shared" si="1"/>
        <v>0.1304347826</v>
      </c>
      <c r="I71" s="26">
        <f t="shared" si="2"/>
        <v>0.4575920563</v>
      </c>
      <c r="J71" s="27">
        <f t="shared" si="3"/>
        <v>0.4344482891</v>
      </c>
      <c r="K71" s="28"/>
      <c r="L71" s="29">
        <f t="shared" si="4"/>
        <v>0.4364314909</v>
      </c>
      <c r="M71" s="30">
        <f t="shared" si="5"/>
        <v>0.4555826448</v>
      </c>
      <c r="N71" s="28"/>
      <c r="O71" s="31">
        <f t="shared" si="6"/>
        <v>-0.001983201732</v>
      </c>
      <c r="P71" s="31">
        <f t="shared" si="7"/>
        <v>0.002009411446</v>
      </c>
      <c r="Q71" s="15"/>
      <c r="R71" s="15"/>
      <c r="S71" s="32">
        <v>0.4344482891195694</v>
      </c>
      <c r="T71" s="32">
        <v>0.4364314908510909</v>
      </c>
      <c r="U71" s="15"/>
      <c r="V71" s="32">
        <v>0.45759205626810096</v>
      </c>
      <c r="W71" s="32">
        <v>0.45558264482206595</v>
      </c>
      <c r="X71" s="15"/>
      <c r="Y71" s="15"/>
      <c r="Z71" s="2">
        <v>711.0</v>
      </c>
      <c r="AA71" s="20" t="s">
        <v>149</v>
      </c>
      <c r="AB71" s="33">
        <v>70.0</v>
      </c>
      <c r="AC71" s="25">
        <v>0.11594202898550725</v>
      </c>
      <c r="AD71" s="26">
        <v>0.3804768041237113</v>
      </c>
      <c r="AE71" s="27">
        <v>0.36921653300431834</v>
      </c>
      <c r="AF71" s="34"/>
      <c r="AG71" s="34"/>
      <c r="AH71" s="2">
        <v>70.0</v>
      </c>
      <c r="AI71" s="34">
        <f t="shared" si="8"/>
        <v>0.09421265141</v>
      </c>
      <c r="AJ71" s="34">
        <v>0.36921653300431834</v>
      </c>
      <c r="AK71" s="34"/>
      <c r="AL71" s="34"/>
      <c r="AM71" s="34"/>
      <c r="AN71" s="34"/>
      <c r="AO71" s="34"/>
      <c r="AP71" s="34"/>
      <c r="AQ71" s="34"/>
      <c r="AR71" s="34"/>
    </row>
    <row r="72" ht="12.75" customHeight="1">
      <c r="A72" s="35"/>
      <c r="B72" s="2">
        <v>71.0</v>
      </c>
      <c r="C72" s="20" t="s">
        <v>150</v>
      </c>
      <c r="D72" s="21">
        <v>65.0</v>
      </c>
      <c r="E72" s="22">
        <v>75.0</v>
      </c>
      <c r="F72" s="23">
        <v>1631.0</v>
      </c>
      <c r="G72" s="24">
        <v>573.0</v>
      </c>
      <c r="H72" s="25">
        <f t="shared" si="1"/>
        <v>0.4642857143</v>
      </c>
      <c r="I72" s="26">
        <f t="shared" si="2"/>
        <v>0.7400181488</v>
      </c>
      <c r="J72" s="27">
        <f t="shared" si="3"/>
        <v>0.7235494881</v>
      </c>
      <c r="K72" s="28"/>
      <c r="L72" s="29">
        <f t="shared" si="4"/>
        <v>0.7238532831</v>
      </c>
      <c r="M72" s="30">
        <f t="shared" si="5"/>
        <v>0.7396995622</v>
      </c>
      <c r="N72" s="28"/>
      <c r="O72" s="31">
        <f t="shared" si="6"/>
        <v>-0.0003037950737</v>
      </c>
      <c r="P72" s="31">
        <f t="shared" si="7"/>
        <v>0.0003185865942</v>
      </c>
      <c r="Q72" s="15"/>
      <c r="R72" s="15"/>
      <c r="S72" s="32">
        <v>0.7235494880546075</v>
      </c>
      <c r="T72" s="32">
        <v>0.7238532831283544</v>
      </c>
      <c r="U72" s="15"/>
      <c r="V72" s="32">
        <v>0.7400181488203267</v>
      </c>
      <c r="W72" s="32">
        <v>0.7396995622261353</v>
      </c>
      <c r="X72" s="15"/>
      <c r="Y72" s="15"/>
      <c r="Z72" s="2">
        <v>659.0</v>
      </c>
      <c r="AA72" s="20" t="s">
        <v>151</v>
      </c>
      <c r="AB72" s="33">
        <v>71.0</v>
      </c>
      <c r="AC72" s="25">
        <v>0.2808022922636103</v>
      </c>
      <c r="AD72" s="26">
        <v>0.38088737201365186</v>
      </c>
      <c r="AE72" s="27">
        <v>0.37023482769136934</v>
      </c>
      <c r="AF72" s="34"/>
      <c r="AG72" s="34"/>
      <c r="AH72" s="2">
        <v>71.0</v>
      </c>
      <c r="AI72" s="34">
        <f t="shared" si="8"/>
        <v>0.09555854643</v>
      </c>
      <c r="AJ72" s="34">
        <v>0.37023482769136934</v>
      </c>
      <c r="AK72" s="34"/>
      <c r="AL72" s="34"/>
      <c r="AM72" s="34"/>
      <c r="AN72" s="34"/>
      <c r="AO72" s="34"/>
      <c r="AP72" s="34"/>
      <c r="AQ72" s="34"/>
      <c r="AR72" s="34"/>
    </row>
    <row r="73" ht="12.75" customHeight="1">
      <c r="A73" s="35"/>
      <c r="B73" s="2">
        <v>72.0</v>
      </c>
      <c r="C73" s="20" t="s">
        <v>152</v>
      </c>
      <c r="D73" s="21">
        <v>25.0</v>
      </c>
      <c r="E73" s="22">
        <v>82.0</v>
      </c>
      <c r="F73" s="23">
        <v>576.0</v>
      </c>
      <c r="G73" s="24">
        <v>589.0</v>
      </c>
      <c r="H73" s="25">
        <f t="shared" si="1"/>
        <v>0.2336448598</v>
      </c>
      <c r="I73" s="26">
        <f t="shared" si="2"/>
        <v>0.4944206009</v>
      </c>
      <c r="J73" s="27">
        <f t="shared" si="3"/>
        <v>0.4724842767</v>
      </c>
      <c r="K73" s="28"/>
      <c r="L73" s="29">
        <f t="shared" si="4"/>
        <v>0.477997752</v>
      </c>
      <c r="M73" s="30">
        <f t="shared" si="5"/>
        <v>0.4887752243</v>
      </c>
      <c r="N73" s="28"/>
      <c r="O73" s="31">
        <f t="shared" si="6"/>
        <v>-0.005513475273</v>
      </c>
      <c r="P73" s="31">
        <f t="shared" si="7"/>
        <v>0.005645376595</v>
      </c>
      <c r="Q73" s="15"/>
      <c r="R73" s="15"/>
      <c r="S73" s="32">
        <v>0.4724842767295597</v>
      </c>
      <c r="T73" s="32">
        <v>0.47799775200245204</v>
      </c>
      <c r="U73" s="15"/>
      <c r="V73" s="32">
        <v>0.4944206008583691</v>
      </c>
      <c r="W73" s="32">
        <v>0.4887752242631588</v>
      </c>
      <c r="X73" s="15"/>
      <c r="Y73" s="15"/>
      <c r="Z73" s="2">
        <v>250.0</v>
      </c>
      <c r="AA73" s="20" t="s">
        <v>153</v>
      </c>
      <c r="AB73" s="33">
        <v>72.0</v>
      </c>
      <c r="AC73" s="25">
        <v>0.22592592592592592</v>
      </c>
      <c r="AD73" s="26">
        <v>0.38317757009345793</v>
      </c>
      <c r="AE73" s="27">
        <v>0.3705899792469612</v>
      </c>
      <c r="AF73" s="34"/>
      <c r="AG73" s="34"/>
      <c r="AH73" s="2">
        <v>72.0</v>
      </c>
      <c r="AI73" s="34">
        <f t="shared" si="8"/>
        <v>0.09690444145</v>
      </c>
      <c r="AJ73" s="34">
        <v>0.3705899792469612</v>
      </c>
      <c r="AK73" s="34"/>
      <c r="AL73" s="34"/>
      <c r="AM73" s="34"/>
      <c r="AN73" s="34"/>
      <c r="AO73" s="34"/>
      <c r="AP73" s="34"/>
      <c r="AQ73" s="34"/>
      <c r="AR73" s="34"/>
    </row>
    <row r="74" ht="12.75" customHeight="1">
      <c r="A74" s="35"/>
      <c r="B74" s="2">
        <v>73.0</v>
      </c>
      <c r="C74" s="20" t="s">
        <v>154</v>
      </c>
      <c r="D74" s="21">
        <v>11.0</v>
      </c>
      <c r="E74" s="22">
        <v>40.0</v>
      </c>
      <c r="F74" s="23">
        <v>830.0</v>
      </c>
      <c r="G74" s="24">
        <v>533.0</v>
      </c>
      <c r="H74" s="25">
        <f t="shared" si="1"/>
        <v>0.2156862745</v>
      </c>
      <c r="I74" s="26">
        <f t="shared" si="2"/>
        <v>0.6089508437</v>
      </c>
      <c r="J74" s="27">
        <f t="shared" si="3"/>
        <v>0.5947666195</v>
      </c>
      <c r="K74" s="28"/>
      <c r="L74" s="29">
        <f t="shared" si="4"/>
        <v>0.5891497857</v>
      </c>
      <c r="M74" s="30">
        <f t="shared" si="5"/>
        <v>0.6146914956</v>
      </c>
      <c r="N74" s="28"/>
      <c r="O74" s="31">
        <f t="shared" si="6"/>
        <v>0.005616833865</v>
      </c>
      <c r="P74" s="31">
        <f t="shared" si="7"/>
        <v>-0.005740651846</v>
      </c>
      <c r="Q74" s="15"/>
      <c r="R74" s="15"/>
      <c r="S74" s="32">
        <v>0.5947666195190948</v>
      </c>
      <c r="T74" s="32">
        <v>0.5891497856541437</v>
      </c>
      <c r="U74" s="15"/>
      <c r="V74" s="32">
        <v>0.6089508437270726</v>
      </c>
      <c r="W74" s="32">
        <v>0.6146914955730147</v>
      </c>
      <c r="X74" s="15"/>
      <c r="Y74" s="15"/>
      <c r="Z74" s="2">
        <v>243.0</v>
      </c>
      <c r="AA74" s="20" t="s">
        <v>155</v>
      </c>
      <c r="AB74" s="33">
        <v>73.0</v>
      </c>
      <c r="AC74" s="25">
        <v>0.22916666666666666</v>
      </c>
      <c r="AD74" s="26">
        <v>0.38016528925619836</v>
      </c>
      <c r="AE74" s="27">
        <v>0.3708010335917313</v>
      </c>
      <c r="AF74" s="34"/>
      <c r="AG74" s="34"/>
      <c r="AH74" s="2">
        <v>73.0</v>
      </c>
      <c r="AI74" s="34">
        <f t="shared" si="8"/>
        <v>0.09825033647</v>
      </c>
      <c r="AJ74" s="34">
        <v>0.3708010335917313</v>
      </c>
      <c r="AK74" s="34"/>
      <c r="AL74" s="34"/>
      <c r="AM74" s="34"/>
      <c r="AN74" s="34"/>
      <c r="AO74" s="34"/>
      <c r="AP74" s="34"/>
      <c r="AQ74" s="34"/>
      <c r="AR74" s="34"/>
    </row>
    <row r="75" ht="12.75" customHeight="1">
      <c r="A75" s="35"/>
      <c r="B75" s="2">
        <v>74.0</v>
      </c>
      <c r="C75" s="20" t="s">
        <v>156</v>
      </c>
      <c r="D75" s="21">
        <v>27.0</v>
      </c>
      <c r="E75" s="22">
        <v>95.0</v>
      </c>
      <c r="F75" s="23">
        <v>1021.0</v>
      </c>
      <c r="G75" s="24">
        <v>1334.0</v>
      </c>
      <c r="H75" s="25">
        <f t="shared" si="1"/>
        <v>0.2213114754</v>
      </c>
      <c r="I75" s="26">
        <f t="shared" si="2"/>
        <v>0.4335456476</v>
      </c>
      <c r="J75" s="27">
        <f t="shared" si="3"/>
        <v>0.4230924505</v>
      </c>
      <c r="K75" s="28"/>
      <c r="L75" s="29">
        <f t="shared" si="4"/>
        <v>0.4178464808</v>
      </c>
      <c r="M75" s="30">
        <f t="shared" si="5"/>
        <v>0.4389103442</v>
      </c>
      <c r="N75" s="28"/>
      <c r="O75" s="31">
        <f t="shared" si="6"/>
        <v>0.005245969777</v>
      </c>
      <c r="P75" s="31">
        <f t="shared" si="7"/>
        <v>-0.005364696671</v>
      </c>
      <c r="Q75" s="15"/>
      <c r="R75" s="15"/>
      <c r="S75" s="32">
        <v>0.42309245054501415</v>
      </c>
      <c r="T75" s="32">
        <v>0.4178464807679041</v>
      </c>
      <c r="U75" s="15"/>
      <c r="V75" s="32">
        <v>0.4335456475583864</v>
      </c>
      <c r="W75" s="32">
        <v>0.438910344229027</v>
      </c>
      <c r="X75" s="15"/>
      <c r="Y75" s="15"/>
      <c r="Z75" s="2">
        <v>96.0</v>
      </c>
      <c r="AA75" s="20" t="s">
        <v>157</v>
      </c>
      <c r="AB75" s="33">
        <v>74.0</v>
      </c>
      <c r="AC75" s="25">
        <v>0.12060301507537688</v>
      </c>
      <c r="AD75" s="26">
        <v>0.3877349159248269</v>
      </c>
      <c r="AE75" s="27">
        <v>0.3712871287128713</v>
      </c>
      <c r="AF75" s="34"/>
      <c r="AG75" s="34"/>
      <c r="AH75" s="2">
        <v>74.0</v>
      </c>
      <c r="AI75" s="34">
        <f t="shared" si="8"/>
        <v>0.09959623149</v>
      </c>
      <c r="AJ75" s="34">
        <v>0.3712871287128713</v>
      </c>
      <c r="AK75" s="34"/>
      <c r="AL75" s="34"/>
      <c r="AM75" s="34"/>
      <c r="AN75" s="34"/>
      <c r="AO75" s="34"/>
      <c r="AP75" s="34"/>
      <c r="AQ75" s="34"/>
      <c r="AR75" s="34"/>
    </row>
    <row r="76" ht="12.75" customHeight="1">
      <c r="A76" s="35"/>
      <c r="B76" s="2">
        <v>75.0</v>
      </c>
      <c r="C76" s="20" t="s">
        <v>158</v>
      </c>
      <c r="D76" s="21">
        <v>40.0</v>
      </c>
      <c r="E76" s="22">
        <v>15.0</v>
      </c>
      <c r="F76" s="23">
        <v>376.0</v>
      </c>
      <c r="G76" s="24">
        <v>77.0</v>
      </c>
      <c r="H76" s="25">
        <f t="shared" si="1"/>
        <v>0.7272727273</v>
      </c>
      <c r="I76" s="26">
        <f t="shared" si="2"/>
        <v>0.8300220751</v>
      </c>
      <c r="J76" s="27">
        <f t="shared" si="3"/>
        <v>0.8188976378</v>
      </c>
      <c r="K76" s="28"/>
      <c r="L76" s="29">
        <f t="shared" si="4"/>
        <v>0.8141486543</v>
      </c>
      <c r="M76" s="30">
        <f t="shared" si="5"/>
        <v>0.8351435278</v>
      </c>
      <c r="N76" s="28"/>
      <c r="O76" s="31">
        <f t="shared" si="6"/>
        <v>0.004748983475</v>
      </c>
      <c r="P76" s="31">
        <f t="shared" si="7"/>
        <v>-0.005121452767</v>
      </c>
      <c r="Q76" s="15"/>
      <c r="R76" s="15"/>
      <c r="S76" s="32">
        <v>0.8188976377952756</v>
      </c>
      <c r="T76" s="32">
        <v>0.814148654320665</v>
      </c>
      <c r="U76" s="15"/>
      <c r="V76" s="32">
        <v>0.8300220750551877</v>
      </c>
      <c r="W76" s="32">
        <v>0.8351435278219246</v>
      </c>
      <c r="X76" s="15"/>
      <c r="Y76" s="15"/>
      <c r="Z76" s="2">
        <v>557.0</v>
      </c>
      <c r="AA76" s="20" t="s">
        <v>159</v>
      </c>
      <c r="AB76" s="33">
        <v>75.0</v>
      </c>
      <c r="AC76" s="25">
        <v>0.15306122448979592</v>
      </c>
      <c r="AD76" s="26">
        <v>0.3792671468838083</v>
      </c>
      <c r="AE76" s="27">
        <v>0.3725311455484655</v>
      </c>
      <c r="AF76" s="34"/>
      <c r="AG76" s="34"/>
      <c r="AH76" s="2">
        <v>75.0</v>
      </c>
      <c r="AI76" s="34">
        <f t="shared" si="8"/>
        <v>0.1009421265</v>
      </c>
      <c r="AJ76" s="34">
        <v>0.3725311455484655</v>
      </c>
      <c r="AK76" s="34"/>
      <c r="AL76" s="34"/>
      <c r="AM76" s="34"/>
      <c r="AN76" s="34"/>
      <c r="AO76" s="34"/>
      <c r="AP76" s="34"/>
      <c r="AQ76" s="34"/>
      <c r="AR76" s="34"/>
    </row>
    <row r="77" ht="12.75" customHeight="1">
      <c r="A77" s="35"/>
      <c r="B77" s="2">
        <v>76.0</v>
      </c>
      <c r="C77" s="20" t="s">
        <v>160</v>
      </c>
      <c r="D77" s="21">
        <v>90.0</v>
      </c>
      <c r="E77" s="22">
        <v>206.0</v>
      </c>
      <c r="F77" s="23">
        <v>2407.0</v>
      </c>
      <c r="G77" s="24">
        <v>1885.0</v>
      </c>
      <c r="H77" s="25">
        <f t="shared" si="1"/>
        <v>0.3040540541</v>
      </c>
      <c r="I77" s="26">
        <f t="shared" si="2"/>
        <v>0.5608108108</v>
      </c>
      <c r="J77" s="27">
        <f t="shared" si="3"/>
        <v>0.5442458588</v>
      </c>
      <c r="K77" s="28"/>
      <c r="L77" s="29">
        <f t="shared" si="4"/>
        <v>0.5459290845</v>
      </c>
      <c r="M77" s="30">
        <f t="shared" si="5"/>
        <v>0.559074801</v>
      </c>
      <c r="N77" s="28"/>
      <c r="O77" s="31">
        <f t="shared" si="6"/>
        <v>-0.001683225756</v>
      </c>
      <c r="P77" s="31">
        <f t="shared" si="7"/>
        <v>0.001736009839</v>
      </c>
      <c r="Q77" s="15"/>
      <c r="R77" s="15"/>
      <c r="S77" s="32">
        <v>0.5442458587619878</v>
      </c>
      <c r="T77" s="32">
        <v>0.5459290845181795</v>
      </c>
      <c r="U77" s="15"/>
      <c r="V77" s="32">
        <v>0.5608108108108109</v>
      </c>
      <c r="W77" s="32">
        <v>0.5590748009716724</v>
      </c>
      <c r="X77" s="15"/>
      <c r="Y77" s="15"/>
      <c r="Z77" s="2">
        <v>155.0</v>
      </c>
      <c r="AA77" s="20" t="s">
        <v>161</v>
      </c>
      <c r="AB77" s="33">
        <v>76.0</v>
      </c>
      <c r="AC77" s="25">
        <v>0.1328125</v>
      </c>
      <c r="AD77" s="26">
        <v>0.3935091277890467</v>
      </c>
      <c r="AE77" s="27">
        <v>0.37274424393279404</v>
      </c>
      <c r="AF77" s="34"/>
      <c r="AG77" s="34"/>
      <c r="AH77" s="2">
        <v>76.0</v>
      </c>
      <c r="AI77" s="34">
        <f t="shared" si="8"/>
        <v>0.1022880215</v>
      </c>
      <c r="AJ77" s="34">
        <v>0.37274424393279404</v>
      </c>
      <c r="AK77" s="34"/>
      <c r="AL77" s="34"/>
      <c r="AM77" s="34"/>
      <c r="AN77" s="34"/>
      <c r="AO77" s="34"/>
      <c r="AP77" s="34"/>
      <c r="AQ77" s="34"/>
      <c r="AR77" s="34"/>
    </row>
    <row r="78" ht="12.75" customHeight="1">
      <c r="A78" s="35"/>
      <c r="B78" s="2">
        <v>77.0</v>
      </c>
      <c r="C78" s="20" t="s">
        <v>162</v>
      </c>
      <c r="D78" s="21">
        <v>7.0</v>
      </c>
      <c r="E78" s="22">
        <v>56.0</v>
      </c>
      <c r="F78" s="23">
        <v>1173.0</v>
      </c>
      <c r="G78" s="24">
        <v>1588.0</v>
      </c>
      <c r="H78" s="25">
        <f t="shared" si="1"/>
        <v>0.1111111111</v>
      </c>
      <c r="I78" s="26">
        <f t="shared" si="2"/>
        <v>0.4248460703</v>
      </c>
      <c r="J78" s="27">
        <f t="shared" si="3"/>
        <v>0.4178470255</v>
      </c>
      <c r="K78" s="28"/>
      <c r="L78" s="29">
        <f t="shared" si="4"/>
        <v>0.4030012178</v>
      </c>
      <c r="M78" s="30">
        <f t="shared" si="5"/>
        <v>0.4398586847</v>
      </c>
      <c r="N78" s="28"/>
      <c r="O78" s="31">
        <f t="shared" si="6"/>
        <v>0.01484580765</v>
      </c>
      <c r="P78" s="31">
        <f t="shared" si="7"/>
        <v>-0.01501261448</v>
      </c>
      <c r="Q78" s="15"/>
      <c r="R78" s="15"/>
      <c r="S78" s="32">
        <v>0.4178470254957507</v>
      </c>
      <c r="T78" s="32">
        <v>0.40300121784408144</v>
      </c>
      <c r="U78" s="15"/>
      <c r="V78" s="32">
        <v>0.42484607026439697</v>
      </c>
      <c r="W78" s="32">
        <v>0.43985868474361306</v>
      </c>
      <c r="X78" s="15"/>
      <c r="Y78" s="15"/>
      <c r="Z78" s="2">
        <v>377.0</v>
      </c>
      <c r="AA78" s="20" t="s">
        <v>163</v>
      </c>
      <c r="AB78" s="33">
        <v>77.0</v>
      </c>
      <c r="AC78" s="25">
        <v>0.10714285714285714</v>
      </c>
      <c r="AD78" s="26">
        <v>0.3897378156667203</v>
      </c>
      <c r="AE78" s="27">
        <v>0.37297624451505523</v>
      </c>
      <c r="AF78" s="34"/>
      <c r="AG78" s="34"/>
      <c r="AH78" s="2">
        <v>77.0</v>
      </c>
      <c r="AI78" s="34">
        <f t="shared" si="8"/>
        <v>0.1036339166</v>
      </c>
      <c r="AJ78" s="34">
        <v>0.37297624451505523</v>
      </c>
      <c r="AK78" s="34"/>
      <c r="AL78" s="34"/>
      <c r="AM78" s="34"/>
      <c r="AN78" s="34"/>
      <c r="AO78" s="34"/>
      <c r="AP78" s="34"/>
      <c r="AQ78" s="34"/>
      <c r="AR78" s="34"/>
    </row>
    <row r="79" ht="12.75" customHeight="1">
      <c r="A79" s="35"/>
      <c r="B79" s="2">
        <v>78.0</v>
      </c>
      <c r="C79" s="20" t="s">
        <v>119</v>
      </c>
      <c r="D79" s="21">
        <v>34.0</v>
      </c>
      <c r="E79" s="22">
        <v>192.0</v>
      </c>
      <c r="F79" s="23">
        <v>1166.0</v>
      </c>
      <c r="G79" s="24">
        <v>2009.0</v>
      </c>
      <c r="H79" s="25">
        <f t="shared" si="1"/>
        <v>0.1504424779</v>
      </c>
      <c r="I79" s="26">
        <f t="shared" si="2"/>
        <v>0.3672440945</v>
      </c>
      <c r="J79" s="27">
        <f t="shared" si="3"/>
        <v>0.3528374008</v>
      </c>
      <c r="K79" s="28"/>
      <c r="L79" s="29">
        <f t="shared" si="4"/>
        <v>0.3485279795</v>
      </c>
      <c r="M79" s="30">
        <f t="shared" si="5"/>
        <v>0.371619338</v>
      </c>
      <c r="N79" s="28"/>
      <c r="O79" s="31">
        <f t="shared" si="6"/>
        <v>0.004309421284</v>
      </c>
      <c r="P79" s="31">
        <f t="shared" si="7"/>
        <v>-0.004375243532</v>
      </c>
      <c r="Q79" s="15"/>
      <c r="R79" s="15"/>
      <c r="S79" s="32">
        <v>0.35283740076448106</v>
      </c>
      <c r="T79" s="32">
        <v>0.34852797948018255</v>
      </c>
      <c r="U79" s="15"/>
      <c r="V79" s="32">
        <v>0.36724409448818895</v>
      </c>
      <c r="W79" s="32">
        <v>0.37161933802031594</v>
      </c>
      <c r="X79" s="15"/>
      <c r="Y79" s="15"/>
      <c r="Z79" s="2">
        <v>559.0</v>
      </c>
      <c r="AA79" s="20" t="s">
        <v>164</v>
      </c>
      <c r="AB79" s="33">
        <v>78.0</v>
      </c>
      <c r="AC79" s="25">
        <v>0.20454545454545456</v>
      </c>
      <c r="AD79" s="26">
        <v>0.38245083207261726</v>
      </c>
      <c r="AE79" s="27">
        <v>0.37345590347601265</v>
      </c>
      <c r="AF79" s="34"/>
      <c r="AG79" s="34"/>
      <c r="AH79" s="2">
        <v>78.0</v>
      </c>
      <c r="AI79" s="34">
        <f t="shared" si="8"/>
        <v>0.1049798116</v>
      </c>
      <c r="AJ79" s="34">
        <v>0.37345590347601265</v>
      </c>
      <c r="AK79" s="34"/>
      <c r="AL79" s="34"/>
      <c r="AM79" s="34"/>
      <c r="AN79" s="34"/>
      <c r="AO79" s="34"/>
      <c r="AP79" s="34"/>
      <c r="AQ79" s="34"/>
      <c r="AR79" s="34"/>
    </row>
    <row r="80" ht="12.75" customHeight="1">
      <c r="A80" s="35"/>
      <c r="B80" s="2">
        <v>79.0</v>
      </c>
      <c r="C80" s="20" t="s">
        <v>165</v>
      </c>
      <c r="D80" s="21">
        <v>48.0</v>
      </c>
      <c r="E80" s="22">
        <v>59.0</v>
      </c>
      <c r="F80" s="23">
        <v>1055.0</v>
      </c>
      <c r="G80" s="24">
        <v>569.0</v>
      </c>
      <c r="H80" s="25">
        <f t="shared" si="1"/>
        <v>0.4485981308</v>
      </c>
      <c r="I80" s="26">
        <f t="shared" si="2"/>
        <v>0.6496305419</v>
      </c>
      <c r="J80" s="27">
        <f t="shared" si="3"/>
        <v>0.6372039284</v>
      </c>
      <c r="K80" s="28"/>
      <c r="L80" s="29">
        <f t="shared" si="4"/>
        <v>0.6371125986</v>
      </c>
      <c r="M80" s="30">
        <f t="shared" si="5"/>
        <v>0.6497261611</v>
      </c>
      <c r="N80" s="28"/>
      <c r="O80" s="31">
        <f t="shared" si="6"/>
        <v>0.00009132973078</v>
      </c>
      <c r="P80" s="31">
        <f t="shared" si="7"/>
        <v>-0.00009561918976</v>
      </c>
      <c r="Q80" s="15"/>
      <c r="R80" s="15"/>
      <c r="S80" s="32">
        <v>0.6372039283651069</v>
      </c>
      <c r="T80" s="32">
        <v>0.6371125986343285</v>
      </c>
      <c r="U80" s="15"/>
      <c r="V80" s="32">
        <v>0.6496305418719212</v>
      </c>
      <c r="W80" s="32">
        <v>0.6497261610616794</v>
      </c>
      <c r="X80" s="15"/>
      <c r="Y80" s="15"/>
      <c r="Z80" s="2">
        <v>500.0</v>
      </c>
      <c r="AA80" s="20" t="s">
        <v>166</v>
      </c>
      <c r="AB80" s="33">
        <v>79.0</v>
      </c>
      <c r="AC80" s="25">
        <v>0.2233502538071066</v>
      </c>
      <c r="AD80" s="26">
        <v>0.38961038961038963</v>
      </c>
      <c r="AE80" s="27">
        <v>0.37359413202933983</v>
      </c>
      <c r="AF80" s="34"/>
      <c r="AG80" s="34"/>
      <c r="AH80" s="2">
        <v>79.0</v>
      </c>
      <c r="AI80" s="34">
        <f t="shared" si="8"/>
        <v>0.1063257066</v>
      </c>
      <c r="AJ80" s="34">
        <v>0.37359413202933983</v>
      </c>
      <c r="AK80" s="34"/>
      <c r="AL80" s="34"/>
      <c r="AM80" s="34"/>
      <c r="AN80" s="34"/>
      <c r="AO80" s="34"/>
      <c r="AP80" s="34"/>
      <c r="AQ80" s="34"/>
      <c r="AR80" s="34"/>
    </row>
    <row r="81" ht="12.75" customHeight="1">
      <c r="A81" s="35"/>
      <c r="B81" s="2">
        <v>80.0</v>
      </c>
      <c r="C81" s="20" t="s">
        <v>97</v>
      </c>
      <c r="D81" s="21">
        <v>55.0</v>
      </c>
      <c r="E81" s="22">
        <v>218.0</v>
      </c>
      <c r="F81" s="23">
        <v>1310.0</v>
      </c>
      <c r="G81" s="24">
        <v>2481.0</v>
      </c>
      <c r="H81" s="25">
        <f t="shared" si="1"/>
        <v>0.2014652015</v>
      </c>
      <c r="I81" s="26">
        <f t="shared" si="2"/>
        <v>0.3455552625</v>
      </c>
      <c r="J81" s="27">
        <f t="shared" si="3"/>
        <v>0.3358759843</v>
      </c>
      <c r="K81" s="28"/>
      <c r="L81" s="29">
        <f t="shared" si="4"/>
        <v>0.3305045949</v>
      </c>
      <c r="M81" s="30">
        <f t="shared" si="5"/>
        <v>0.3510370916</v>
      </c>
      <c r="N81" s="28"/>
      <c r="O81" s="31">
        <f t="shared" si="6"/>
        <v>0.005371389338</v>
      </c>
      <c r="P81" s="31">
        <f t="shared" si="7"/>
        <v>-0.005481829119</v>
      </c>
      <c r="Q81" s="15"/>
      <c r="R81" s="15"/>
      <c r="S81" s="32">
        <v>0.3358759842519685</v>
      </c>
      <c r="T81" s="32">
        <v>0.3305045949136884</v>
      </c>
      <c r="U81" s="15"/>
      <c r="V81" s="32">
        <v>0.34555526246372986</v>
      </c>
      <c r="W81" s="32">
        <v>0.35103709158279706</v>
      </c>
      <c r="X81" s="15"/>
      <c r="Y81" s="15"/>
      <c r="Z81" s="2">
        <v>54.0</v>
      </c>
      <c r="AA81" s="20" t="s">
        <v>120</v>
      </c>
      <c r="AB81" s="33">
        <v>80.0</v>
      </c>
      <c r="AC81" s="25">
        <v>0.10526315789473684</v>
      </c>
      <c r="AD81" s="26">
        <v>0.38004246284501064</v>
      </c>
      <c r="AE81" s="27">
        <v>0.37460978147762747</v>
      </c>
      <c r="AF81" s="34"/>
      <c r="AG81" s="34"/>
      <c r="AH81" s="2">
        <v>80.0</v>
      </c>
      <c r="AI81" s="34">
        <f t="shared" si="8"/>
        <v>0.1076716016</v>
      </c>
      <c r="AJ81" s="34">
        <v>0.37460978147762747</v>
      </c>
      <c r="AK81" s="34"/>
      <c r="AL81" s="34"/>
      <c r="AM81" s="34"/>
      <c r="AN81" s="34"/>
      <c r="AO81" s="34"/>
      <c r="AP81" s="34"/>
      <c r="AQ81" s="34"/>
      <c r="AR81" s="34"/>
    </row>
    <row r="82" ht="12.75" customHeight="1">
      <c r="A82" s="35"/>
      <c r="B82" s="2">
        <v>81.0</v>
      </c>
      <c r="C82" s="20" t="s">
        <v>167</v>
      </c>
      <c r="D82" s="21">
        <v>25.0</v>
      </c>
      <c r="E82" s="22">
        <v>84.0</v>
      </c>
      <c r="F82" s="23">
        <v>1366.0</v>
      </c>
      <c r="G82" s="24">
        <v>1104.0</v>
      </c>
      <c r="H82" s="25">
        <f t="shared" si="1"/>
        <v>0.2293577982</v>
      </c>
      <c r="I82" s="26">
        <f t="shared" si="2"/>
        <v>0.5530364372</v>
      </c>
      <c r="J82" s="27">
        <f t="shared" si="3"/>
        <v>0.5393563397</v>
      </c>
      <c r="K82" s="28"/>
      <c r="L82" s="29">
        <f t="shared" si="4"/>
        <v>0.5350524435</v>
      </c>
      <c r="M82" s="30">
        <f t="shared" si="5"/>
        <v>0.5574413639</v>
      </c>
      <c r="N82" s="28"/>
      <c r="O82" s="31">
        <f t="shared" si="6"/>
        <v>0.004303896198</v>
      </c>
      <c r="P82" s="31">
        <f t="shared" si="7"/>
        <v>-0.004404926625</v>
      </c>
      <c r="Q82" s="15"/>
      <c r="R82" s="15"/>
      <c r="S82" s="32">
        <v>0.5393563396665374</v>
      </c>
      <c r="T82" s="32">
        <v>0.5350524434686718</v>
      </c>
      <c r="U82" s="15"/>
      <c r="V82" s="32">
        <v>0.5530364372469636</v>
      </c>
      <c r="W82" s="32">
        <v>0.5574413638720092</v>
      </c>
      <c r="X82" s="15"/>
      <c r="Y82" s="15"/>
      <c r="Z82" s="2">
        <v>420.0</v>
      </c>
      <c r="AA82" s="20" t="s">
        <v>168</v>
      </c>
      <c r="AB82" s="33">
        <v>81.0</v>
      </c>
      <c r="AC82" s="25">
        <v>0.20464135021097046</v>
      </c>
      <c r="AD82" s="26">
        <v>0.3885046113306983</v>
      </c>
      <c r="AE82" s="27">
        <v>0.37519095630919647</v>
      </c>
      <c r="AF82" s="34"/>
      <c r="AG82" s="34"/>
      <c r="AH82" s="2">
        <v>81.0</v>
      </c>
      <c r="AI82" s="34">
        <f t="shared" si="8"/>
        <v>0.1090174966</v>
      </c>
      <c r="AJ82" s="34">
        <v>0.37519095630919647</v>
      </c>
      <c r="AK82" s="34"/>
      <c r="AL82" s="34"/>
      <c r="AM82" s="34"/>
      <c r="AN82" s="34"/>
      <c r="AO82" s="34"/>
      <c r="AP82" s="34"/>
      <c r="AQ82" s="34"/>
      <c r="AR82" s="34"/>
    </row>
    <row r="83" ht="12.75" customHeight="1">
      <c r="A83" s="35"/>
      <c r="B83" s="2">
        <v>82.0</v>
      </c>
      <c r="C83" s="20" t="s">
        <v>169</v>
      </c>
      <c r="D83" s="21">
        <v>2.0</v>
      </c>
      <c r="E83" s="22">
        <v>14.0</v>
      </c>
      <c r="F83" s="23">
        <v>94.0</v>
      </c>
      <c r="G83" s="24">
        <v>127.0</v>
      </c>
      <c r="H83" s="25">
        <f t="shared" si="1"/>
        <v>0.125</v>
      </c>
      <c r="I83" s="26">
        <f t="shared" si="2"/>
        <v>0.4253393665</v>
      </c>
      <c r="J83" s="27">
        <f t="shared" si="3"/>
        <v>0.4050632911</v>
      </c>
      <c r="K83" s="28"/>
      <c r="L83" s="29">
        <f t="shared" si="4"/>
        <v>0.4042871728</v>
      </c>
      <c r="M83" s="30">
        <f t="shared" si="5"/>
        <v>0.4261253091</v>
      </c>
      <c r="N83" s="28"/>
      <c r="O83" s="31">
        <f t="shared" si="6"/>
        <v>0.0007761183445</v>
      </c>
      <c r="P83" s="31">
        <f t="shared" si="7"/>
        <v>-0.0007859426273</v>
      </c>
      <c r="Q83" s="15"/>
      <c r="R83" s="15"/>
      <c r="S83" s="32">
        <v>0.4050632911392405</v>
      </c>
      <c r="T83" s="32">
        <v>0.40428717279478915</v>
      </c>
      <c r="U83" s="15"/>
      <c r="V83" s="32">
        <v>0.4253393665158371</v>
      </c>
      <c r="W83" s="32">
        <v>0.42612530914312957</v>
      </c>
      <c r="X83" s="15"/>
      <c r="Y83" s="15"/>
      <c r="Z83" s="2">
        <v>718.0</v>
      </c>
      <c r="AA83" s="20" t="s">
        <v>170</v>
      </c>
      <c r="AB83" s="33">
        <v>82.0</v>
      </c>
      <c r="AC83" s="25">
        <v>0.2753623188405797</v>
      </c>
      <c r="AD83" s="26">
        <v>0.386046511627907</v>
      </c>
      <c r="AE83" s="27">
        <v>0.3753501400560224</v>
      </c>
      <c r="AF83" s="34"/>
      <c r="AG83" s="34"/>
      <c r="AH83" s="2">
        <v>82.0</v>
      </c>
      <c r="AI83" s="34">
        <f t="shared" si="8"/>
        <v>0.1103633917</v>
      </c>
      <c r="AJ83" s="34">
        <v>0.3753501400560224</v>
      </c>
      <c r="AK83" s="34"/>
      <c r="AL83" s="34"/>
      <c r="AM83" s="34"/>
      <c r="AN83" s="34"/>
      <c r="AO83" s="34"/>
      <c r="AP83" s="34"/>
      <c r="AQ83" s="34"/>
      <c r="AR83" s="34"/>
    </row>
    <row r="84" ht="12.75" customHeight="1">
      <c r="A84" s="35"/>
      <c r="B84" s="2">
        <v>83.0</v>
      </c>
      <c r="C84" s="20" t="s">
        <v>171</v>
      </c>
      <c r="D84" s="21">
        <v>55.0</v>
      </c>
      <c r="E84" s="22">
        <v>200.0</v>
      </c>
      <c r="F84" s="23">
        <v>1153.0</v>
      </c>
      <c r="G84" s="24">
        <v>1681.0</v>
      </c>
      <c r="H84" s="25">
        <f t="shared" si="1"/>
        <v>0.2156862745</v>
      </c>
      <c r="I84" s="26">
        <f t="shared" si="2"/>
        <v>0.4068454481</v>
      </c>
      <c r="J84" s="27">
        <f t="shared" si="3"/>
        <v>0.3910650696</v>
      </c>
      <c r="K84" s="28"/>
      <c r="L84" s="29">
        <f t="shared" si="4"/>
        <v>0.391403526</v>
      </c>
      <c r="M84" s="30">
        <f t="shared" si="5"/>
        <v>0.4064995307</v>
      </c>
      <c r="N84" s="28"/>
      <c r="O84" s="31">
        <f t="shared" si="6"/>
        <v>-0.0003384564386</v>
      </c>
      <c r="P84" s="31">
        <f t="shared" si="7"/>
        <v>0.0003459174022</v>
      </c>
      <c r="Q84" s="15"/>
      <c r="R84" s="15"/>
      <c r="S84" s="32">
        <v>0.39106506960181286</v>
      </c>
      <c r="T84" s="32">
        <v>0.3914035260403922</v>
      </c>
      <c r="U84" s="15"/>
      <c r="V84" s="32">
        <v>0.4068454481298518</v>
      </c>
      <c r="W84" s="32">
        <v>0.40649953072769657</v>
      </c>
      <c r="X84" s="15"/>
      <c r="Y84" s="15"/>
      <c r="Z84" s="2">
        <v>343.0</v>
      </c>
      <c r="AA84" s="20" t="s">
        <v>172</v>
      </c>
      <c r="AB84" s="33">
        <v>83.0</v>
      </c>
      <c r="AC84" s="25">
        <v>0.2803738317757009</v>
      </c>
      <c r="AD84" s="26">
        <v>0.38325652841781876</v>
      </c>
      <c r="AE84" s="27">
        <v>0.37544357700496805</v>
      </c>
      <c r="AF84" s="34"/>
      <c r="AG84" s="34"/>
      <c r="AH84" s="2">
        <v>83.0</v>
      </c>
      <c r="AI84" s="34">
        <f t="shared" si="8"/>
        <v>0.1117092867</v>
      </c>
      <c r="AJ84" s="34">
        <v>0.37544357700496805</v>
      </c>
      <c r="AK84" s="34"/>
      <c r="AL84" s="34"/>
      <c r="AM84" s="34"/>
      <c r="AN84" s="34"/>
      <c r="AO84" s="34"/>
      <c r="AP84" s="34"/>
      <c r="AQ84" s="34"/>
      <c r="AR84" s="34"/>
    </row>
    <row r="85" ht="12.75" customHeight="1">
      <c r="A85" s="35"/>
      <c r="B85" s="2">
        <v>84.0</v>
      </c>
      <c r="C85" s="20" t="s">
        <v>173</v>
      </c>
      <c r="D85" s="21">
        <v>85.0</v>
      </c>
      <c r="E85" s="22">
        <v>57.0</v>
      </c>
      <c r="F85" s="23">
        <v>1139.0</v>
      </c>
      <c r="G85" s="24">
        <v>365.0</v>
      </c>
      <c r="H85" s="25">
        <f t="shared" si="1"/>
        <v>0.5985915493</v>
      </c>
      <c r="I85" s="26">
        <f t="shared" si="2"/>
        <v>0.7573138298</v>
      </c>
      <c r="J85" s="27">
        <f t="shared" si="3"/>
        <v>0.7436208991</v>
      </c>
      <c r="K85" s="28"/>
      <c r="L85" s="29">
        <f t="shared" si="4"/>
        <v>0.7436053672</v>
      </c>
      <c r="M85" s="30">
        <f t="shared" si="5"/>
        <v>0.7573303507</v>
      </c>
      <c r="N85" s="28"/>
      <c r="O85" s="31">
        <f t="shared" si="6"/>
        <v>0.00001553193979</v>
      </c>
      <c r="P85" s="31">
        <f t="shared" si="7"/>
        <v>-0.00001652086479</v>
      </c>
      <c r="Q85" s="15"/>
      <c r="R85" s="15"/>
      <c r="S85" s="32">
        <v>0.7436208991494532</v>
      </c>
      <c r="T85" s="32">
        <v>0.7436053672096659</v>
      </c>
      <c r="U85" s="15"/>
      <c r="V85" s="32">
        <v>0.757313829787234</v>
      </c>
      <c r="W85" s="32">
        <v>0.7573303506520266</v>
      </c>
      <c r="X85" s="15"/>
      <c r="Y85" s="15"/>
      <c r="Z85" s="2">
        <v>234.0</v>
      </c>
      <c r="AA85" s="20" t="s">
        <v>174</v>
      </c>
      <c r="AB85" s="33">
        <v>84.0</v>
      </c>
      <c r="AC85" s="25">
        <v>0.17834394904458598</v>
      </c>
      <c r="AD85" s="26">
        <v>0.3821154622527251</v>
      </c>
      <c r="AE85" s="27">
        <v>0.37585599686949717</v>
      </c>
      <c r="AF85" s="34"/>
      <c r="AG85" s="34"/>
      <c r="AH85" s="2">
        <v>84.0</v>
      </c>
      <c r="AI85" s="34">
        <f t="shared" si="8"/>
        <v>0.1130551817</v>
      </c>
      <c r="AJ85" s="34">
        <v>0.37585599686949717</v>
      </c>
      <c r="AK85" s="34"/>
      <c r="AL85" s="34"/>
      <c r="AM85" s="34"/>
      <c r="AN85" s="34"/>
      <c r="AO85" s="34"/>
      <c r="AP85" s="34"/>
      <c r="AQ85" s="34"/>
      <c r="AR85" s="34"/>
    </row>
    <row r="86" ht="12.75" customHeight="1">
      <c r="A86" s="35"/>
      <c r="B86" s="2">
        <v>85.0</v>
      </c>
      <c r="C86" s="20" t="s">
        <v>175</v>
      </c>
      <c r="D86" s="21">
        <v>44.0</v>
      </c>
      <c r="E86" s="22">
        <v>78.0</v>
      </c>
      <c r="F86" s="23">
        <v>1765.0</v>
      </c>
      <c r="G86" s="24">
        <v>1127.0</v>
      </c>
      <c r="H86" s="25">
        <f t="shared" si="1"/>
        <v>0.3606557377</v>
      </c>
      <c r="I86" s="26">
        <f t="shared" si="2"/>
        <v>0.6103042877</v>
      </c>
      <c r="J86" s="27">
        <f t="shared" si="3"/>
        <v>0.600199071</v>
      </c>
      <c r="K86" s="28"/>
      <c r="L86" s="29">
        <f t="shared" si="4"/>
        <v>0.5961234355</v>
      </c>
      <c r="M86" s="30">
        <f t="shared" si="5"/>
        <v>0.6145324129</v>
      </c>
      <c r="N86" s="28"/>
      <c r="O86" s="31">
        <f t="shared" si="6"/>
        <v>0.004075635491</v>
      </c>
      <c r="P86" s="31">
        <f t="shared" si="7"/>
        <v>-0.004228125254</v>
      </c>
      <c r="Q86" s="15"/>
      <c r="R86" s="15"/>
      <c r="S86" s="32">
        <v>0.6001990710019907</v>
      </c>
      <c r="T86" s="32">
        <v>0.596123435510934</v>
      </c>
      <c r="U86" s="15"/>
      <c r="V86" s="32">
        <v>0.6103042876901799</v>
      </c>
      <c r="W86" s="32">
        <v>0.6145324129445072</v>
      </c>
      <c r="X86" s="15"/>
      <c r="Y86" s="15"/>
      <c r="Z86" s="2">
        <v>292.0</v>
      </c>
      <c r="AA86" s="20" t="s">
        <v>176</v>
      </c>
      <c r="AB86" s="33">
        <v>85.0</v>
      </c>
      <c r="AC86" s="25">
        <v>0.2139917695473251</v>
      </c>
      <c r="AD86" s="26">
        <v>0.3907681465821001</v>
      </c>
      <c r="AE86" s="27">
        <v>0.37682570593963</v>
      </c>
      <c r="AF86" s="34"/>
      <c r="AG86" s="34"/>
      <c r="AH86" s="2">
        <v>85.0</v>
      </c>
      <c r="AI86" s="34">
        <f t="shared" si="8"/>
        <v>0.1144010767</v>
      </c>
      <c r="AJ86" s="34">
        <v>0.37682570593963</v>
      </c>
      <c r="AK86" s="34"/>
      <c r="AL86" s="34"/>
      <c r="AM86" s="34"/>
      <c r="AN86" s="34"/>
      <c r="AO86" s="34"/>
      <c r="AP86" s="34"/>
      <c r="AQ86" s="34"/>
      <c r="AR86" s="34"/>
    </row>
    <row r="87" ht="12.75" customHeight="1">
      <c r="A87" s="35"/>
      <c r="B87" s="2">
        <v>86.0</v>
      </c>
      <c r="C87" s="20" t="s">
        <v>177</v>
      </c>
      <c r="D87" s="21">
        <v>21.0</v>
      </c>
      <c r="E87" s="22">
        <v>124.0</v>
      </c>
      <c r="F87" s="23">
        <v>1104.0</v>
      </c>
      <c r="G87" s="24">
        <v>1718.0</v>
      </c>
      <c r="H87" s="25">
        <f t="shared" si="1"/>
        <v>0.1448275862</v>
      </c>
      <c r="I87" s="26">
        <f t="shared" si="2"/>
        <v>0.3912119064</v>
      </c>
      <c r="J87" s="27">
        <f t="shared" si="3"/>
        <v>0.3791708797</v>
      </c>
      <c r="K87" s="28"/>
      <c r="L87" s="29">
        <f t="shared" si="4"/>
        <v>0.3717933858</v>
      </c>
      <c r="M87" s="30">
        <f t="shared" si="5"/>
        <v>0.3986978169</v>
      </c>
      <c r="N87" s="28"/>
      <c r="O87" s="31">
        <f t="shared" si="6"/>
        <v>0.007377493857</v>
      </c>
      <c r="P87" s="31">
        <f t="shared" si="7"/>
        <v>-0.007485910491</v>
      </c>
      <c r="Q87" s="15"/>
      <c r="R87" s="15"/>
      <c r="S87" s="32">
        <v>0.37917087967644086</v>
      </c>
      <c r="T87" s="32">
        <v>0.37179338581977095</v>
      </c>
      <c r="U87" s="15"/>
      <c r="V87" s="32">
        <v>0.39121190644932674</v>
      </c>
      <c r="W87" s="32">
        <v>0.3986978169406993</v>
      </c>
      <c r="X87" s="15"/>
      <c r="Y87" s="15"/>
      <c r="Z87" s="2">
        <v>150.0</v>
      </c>
      <c r="AA87" s="20" t="s">
        <v>178</v>
      </c>
      <c r="AB87" s="33">
        <v>86.0</v>
      </c>
      <c r="AC87" s="25">
        <v>0.23316062176165803</v>
      </c>
      <c r="AD87" s="26">
        <v>0.391304347826087</v>
      </c>
      <c r="AE87" s="27">
        <v>0.3769411764705882</v>
      </c>
      <c r="AF87" s="34"/>
      <c r="AG87" s="34"/>
      <c r="AH87" s="2">
        <v>86.0</v>
      </c>
      <c r="AI87" s="34">
        <f t="shared" si="8"/>
        <v>0.1157469717</v>
      </c>
      <c r="AJ87" s="34">
        <v>0.3769411764705882</v>
      </c>
      <c r="AK87" s="34"/>
      <c r="AL87" s="34"/>
      <c r="AM87" s="34"/>
      <c r="AN87" s="34"/>
      <c r="AO87" s="34"/>
      <c r="AP87" s="34"/>
      <c r="AQ87" s="34"/>
      <c r="AR87" s="34"/>
    </row>
    <row r="88" ht="12.75" customHeight="1">
      <c r="A88" s="35"/>
      <c r="B88" s="2">
        <v>87.0</v>
      </c>
      <c r="C88" s="20" t="s">
        <v>179</v>
      </c>
      <c r="D88" s="21">
        <v>200.0</v>
      </c>
      <c r="E88" s="22">
        <v>93.0</v>
      </c>
      <c r="F88" s="23">
        <v>1523.0</v>
      </c>
      <c r="G88" s="24">
        <v>536.0</v>
      </c>
      <c r="H88" s="25">
        <f t="shared" si="1"/>
        <v>0.6825938567</v>
      </c>
      <c r="I88" s="26">
        <f t="shared" si="2"/>
        <v>0.739679456</v>
      </c>
      <c r="J88" s="27">
        <f t="shared" si="3"/>
        <v>0.7325680272</v>
      </c>
      <c r="K88" s="28"/>
      <c r="L88" s="29">
        <f t="shared" si="4"/>
        <v>0.7292133248</v>
      </c>
      <c r="M88" s="30">
        <f t="shared" si="5"/>
        <v>0.7432799242</v>
      </c>
      <c r="N88" s="28"/>
      <c r="O88" s="31">
        <f t="shared" si="6"/>
        <v>0.003354702397</v>
      </c>
      <c r="P88" s="31">
        <f t="shared" si="7"/>
        <v>-0.003600468141</v>
      </c>
      <c r="Q88" s="15"/>
      <c r="R88" s="15"/>
      <c r="S88" s="32">
        <v>0.7325680272108843</v>
      </c>
      <c r="T88" s="32">
        <v>0.7292133248133984</v>
      </c>
      <c r="U88" s="15"/>
      <c r="V88" s="32">
        <v>0.7396794560466246</v>
      </c>
      <c r="W88" s="32">
        <v>0.7432799241875161</v>
      </c>
      <c r="X88" s="15"/>
      <c r="Y88" s="15"/>
      <c r="Z88" s="2">
        <v>395.0</v>
      </c>
      <c r="AA88" s="20" t="s">
        <v>180</v>
      </c>
      <c r="AB88" s="33">
        <v>87.0</v>
      </c>
      <c r="AC88" s="25">
        <v>0.1862348178137652</v>
      </c>
      <c r="AD88" s="26">
        <v>0.39222042139384117</v>
      </c>
      <c r="AE88" s="27">
        <v>0.37695078031212487</v>
      </c>
      <c r="AF88" s="34"/>
      <c r="AG88" s="34"/>
      <c r="AH88" s="2">
        <v>87.0</v>
      </c>
      <c r="AI88" s="34">
        <f t="shared" si="8"/>
        <v>0.1170928668</v>
      </c>
      <c r="AJ88" s="34">
        <v>0.37695078031212487</v>
      </c>
      <c r="AK88" s="34"/>
      <c r="AL88" s="34"/>
      <c r="AM88" s="34"/>
      <c r="AN88" s="34"/>
      <c r="AO88" s="34"/>
      <c r="AP88" s="34"/>
      <c r="AQ88" s="34"/>
      <c r="AR88" s="34"/>
    </row>
    <row r="89" ht="12.75" customHeight="1">
      <c r="A89" s="35"/>
      <c r="B89" s="2">
        <v>88.0</v>
      </c>
      <c r="C89" s="20" t="s">
        <v>181</v>
      </c>
      <c r="D89" s="21">
        <v>132.0</v>
      </c>
      <c r="E89" s="22">
        <v>121.0</v>
      </c>
      <c r="F89" s="23">
        <v>1196.0</v>
      </c>
      <c r="G89" s="24">
        <v>661.0</v>
      </c>
      <c r="H89" s="25">
        <f t="shared" si="1"/>
        <v>0.5217391304</v>
      </c>
      <c r="I89" s="26">
        <f t="shared" si="2"/>
        <v>0.6440495423</v>
      </c>
      <c r="J89" s="27">
        <f t="shared" si="3"/>
        <v>0.6293838863</v>
      </c>
      <c r="K89" s="28"/>
      <c r="L89" s="29">
        <f t="shared" si="4"/>
        <v>0.6343854189</v>
      </c>
      <c r="M89" s="30">
        <f t="shared" si="5"/>
        <v>0.6387726959</v>
      </c>
      <c r="N89" s="28"/>
      <c r="O89" s="31">
        <f t="shared" si="6"/>
        <v>-0.005001532606</v>
      </c>
      <c r="P89" s="31">
        <f t="shared" si="7"/>
        <v>0.005276846328</v>
      </c>
      <c r="Q89" s="15"/>
      <c r="R89" s="15"/>
      <c r="S89" s="32">
        <v>0.6293838862559241</v>
      </c>
      <c r="T89" s="32">
        <v>0.6343854188621443</v>
      </c>
      <c r="U89" s="15"/>
      <c r="V89" s="32">
        <v>0.6440495422724825</v>
      </c>
      <c r="W89" s="32">
        <v>0.638772695944819</v>
      </c>
      <c r="X89" s="15"/>
      <c r="Y89" s="15"/>
      <c r="Z89" s="2">
        <v>61.0</v>
      </c>
      <c r="AA89" s="20" t="s">
        <v>134</v>
      </c>
      <c r="AB89" s="33">
        <v>88.0</v>
      </c>
      <c r="AC89" s="25">
        <v>0.19298245614035087</v>
      </c>
      <c r="AD89" s="26">
        <v>0.3903684786574243</v>
      </c>
      <c r="AE89" s="27">
        <v>0.3769767046420677</v>
      </c>
      <c r="AF89" s="34"/>
      <c r="AG89" s="34"/>
      <c r="AH89" s="2">
        <v>88.0</v>
      </c>
      <c r="AI89" s="34">
        <f t="shared" si="8"/>
        <v>0.1184387618</v>
      </c>
      <c r="AJ89" s="34">
        <v>0.3769767046420677</v>
      </c>
      <c r="AK89" s="34"/>
      <c r="AL89" s="34"/>
      <c r="AM89" s="34"/>
      <c r="AN89" s="34"/>
      <c r="AO89" s="34"/>
      <c r="AP89" s="34"/>
      <c r="AQ89" s="34"/>
      <c r="AR89" s="34"/>
    </row>
    <row r="90" ht="12.75" customHeight="1">
      <c r="A90" s="35"/>
      <c r="B90" s="2">
        <v>89.0</v>
      </c>
      <c r="C90" s="20" t="s">
        <v>182</v>
      </c>
      <c r="D90" s="21">
        <v>82.0</v>
      </c>
      <c r="E90" s="22">
        <v>228.0</v>
      </c>
      <c r="F90" s="23">
        <v>1414.0</v>
      </c>
      <c r="G90" s="24">
        <v>1823.0</v>
      </c>
      <c r="H90" s="25">
        <f t="shared" si="1"/>
        <v>0.264516129</v>
      </c>
      <c r="I90" s="26">
        <f t="shared" si="2"/>
        <v>0.43682422</v>
      </c>
      <c r="J90" s="27">
        <f t="shared" si="3"/>
        <v>0.4217648717</v>
      </c>
      <c r="K90" s="28"/>
      <c r="L90" s="29">
        <f t="shared" si="4"/>
        <v>0.423485676</v>
      </c>
      <c r="M90" s="30">
        <f t="shared" si="5"/>
        <v>0.4350566608</v>
      </c>
      <c r="N90" s="28"/>
      <c r="O90" s="31">
        <f t="shared" si="6"/>
        <v>-0.001720804325</v>
      </c>
      <c r="P90" s="31">
        <f t="shared" si="7"/>
        <v>0.001767559114</v>
      </c>
      <c r="Q90" s="15"/>
      <c r="R90" s="15"/>
      <c r="S90" s="32">
        <v>0.4217648717225825</v>
      </c>
      <c r="T90" s="32">
        <v>0.42348567604732634</v>
      </c>
      <c r="U90" s="15"/>
      <c r="V90" s="32">
        <v>0.4368242199567501</v>
      </c>
      <c r="W90" s="32">
        <v>0.4350566608425334</v>
      </c>
      <c r="X90" s="15"/>
      <c r="Y90" s="15"/>
      <c r="Z90" s="2">
        <v>527.0</v>
      </c>
      <c r="AA90" s="20" t="s">
        <v>183</v>
      </c>
      <c r="AB90" s="33">
        <v>89.0</v>
      </c>
      <c r="AC90" s="25">
        <v>0.135678391959799</v>
      </c>
      <c r="AD90" s="26">
        <v>0.3950388744909293</v>
      </c>
      <c r="AE90" s="27">
        <v>0.37724137931034485</v>
      </c>
      <c r="AF90" s="34"/>
      <c r="AG90" s="34"/>
      <c r="AH90" s="2">
        <v>89.0</v>
      </c>
      <c r="AI90" s="34">
        <f t="shared" si="8"/>
        <v>0.1197846568</v>
      </c>
      <c r="AJ90" s="34">
        <v>0.37724137931034485</v>
      </c>
      <c r="AK90" s="34"/>
      <c r="AL90" s="34"/>
      <c r="AM90" s="34"/>
      <c r="AN90" s="34"/>
      <c r="AO90" s="34"/>
      <c r="AP90" s="34"/>
      <c r="AQ90" s="34"/>
      <c r="AR90" s="34"/>
    </row>
    <row r="91" ht="12.75" customHeight="1">
      <c r="A91" s="35"/>
      <c r="B91" s="2">
        <v>90.0</v>
      </c>
      <c r="C91" s="20" t="s">
        <v>184</v>
      </c>
      <c r="D91" s="21">
        <v>67.0</v>
      </c>
      <c r="E91" s="22">
        <v>155.0</v>
      </c>
      <c r="F91" s="23">
        <v>1018.0</v>
      </c>
      <c r="G91" s="24">
        <v>938.0</v>
      </c>
      <c r="H91" s="25">
        <f t="shared" si="1"/>
        <v>0.3018018018</v>
      </c>
      <c r="I91" s="26">
        <f t="shared" si="2"/>
        <v>0.5204498978</v>
      </c>
      <c r="J91" s="27">
        <f t="shared" si="3"/>
        <v>0.4981634527</v>
      </c>
      <c r="K91" s="28"/>
      <c r="L91" s="29">
        <f t="shared" si="4"/>
        <v>0.5066873546</v>
      </c>
      <c r="M91" s="30">
        <f t="shared" si="5"/>
        <v>0.5116607374</v>
      </c>
      <c r="N91" s="28"/>
      <c r="O91" s="31">
        <f t="shared" si="6"/>
        <v>-0.008523901893</v>
      </c>
      <c r="P91" s="31">
        <f t="shared" si="7"/>
        <v>0.008789160336</v>
      </c>
      <c r="Q91" s="15"/>
      <c r="R91" s="15"/>
      <c r="S91" s="32">
        <v>0.4981634527089073</v>
      </c>
      <c r="T91" s="32">
        <v>0.5066873546022247</v>
      </c>
      <c r="U91" s="15"/>
      <c r="V91" s="32">
        <v>0.5204498977505112</v>
      </c>
      <c r="W91" s="32">
        <v>0.5116607374146243</v>
      </c>
      <c r="X91" s="15"/>
      <c r="Y91" s="15"/>
      <c r="Z91" s="2">
        <v>661.0</v>
      </c>
      <c r="AA91" s="20" t="s">
        <v>185</v>
      </c>
      <c r="AB91" s="33">
        <v>90.0</v>
      </c>
      <c r="AC91" s="25">
        <v>0.15853658536585366</v>
      </c>
      <c r="AD91" s="26">
        <v>0.3857677902621723</v>
      </c>
      <c r="AE91" s="27">
        <v>0.37736699729486023</v>
      </c>
      <c r="AF91" s="34"/>
      <c r="AG91" s="34"/>
      <c r="AH91" s="2">
        <v>90.0</v>
      </c>
      <c r="AI91" s="34">
        <f t="shared" si="8"/>
        <v>0.1211305518</v>
      </c>
      <c r="AJ91" s="34">
        <v>0.37736699729486023</v>
      </c>
      <c r="AK91" s="34"/>
      <c r="AL91" s="34"/>
      <c r="AM91" s="34"/>
      <c r="AN91" s="34"/>
      <c r="AO91" s="34"/>
      <c r="AP91" s="34"/>
      <c r="AQ91" s="34"/>
      <c r="AR91" s="34"/>
    </row>
    <row r="92" ht="12.75" customHeight="1">
      <c r="A92" s="35"/>
      <c r="B92" s="2">
        <v>91.0</v>
      </c>
      <c r="C92" s="20" t="s">
        <v>186</v>
      </c>
      <c r="D92" s="21">
        <v>64.0</v>
      </c>
      <c r="E92" s="22">
        <v>152.0</v>
      </c>
      <c r="F92" s="23">
        <v>1407.0</v>
      </c>
      <c r="G92" s="24">
        <v>1012.0</v>
      </c>
      <c r="H92" s="25">
        <f t="shared" si="1"/>
        <v>0.2962962963</v>
      </c>
      <c r="I92" s="26">
        <f t="shared" si="2"/>
        <v>0.581645308</v>
      </c>
      <c r="J92" s="27">
        <f t="shared" si="3"/>
        <v>0.5582542694</v>
      </c>
      <c r="K92" s="28"/>
      <c r="L92" s="29">
        <f t="shared" si="4"/>
        <v>0.5658055509</v>
      </c>
      <c r="M92" s="30">
        <f t="shared" si="5"/>
        <v>0.573863453</v>
      </c>
      <c r="N92" s="28"/>
      <c r="O92" s="31">
        <f t="shared" si="6"/>
        <v>-0.007551281468</v>
      </c>
      <c r="P92" s="31">
        <f t="shared" si="7"/>
        <v>0.007781854948</v>
      </c>
      <c r="Q92" s="15"/>
      <c r="R92" s="15"/>
      <c r="S92" s="32">
        <v>0.5582542694497153</v>
      </c>
      <c r="T92" s="32">
        <v>0.5658055509173183</v>
      </c>
      <c r="U92" s="15"/>
      <c r="V92" s="32">
        <v>0.5816453079785036</v>
      </c>
      <c r="W92" s="32">
        <v>0.5738634530309737</v>
      </c>
      <c r="X92" s="15"/>
      <c r="Y92" s="15"/>
      <c r="Z92" s="2">
        <v>141.0</v>
      </c>
      <c r="AA92" s="20" t="s">
        <v>187</v>
      </c>
      <c r="AB92" s="33">
        <v>91.0</v>
      </c>
      <c r="AC92" s="25">
        <v>0.2791666666666667</v>
      </c>
      <c r="AD92" s="26">
        <v>0.3879412931376438</v>
      </c>
      <c r="AE92" s="27">
        <v>0.3784860557768924</v>
      </c>
      <c r="AF92" s="34"/>
      <c r="AG92" s="34"/>
      <c r="AH92" s="2">
        <v>91.0</v>
      </c>
      <c r="AI92" s="34">
        <f t="shared" si="8"/>
        <v>0.1224764468</v>
      </c>
      <c r="AJ92" s="34">
        <v>0.3784860557768924</v>
      </c>
      <c r="AK92" s="34"/>
      <c r="AL92" s="34"/>
      <c r="AM92" s="34"/>
      <c r="AN92" s="34"/>
      <c r="AO92" s="34"/>
      <c r="AP92" s="34"/>
      <c r="AQ92" s="34"/>
      <c r="AR92" s="34"/>
    </row>
    <row r="93" ht="12.75" customHeight="1">
      <c r="A93" s="35"/>
      <c r="B93" s="2">
        <v>92.0</v>
      </c>
      <c r="C93" s="20" t="s">
        <v>188</v>
      </c>
      <c r="D93" s="21">
        <v>94.0</v>
      </c>
      <c r="E93" s="22">
        <v>90.0</v>
      </c>
      <c r="F93" s="23">
        <v>1783.0</v>
      </c>
      <c r="G93" s="24">
        <v>838.0</v>
      </c>
      <c r="H93" s="25">
        <f t="shared" si="1"/>
        <v>0.5108695652</v>
      </c>
      <c r="I93" s="26">
        <f t="shared" si="2"/>
        <v>0.6802747043</v>
      </c>
      <c r="J93" s="27">
        <f t="shared" si="3"/>
        <v>0.6691622103</v>
      </c>
      <c r="K93" s="28"/>
      <c r="L93" s="29">
        <f t="shared" si="4"/>
        <v>0.668373045</v>
      </c>
      <c r="M93" s="30">
        <f t="shared" si="5"/>
        <v>0.6811063563</v>
      </c>
      <c r="N93" s="28"/>
      <c r="O93" s="31">
        <f t="shared" si="6"/>
        <v>0.0007891653872</v>
      </c>
      <c r="P93" s="31">
        <f t="shared" si="7"/>
        <v>-0.0008316519544</v>
      </c>
      <c r="Q93" s="15"/>
      <c r="R93" s="15"/>
      <c r="S93" s="32">
        <v>0.669162210338681</v>
      </c>
      <c r="T93" s="32">
        <v>0.6683730449514788</v>
      </c>
      <c r="U93" s="15"/>
      <c r="V93" s="32">
        <v>0.6802747043113315</v>
      </c>
      <c r="W93" s="32">
        <v>0.6811063562657714</v>
      </c>
      <c r="X93" s="15"/>
      <c r="Y93" s="15"/>
      <c r="Z93" s="2">
        <v>680.0</v>
      </c>
      <c r="AA93" s="20" t="s">
        <v>189</v>
      </c>
      <c r="AB93" s="33">
        <v>92.0</v>
      </c>
      <c r="AC93" s="25">
        <v>0.21782178217821782</v>
      </c>
      <c r="AD93" s="26">
        <v>0.3917595734367426</v>
      </c>
      <c r="AE93" s="27">
        <v>0.3791243369594534</v>
      </c>
      <c r="AF93" s="34"/>
      <c r="AG93" s="34"/>
      <c r="AH93" s="2">
        <v>92.0</v>
      </c>
      <c r="AI93" s="34">
        <f t="shared" si="8"/>
        <v>0.1238223419</v>
      </c>
      <c r="AJ93" s="34">
        <v>0.3791243369594534</v>
      </c>
      <c r="AK93" s="34"/>
      <c r="AL93" s="34"/>
      <c r="AM93" s="34"/>
      <c r="AN93" s="34"/>
      <c r="AO93" s="34"/>
      <c r="AP93" s="34"/>
      <c r="AQ93" s="34"/>
      <c r="AR93" s="34"/>
    </row>
    <row r="94" ht="12.75" customHeight="1">
      <c r="A94" s="35"/>
      <c r="B94" s="2">
        <v>93.0</v>
      </c>
      <c r="C94" s="20" t="s">
        <v>190</v>
      </c>
      <c r="D94" s="21">
        <v>271.0</v>
      </c>
      <c r="E94" s="22">
        <v>206.0</v>
      </c>
      <c r="F94" s="23">
        <v>3167.0</v>
      </c>
      <c r="G94" s="24">
        <v>954.0</v>
      </c>
      <c r="H94" s="25">
        <f t="shared" si="1"/>
        <v>0.5681341719</v>
      </c>
      <c r="I94" s="26">
        <f t="shared" si="2"/>
        <v>0.7685027906</v>
      </c>
      <c r="J94" s="27">
        <f t="shared" si="3"/>
        <v>0.7477163984</v>
      </c>
      <c r="K94" s="28"/>
      <c r="L94" s="29">
        <f t="shared" si="4"/>
        <v>0.7534194865</v>
      </c>
      <c r="M94" s="30">
        <f t="shared" si="5"/>
        <v>0.7624561736</v>
      </c>
      <c r="N94" s="28"/>
      <c r="O94" s="31">
        <f t="shared" si="6"/>
        <v>-0.005703088048</v>
      </c>
      <c r="P94" s="31">
        <f t="shared" si="7"/>
        <v>0.006046617024</v>
      </c>
      <c r="Q94" s="15"/>
      <c r="R94" s="15"/>
      <c r="S94" s="32">
        <v>0.7477163984341018</v>
      </c>
      <c r="T94" s="32">
        <v>0.7534194864822151</v>
      </c>
      <c r="U94" s="15"/>
      <c r="V94" s="32">
        <v>0.7685027905848095</v>
      </c>
      <c r="W94" s="32">
        <v>0.7624561735611374</v>
      </c>
      <c r="X94" s="15"/>
      <c r="Y94" s="15"/>
      <c r="Z94" s="2">
        <v>86.0</v>
      </c>
      <c r="AA94" s="20" t="s">
        <v>177</v>
      </c>
      <c r="AB94" s="33">
        <v>93.0</v>
      </c>
      <c r="AC94" s="25">
        <v>0.14482758620689656</v>
      </c>
      <c r="AD94" s="26">
        <v>0.39121190644932674</v>
      </c>
      <c r="AE94" s="27">
        <v>0.37917087967644086</v>
      </c>
      <c r="AF94" s="34"/>
      <c r="AG94" s="34"/>
      <c r="AH94" s="2">
        <v>93.0</v>
      </c>
      <c r="AI94" s="34">
        <f t="shared" si="8"/>
        <v>0.1251682369</v>
      </c>
      <c r="AJ94" s="34">
        <v>0.37917087967644086</v>
      </c>
      <c r="AK94" s="34"/>
      <c r="AL94" s="34"/>
      <c r="AM94" s="34"/>
      <c r="AN94" s="34"/>
      <c r="AO94" s="34"/>
      <c r="AP94" s="34"/>
      <c r="AQ94" s="34"/>
      <c r="AR94" s="34"/>
    </row>
    <row r="95" ht="12.75" customHeight="1">
      <c r="A95" s="35"/>
      <c r="B95" s="2">
        <v>94.0</v>
      </c>
      <c r="C95" s="20" t="s">
        <v>191</v>
      </c>
      <c r="D95" s="21">
        <v>36.0</v>
      </c>
      <c r="E95" s="22">
        <v>139.0</v>
      </c>
      <c r="F95" s="23">
        <v>992.0</v>
      </c>
      <c r="G95" s="24">
        <v>1384.0</v>
      </c>
      <c r="H95" s="25">
        <f t="shared" si="1"/>
        <v>0.2057142857</v>
      </c>
      <c r="I95" s="26">
        <f t="shared" si="2"/>
        <v>0.4175084175</v>
      </c>
      <c r="J95" s="27">
        <f t="shared" si="3"/>
        <v>0.4029792238</v>
      </c>
      <c r="K95" s="28"/>
      <c r="L95" s="29">
        <f t="shared" si="4"/>
        <v>0.4012556499</v>
      </c>
      <c r="M95" s="30">
        <f t="shared" si="5"/>
        <v>0.4192681926</v>
      </c>
      <c r="N95" s="28"/>
      <c r="O95" s="31">
        <f t="shared" si="6"/>
        <v>0.001723573982</v>
      </c>
      <c r="P95" s="31">
        <f t="shared" si="7"/>
        <v>-0.001759775069</v>
      </c>
      <c r="Q95" s="15"/>
      <c r="R95" s="15"/>
      <c r="S95" s="32">
        <v>0.40297922383379065</v>
      </c>
      <c r="T95" s="32">
        <v>0.4012556498515015</v>
      </c>
      <c r="U95" s="15"/>
      <c r="V95" s="32">
        <v>0.4175084175084175</v>
      </c>
      <c r="W95" s="32">
        <v>0.41926819257784925</v>
      </c>
      <c r="X95" s="15"/>
      <c r="Y95" s="15"/>
      <c r="Z95" s="2">
        <v>671.0</v>
      </c>
      <c r="AA95" s="20" t="s">
        <v>192</v>
      </c>
      <c r="AB95" s="33">
        <v>94.0</v>
      </c>
      <c r="AC95" s="25">
        <v>0.2818181818181818</v>
      </c>
      <c r="AD95" s="26">
        <v>0.3838723225535489</v>
      </c>
      <c r="AE95" s="27">
        <v>0.3793657165796869</v>
      </c>
      <c r="AF95" s="34"/>
      <c r="AG95" s="34"/>
      <c r="AH95" s="2">
        <v>94.0</v>
      </c>
      <c r="AI95" s="34">
        <f t="shared" si="8"/>
        <v>0.1265141319</v>
      </c>
      <c r="AJ95" s="34">
        <v>0.3793657165796869</v>
      </c>
      <c r="AK95" s="34"/>
      <c r="AL95" s="34"/>
      <c r="AM95" s="34"/>
      <c r="AN95" s="34"/>
      <c r="AO95" s="34"/>
      <c r="AP95" s="34"/>
      <c r="AQ95" s="34"/>
      <c r="AR95" s="34"/>
    </row>
    <row r="96" ht="12.75" customHeight="1">
      <c r="A96" s="35"/>
      <c r="B96" s="2">
        <v>95.0</v>
      </c>
      <c r="C96" s="20" t="s">
        <v>193</v>
      </c>
      <c r="D96" s="21">
        <v>88.0</v>
      </c>
      <c r="E96" s="22">
        <v>220.0</v>
      </c>
      <c r="F96" s="23">
        <v>2087.0</v>
      </c>
      <c r="G96" s="24">
        <v>2030.0</v>
      </c>
      <c r="H96" s="25">
        <f t="shared" si="1"/>
        <v>0.2857142857</v>
      </c>
      <c r="I96" s="26">
        <f t="shared" si="2"/>
        <v>0.5069225164</v>
      </c>
      <c r="J96" s="27">
        <f t="shared" si="3"/>
        <v>0.4915254237</v>
      </c>
      <c r="K96" s="28"/>
      <c r="L96" s="29">
        <f t="shared" si="4"/>
        <v>0.4927749929</v>
      </c>
      <c r="M96" s="30">
        <f t="shared" si="5"/>
        <v>0.5056361952</v>
      </c>
      <c r="N96" s="28"/>
      <c r="O96" s="31">
        <f t="shared" si="6"/>
        <v>-0.00124956913</v>
      </c>
      <c r="P96" s="31">
        <f t="shared" si="7"/>
        <v>0.001286321163</v>
      </c>
      <c r="Q96" s="15"/>
      <c r="R96" s="15"/>
      <c r="S96" s="32">
        <v>0.4915254237288136</v>
      </c>
      <c r="T96" s="32">
        <v>0.49277499285882126</v>
      </c>
      <c r="U96" s="15"/>
      <c r="V96" s="32">
        <v>0.5069225163954336</v>
      </c>
      <c r="W96" s="32">
        <v>0.5056361952321905</v>
      </c>
      <c r="X96" s="15"/>
      <c r="Y96" s="15"/>
      <c r="Z96" s="2">
        <v>294.0</v>
      </c>
      <c r="AA96" s="20" t="s">
        <v>194</v>
      </c>
      <c r="AB96" s="33">
        <v>95.0</v>
      </c>
      <c r="AC96" s="25">
        <v>0.27310924369747897</v>
      </c>
      <c r="AD96" s="26">
        <v>0.39226779820839225</v>
      </c>
      <c r="AE96" s="27">
        <v>0.38024586689275114</v>
      </c>
      <c r="AF96" s="34"/>
      <c r="AG96" s="34"/>
      <c r="AH96" s="2">
        <v>95.0</v>
      </c>
      <c r="AI96" s="34">
        <f t="shared" si="8"/>
        <v>0.1278600269</v>
      </c>
      <c r="AJ96" s="34">
        <v>0.38024586689275114</v>
      </c>
      <c r="AK96" s="34"/>
      <c r="AL96" s="34"/>
      <c r="AM96" s="34"/>
      <c r="AN96" s="34"/>
      <c r="AO96" s="34"/>
      <c r="AP96" s="34"/>
      <c r="AQ96" s="34"/>
      <c r="AR96" s="34"/>
    </row>
    <row r="97" ht="12.75" customHeight="1">
      <c r="A97" s="35"/>
      <c r="B97" s="2">
        <v>96.0</v>
      </c>
      <c r="C97" s="20" t="s">
        <v>157</v>
      </c>
      <c r="D97" s="21">
        <v>24.0</v>
      </c>
      <c r="E97" s="22">
        <v>175.0</v>
      </c>
      <c r="F97" s="23">
        <v>1176.0</v>
      </c>
      <c r="G97" s="24">
        <v>1857.0</v>
      </c>
      <c r="H97" s="25">
        <f t="shared" si="1"/>
        <v>0.1206030151</v>
      </c>
      <c r="I97" s="26">
        <f t="shared" si="2"/>
        <v>0.3877349159</v>
      </c>
      <c r="J97" s="27">
        <f t="shared" si="3"/>
        <v>0.3712871287</v>
      </c>
      <c r="K97" s="28"/>
      <c r="L97" s="29">
        <f t="shared" si="4"/>
        <v>0.3668835658</v>
      </c>
      <c r="M97" s="30">
        <f t="shared" si="5"/>
        <v>0.3921922355</v>
      </c>
      <c r="N97" s="28"/>
      <c r="O97" s="31">
        <f t="shared" si="6"/>
        <v>0.004403562911</v>
      </c>
      <c r="P97" s="31">
        <f t="shared" si="7"/>
        <v>-0.004457319529</v>
      </c>
      <c r="Q97" s="15"/>
      <c r="R97" s="15"/>
      <c r="S97" s="32">
        <v>0.3712871287128713</v>
      </c>
      <c r="T97" s="32">
        <v>0.3668835658017114</v>
      </c>
      <c r="U97" s="15"/>
      <c r="V97" s="32">
        <v>0.3877349159248269</v>
      </c>
      <c r="W97" s="32">
        <v>0.392192235453417</v>
      </c>
      <c r="X97" s="15"/>
      <c r="Y97" s="15"/>
      <c r="Z97" s="2">
        <v>169.0</v>
      </c>
      <c r="AA97" s="20" t="s">
        <v>195</v>
      </c>
      <c r="AB97" s="33">
        <v>96.0</v>
      </c>
      <c r="AC97" s="25">
        <v>0.26382978723404255</v>
      </c>
      <c r="AD97" s="26">
        <v>0.3932485751863218</v>
      </c>
      <c r="AE97" s="27">
        <v>0.3811605723370429</v>
      </c>
      <c r="AF97" s="34"/>
      <c r="AG97" s="34"/>
      <c r="AH97" s="2">
        <v>96.0</v>
      </c>
      <c r="AI97" s="34">
        <f t="shared" si="8"/>
        <v>0.1292059219</v>
      </c>
      <c r="AJ97" s="34">
        <v>0.3811605723370429</v>
      </c>
      <c r="AK97" s="34"/>
      <c r="AL97" s="34"/>
      <c r="AM97" s="34"/>
      <c r="AN97" s="34"/>
      <c r="AO97" s="34"/>
      <c r="AP97" s="34"/>
      <c r="AQ97" s="34"/>
      <c r="AR97" s="34"/>
    </row>
    <row r="98" ht="12.75" customHeight="1">
      <c r="A98" s="35"/>
      <c r="B98" s="2">
        <v>97.0</v>
      </c>
      <c r="C98" s="20" t="s">
        <v>196</v>
      </c>
      <c r="D98" s="21">
        <v>209.0</v>
      </c>
      <c r="E98" s="22">
        <v>137.0</v>
      </c>
      <c r="F98" s="23">
        <v>1802.0</v>
      </c>
      <c r="G98" s="24">
        <v>705.0</v>
      </c>
      <c r="H98" s="25">
        <f t="shared" si="1"/>
        <v>0.6040462428</v>
      </c>
      <c r="I98" s="26">
        <f t="shared" si="2"/>
        <v>0.7187873953</v>
      </c>
      <c r="J98" s="27">
        <f t="shared" si="3"/>
        <v>0.7048720645</v>
      </c>
      <c r="K98" s="28"/>
      <c r="L98" s="29">
        <f t="shared" si="4"/>
        <v>0.7075384854</v>
      </c>
      <c r="M98" s="30">
        <f t="shared" si="5"/>
        <v>0.7159495558</v>
      </c>
      <c r="N98" s="28"/>
      <c r="O98" s="31">
        <f t="shared" si="6"/>
        <v>-0.002666420889</v>
      </c>
      <c r="P98" s="31">
        <f t="shared" si="7"/>
        <v>0.002837839519</v>
      </c>
      <c r="Q98" s="15"/>
      <c r="R98" s="15"/>
      <c r="S98" s="32">
        <v>0.7048720644935156</v>
      </c>
      <c r="T98" s="32">
        <v>0.7075384853829796</v>
      </c>
      <c r="U98" s="15"/>
      <c r="V98" s="32">
        <v>0.7187873952931791</v>
      </c>
      <c r="W98" s="32">
        <v>0.7159495557737865</v>
      </c>
      <c r="X98" s="15"/>
      <c r="Y98" s="15"/>
      <c r="Z98" s="2">
        <v>264.0</v>
      </c>
      <c r="AA98" s="20" t="s">
        <v>197</v>
      </c>
      <c r="AB98" s="33">
        <v>97.0</v>
      </c>
      <c r="AC98" s="25">
        <v>0.16666666666666666</v>
      </c>
      <c r="AD98" s="26">
        <v>0.39055204614117</v>
      </c>
      <c r="AE98" s="27">
        <v>0.3827193214948317</v>
      </c>
      <c r="AF98" s="34"/>
      <c r="AG98" s="34"/>
      <c r="AH98" s="2">
        <v>97.0</v>
      </c>
      <c r="AI98" s="34">
        <f t="shared" si="8"/>
        <v>0.130551817</v>
      </c>
      <c r="AJ98" s="34">
        <v>0.3827193214948317</v>
      </c>
      <c r="AK98" s="34"/>
      <c r="AL98" s="34"/>
      <c r="AM98" s="34"/>
      <c r="AN98" s="34"/>
      <c r="AO98" s="34"/>
      <c r="AP98" s="34"/>
      <c r="AQ98" s="34"/>
      <c r="AR98" s="34"/>
    </row>
    <row r="99" ht="12.75" customHeight="1">
      <c r="A99" s="35"/>
      <c r="B99" s="2">
        <v>98.0</v>
      </c>
      <c r="C99" s="20" t="s">
        <v>198</v>
      </c>
      <c r="D99" s="21">
        <v>80.0</v>
      </c>
      <c r="E99" s="22">
        <v>88.0</v>
      </c>
      <c r="F99" s="23">
        <v>720.0</v>
      </c>
      <c r="G99" s="24">
        <v>659.0</v>
      </c>
      <c r="H99" s="25">
        <f t="shared" si="1"/>
        <v>0.4761904762</v>
      </c>
      <c r="I99" s="26">
        <f t="shared" si="2"/>
        <v>0.5221174764</v>
      </c>
      <c r="J99" s="27">
        <f t="shared" si="3"/>
        <v>0.5171299289</v>
      </c>
      <c r="K99" s="28"/>
      <c r="L99" s="29">
        <f t="shared" si="4"/>
        <v>0.5166383354</v>
      </c>
      <c r="M99" s="30">
        <f t="shared" si="5"/>
        <v>0.5226336496</v>
      </c>
      <c r="N99" s="28"/>
      <c r="O99" s="31">
        <f t="shared" si="6"/>
        <v>0.000491593456</v>
      </c>
      <c r="P99" s="31">
        <f t="shared" si="7"/>
        <v>-0.0005161731287</v>
      </c>
      <c r="Q99" s="15"/>
      <c r="R99" s="15"/>
      <c r="S99" s="32">
        <v>0.5171299288946348</v>
      </c>
      <c r="T99" s="32">
        <v>0.5166383354386831</v>
      </c>
      <c r="U99" s="15"/>
      <c r="V99" s="32">
        <v>0.5221174764321972</v>
      </c>
      <c r="W99" s="32">
        <v>0.5226336495609466</v>
      </c>
      <c r="X99" s="15"/>
      <c r="Y99" s="15"/>
      <c r="Z99" s="2">
        <v>153.0</v>
      </c>
      <c r="AA99" s="20" t="s">
        <v>199</v>
      </c>
      <c r="AB99" s="33">
        <v>98.0</v>
      </c>
      <c r="AC99" s="25">
        <v>0.13636363636363635</v>
      </c>
      <c r="AD99" s="26">
        <v>0.3883587786259542</v>
      </c>
      <c r="AE99" s="27">
        <v>0.38317757009345793</v>
      </c>
      <c r="AF99" s="34"/>
      <c r="AG99" s="34"/>
      <c r="AH99" s="2">
        <v>98.0</v>
      </c>
      <c r="AI99" s="34">
        <f t="shared" si="8"/>
        <v>0.131897712</v>
      </c>
      <c r="AJ99" s="34">
        <v>0.38317757009345793</v>
      </c>
      <c r="AK99" s="34"/>
      <c r="AL99" s="34"/>
      <c r="AM99" s="34"/>
      <c r="AN99" s="34"/>
      <c r="AO99" s="34"/>
      <c r="AP99" s="34"/>
      <c r="AQ99" s="34"/>
      <c r="AR99" s="34"/>
    </row>
    <row r="100" ht="12.75" customHeight="1">
      <c r="A100" s="35"/>
      <c r="B100" s="2">
        <v>99.0</v>
      </c>
      <c r="C100" s="20" t="s">
        <v>200</v>
      </c>
      <c r="D100" s="21">
        <v>146.0</v>
      </c>
      <c r="E100" s="22">
        <v>83.0</v>
      </c>
      <c r="F100" s="23">
        <v>1801.0</v>
      </c>
      <c r="G100" s="24">
        <v>511.0</v>
      </c>
      <c r="H100" s="25">
        <f t="shared" si="1"/>
        <v>0.6375545852</v>
      </c>
      <c r="I100" s="26">
        <f t="shared" si="2"/>
        <v>0.7789792388</v>
      </c>
      <c r="J100" s="27">
        <f t="shared" si="3"/>
        <v>0.7662337662</v>
      </c>
      <c r="K100" s="28"/>
      <c r="L100" s="29">
        <f t="shared" si="4"/>
        <v>0.7648350671</v>
      </c>
      <c r="M100" s="30">
        <f t="shared" si="5"/>
        <v>0.7804731851</v>
      </c>
      <c r="N100" s="28"/>
      <c r="O100" s="31">
        <f t="shared" si="6"/>
        <v>0.001398699144</v>
      </c>
      <c r="P100" s="31">
        <f t="shared" si="7"/>
        <v>-0.001493946381</v>
      </c>
      <c r="Q100" s="15"/>
      <c r="R100" s="15"/>
      <c r="S100" s="32">
        <v>0.7662337662337663</v>
      </c>
      <c r="T100" s="32">
        <v>0.7648350670893405</v>
      </c>
      <c r="U100" s="15"/>
      <c r="V100" s="32">
        <v>0.7789792387543253</v>
      </c>
      <c r="W100" s="32">
        <v>0.7804731851352652</v>
      </c>
      <c r="X100" s="15"/>
      <c r="Y100" s="15"/>
      <c r="Z100" s="2">
        <v>288.0</v>
      </c>
      <c r="AA100" s="20" t="s">
        <v>201</v>
      </c>
      <c r="AB100" s="33">
        <v>99.0</v>
      </c>
      <c r="AC100" s="25">
        <v>0.2</v>
      </c>
      <c r="AD100" s="26">
        <v>0.41237113402061853</v>
      </c>
      <c r="AE100" s="27">
        <v>0.38392857142857145</v>
      </c>
      <c r="AF100" s="34"/>
      <c r="AG100" s="34"/>
      <c r="AH100" s="2">
        <v>99.0</v>
      </c>
      <c r="AI100" s="34">
        <f t="shared" si="8"/>
        <v>0.133243607</v>
      </c>
      <c r="AJ100" s="34">
        <v>0.38392857142857145</v>
      </c>
      <c r="AK100" s="34"/>
      <c r="AL100" s="34"/>
      <c r="AM100" s="34"/>
      <c r="AN100" s="34"/>
      <c r="AO100" s="34"/>
      <c r="AP100" s="34"/>
      <c r="AQ100" s="34"/>
      <c r="AR100" s="34"/>
    </row>
    <row r="101" ht="12.75" customHeight="1">
      <c r="A101" s="35"/>
      <c r="B101" s="2">
        <v>100.0</v>
      </c>
      <c r="C101" s="20" t="s">
        <v>202</v>
      </c>
      <c r="D101" s="21">
        <v>172.0</v>
      </c>
      <c r="E101" s="22">
        <v>78.0</v>
      </c>
      <c r="F101" s="23">
        <v>1152.0</v>
      </c>
      <c r="G101" s="24">
        <v>479.0</v>
      </c>
      <c r="H101" s="25">
        <f t="shared" si="1"/>
        <v>0.688</v>
      </c>
      <c r="I101" s="26">
        <f t="shared" si="2"/>
        <v>0.7063151441</v>
      </c>
      <c r="J101" s="27">
        <f t="shared" si="3"/>
        <v>0.7038809144</v>
      </c>
      <c r="K101" s="28"/>
      <c r="L101" s="29">
        <f t="shared" si="4"/>
        <v>0.6982852105</v>
      </c>
      <c r="M101" s="30">
        <f t="shared" si="5"/>
        <v>0.7123242763</v>
      </c>
      <c r="N101" s="28"/>
      <c r="O101" s="31">
        <f t="shared" si="6"/>
        <v>0.005595703876</v>
      </c>
      <c r="P101" s="31">
        <f t="shared" si="7"/>
        <v>-0.00600913217</v>
      </c>
      <c r="Q101" s="15"/>
      <c r="R101" s="15"/>
      <c r="S101" s="32">
        <v>0.7038809144072302</v>
      </c>
      <c r="T101" s="32">
        <v>0.6982852105308477</v>
      </c>
      <c r="U101" s="15"/>
      <c r="V101" s="32">
        <v>0.7063151440833845</v>
      </c>
      <c r="W101" s="32">
        <v>0.7123242762530393</v>
      </c>
      <c r="X101" s="15"/>
      <c r="Y101" s="15"/>
      <c r="Z101" s="2">
        <v>14.0</v>
      </c>
      <c r="AA101" s="20" t="s">
        <v>45</v>
      </c>
      <c r="AB101" s="33">
        <v>100.0</v>
      </c>
      <c r="AC101" s="25">
        <v>0.18518518518518517</v>
      </c>
      <c r="AD101" s="26">
        <v>0.4067796610169492</v>
      </c>
      <c r="AE101" s="27">
        <v>0.3840304182509506</v>
      </c>
      <c r="AF101" s="34"/>
      <c r="AG101" s="34"/>
      <c r="AH101" s="2">
        <v>100.0</v>
      </c>
      <c r="AI101" s="34">
        <f t="shared" si="8"/>
        <v>0.134589502</v>
      </c>
      <c r="AJ101" s="34">
        <v>0.3840304182509506</v>
      </c>
      <c r="AK101" s="34"/>
      <c r="AL101" s="34"/>
      <c r="AM101" s="34"/>
      <c r="AN101" s="34"/>
      <c r="AO101" s="34"/>
      <c r="AP101" s="34"/>
      <c r="AQ101" s="34"/>
      <c r="AR101" s="34"/>
    </row>
    <row r="102" ht="12.75" customHeight="1">
      <c r="A102" s="35"/>
      <c r="B102" s="2">
        <v>101.0</v>
      </c>
      <c r="C102" s="20" t="s">
        <v>203</v>
      </c>
      <c r="D102" s="21">
        <v>60.0</v>
      </c>
      <c r="E102" s="22">
        <v>178.0</v>
      </c>
      <c r="F102" s="23">
        <v>1945.0</v>
      </c>
      <c r="G102" s="24">
        <v>2612.0</v>
      </c>
      <c r="H102" s="25">
        <f t="shared" si="1"/>
        <v>0.2521008403</v>
      </c>
      <c r="I102" s="26">
        <f t="shared" si="2"/>
        <v>0.4268158876</v>
      </c>
      <c r="J102" s="27">
        <f t="shared" si="3"/>
        <v>0.4181438999</v>
      </c>
      <c r="K102" s="28"/>
      <c r="L102" s="29">
        <f t="shared" si="4"/>
        <v>0.4130304556</v>
      </c>
      <c r="M102" s="30">
        <f t="shared" si="5"/>
        <v>0.4320615761</v>
      </c>
      <c r="N102" s="28"/>
      <c r="O102" s="31">
        <f t="shared" si="6"/>
        <v>0.005113444251</v>
      </c>
      <c r="P102" s="31">
        <f t="shared" si="7"/>
        <v>-0.005245688499</v>
      </c>
      <c r="Q102" s="15"/>
      <c r="R102" s="15"/>
      <c r="S102" s="32">
        <v>0.4181438998957247</v>
      </c>
      <c r="T102" s="32">
        <v>0.41303045564497287</v>
      </c>
      <c r="U102" s="15"/>
      <c r="V102" s="32">
        <v>0.42681588764538075</v>
      </c>
      <c r="W102" s="32">
        <v>0.4320615761439969</v>
      </c>
      <c r="X102" s="15"/>
      <c r="Y102" s="15"/>
      <c r="Z102" s="2">
        <v>51.0</v>
      </c>
      <c r="AA102" s="20" t="s">
        <v>114</v>
      </c>
      <c r="AB102" s="33">
        <v>101.0</v>
      </c>
      <c r="AC102" s="25">
        <v>0.07692307692307693</v>
      </c>
      <c r="AD102" s="26">
        <v>0.3892996955197912</v>
      </c>
      <c r="AE102" s="27">
        <v>0.3840889649272883</v>
      </c>
      <c r="AF102" s="34"/>
      <c r="AG102" s="34"/>
      <c r="AH102" s="2">
        <v>101.0</v>
      </c>
      <c r="AI102" s="34">
        <f t="shared" si="8"/>
        <v>0.135935397</v>
      </c>
      <c r="AJ102" s="34">
        <v>0.3840889649272883</v>
      </c>
      <c r="AK102" s="34"/>
      <c r="AL102" s="34"/>
      <c r="AM102" s="34"/>
      <c r="AN102" s="34"/>
      <c r="AO102" s="34"/>
      <c r="AP102" s="34"/>
      <c r="AQ102" s="34"/>
      <c r="AR102" s="34"/>
    </row>
    <row r="103" ht="12.75" customHeight="1">
      <c r="A103" s="35"/>
      <c r="B103" s="2">
        <v>102.0</v>
      </c>
      <c r="C103" s="20" t="s">
        <v>204</v>
      </c>
      <c r="D103" s="21">
        <v>92.0</v>
      </c>
      <c r="E103" s="22">
        <v>32.0</v>
      </c>
      <c r="F103" s="23">
        <v>658.0</v>
      </c>
      <c r="G103" s="24">
        <v>129.0</v>
      </c>
      <c r="H103" s="25">
        <f t="shared" si="1"/>
        <v>0.7419354839</v>
      </c>
      <c r="I103" s="26">
        <f t="shared" si="2"/>
        <v>0.8360864041</v>
      </c>
      <c r="J103" s="27">
        <f t="shared" si="3"/>
        <v>0.8232711306</v>
      </c>
      <c r="K103" s="28"/>
      <c r="L103" s="29">
        <f t="shared" si="4"/>
        <v>0.8200122837</v>
      </c>
      <c r="M103" s="30">
        <f t="shared" si="5"/>
        <v>0.8396064129</v>
      </c>
      <c r="N103" s="28"/>
      <c r="O103" s="31">
        <f t="shared" si="6"/>
        <v>0.003258846888</v>
      </c>
      <c r="P103" s="31">
        <f t="shared" si="7"/>
        <v>-0.003520008834</v>
      </c>
      <c r="Q103" s="15"/>
      <c r="R103" s="15"/>
      <c r="S103" s="32">
        <v>0.823271130625686</v>
      </c>
      <c r="T103" s="32">
        <v>0.8200122837377005</v>
      </c>
      <c r="U103" s="15"/>
      <c r="V103" s="32">
        <v>0.8360864040660737</v>
      </c>
      <c r="W103" s="32">
        <v>0.8396064128997862</v>
      </c>
      <c r="X103" s="15"/>
      <c r="Y103" s="15"/>
      <c r="Z103" s="2">
        <v>455.0</v>
      </c>
      <c r="AA103" s="20" t="s">
        <v>205</v>
      </c>
      <c r="AB103" s="33">
        <v>102.0</v>
      </c>
      <c r="AC103" s="25">
        <v>0.24920127795527156</v>
      </c>
      <c r="AD103" s="26">
        <v>0.39210964993517317</v>
      </c>
      <c r="AE103" s="27">
        <v>0.38427871148459386</v>
      </c>
      <c r="AF103" s="34"/>
      <c r="AG103" s="34"/>
      <c r="AH103" s="2">
        <v>102.0</v>
      </c>
      <c r="AI103" s="34">
        <f t="shared" si="8"/>
        <v>0.1372812921</v>
      </c>
      <c r="AJ103" s="34">
        <v>0.38427871148459386</v>
      </c>
      <c r="AK103" s="34"/>
      <c r="AL103" s="34"/>
      <c r="AM103" s="34"/>
      <c r="AN103" s="34"/>
      <c r="AO103" s="34"/>
      <c r="AP103" s="34"/>
      <c r="AQ103" s="34"/>
      <c r="AR103" s="34"/>
    </row>
    <row r="104" ht="12.75" customHeight="1">
      <c r="A104" s="35"/>
      <c r="B104" s="2">
        <v>103.0</v>
      </c>
      <c r="C104" s="20" t="s">
        <v>206</v>
      </c>
      <c r="D104" s="21">
        <v>284.0</v>
      </c>
      <c r="E104" s="22">
        <v>141.0</v>
      </c>
      <c r="F104" s="23">
        <v>3111.0</v>
      </c>
      <c r="G104" s="24">
        <v>908.0</v>
      </c>
      <c r="H104" s="25">
        <f t="shared" si="1"/>
        <v>0.6682352941</v>
      </c>
      <c r="I104" s="26">
        <f t="shared" si="2"/>
        <v>0.7740731525</v>
      </c>
      <c r="J104" s="27">
        <f t="shared" si="3"/>
        <v>0.7639513951</v>
      </c>
      <c r="K104" s="28"/>
      <c r="L104" s="29">
        <f t="shared" si="4"/>
        <v>0.7609349302</v>
      </c>
      <c r="M104" s="30">
        <f t="shared" si="5"/>
        <v>0.7773056225</v>
      </c>
      <c r="N104" s="28"/>
      <c r="O104" s="31">
        <f t="shared" si="6"/>
        <v>0.003016464916</v>
      </c>
      <c r="P104" s="31">
        <f t="shared" si="7"/>
        <v>-0.003232469969</v>
      </c>
      <c r="Q104" s="15"/>
      <c r="R104" s="15"/>
      <c r="S104" s="32">
        <v>0.7639513951395139</v>
      </c>
      <c r="T104" s="32">
        <v>0.7609349302230233</v>
      </c>
      <c r="U104" s="15"/>
      <c r="V104" s="32">
        <v>0.7740731525255039</v>
      </c>
      <c r="W104" s="32">
        <v>0.7773056224940076</v>
      </c>
      <c r="X104" s="15"/>
      <c r="Y104" s="15"/>
      <c r="Z104" s="2">
        <v>654.0</v>
      </c>
      <c r="AA104" s="20" t="s">
        <v>207</v>
      </c>
      <c r="AB104" s="33">
        <v>103.0</v>
      </c>
      <c r="AC104" s="25">
        <v>0.2468354430379747</v>
      </c>
      <c r="AD104" s="26">
        <v>0.39660697455230914</v>
      </c>
      <c r="AE104" s="27">
        <v>0.38432254715348674</v>
      </c>
      <c r="AF104" s="34"/>
      <c r="AG104" s="34"/>
      <c r="AH104" s="2">
        <v>103.0</v>
      </c>
      <c r="AI104" s="34">
        <f t="shared" si="8"/>
        <v>0.1386271871</v>
      </c>
      <c r="AJ104" s="34">
        <v>0.38432254715348674</v>
      </c>
      <c r="AK104" s="34"/>
      <c r="AL104" s="34"/>
      <c r="AM104" s="34"/>
      <c r="AN104" s="34"/>
      <c r="AO104" s="34"/>
      <c r="AP104" s="34"/>
      <c r="AQ104" s="34"/>
      <c r="AR104" s="34"/>
    </row>
    <row r="105" ht="12.75" customHeight="1">
      <c r="A105" s="35"/>
      <c r="B105" s="2">
        <v>104.0</v>
      </c>
      <c r="C105" s="20" t="s">
        <v>208</v>
      </c>
      <c r="D105" s="21">
        <v>31.0</v>
      </c>
      <c r="E105" s="22">
        <v>116.0</v>
      </c>
      <c r="F105" s="23">
        <v>1157.0</v>
      </c>
      <c r="G105" s="24">
        <v>1709.0</v>
      </c>
      <c r="H105" s="25">
        <f t="shared" si="1"/>
        <v>0.2108843537</v>
      </c>
      <c r="I105" s="26">
        <f t="shared" si="2"/>
        <v>0.4036985345</v>
      </c>
      <c r="J105" s="27">
        <f t="shared" si="3"/>
        <v>0.3942914039</v>
      </c>
      <c r="K105" s="28"/>
      <c r="L105" s="29">
        <f t="shared" si="4"/>
        <v>0.3880381478</v>
      </c>
      <c r="M105" s="30">
        <f t="shared" si="5"/>
        <v>0.4100865029</v>
      </c>
      <c r="N105" s="28"/>
      <c r="O105" s="31">
        <f t="shared" si="6"/>
        <v>0.006253256095</v>
      </c>
      <c r="P105" s="31">
        <f t="shared" si="7"/>
        <v>-0.006387968353</v>
      </c>
      <c r="Q105" s="15"/>
      <c r="R105" s="15"/>
      <c r="S105" s="32">
        <v>0.3942914039163624</v>
      </c>
      <c r="T105" s="32">
        <v>0.3880381478211194</v>
      </c>
      <c r="U105" s="15"/>
      <c r="V105" s="32">
        <v>0.40369853454291693</v>
      </c>
      <c r="W105" s="32">
        <v>0.4100865028959449</v>
      </c>
      <c r="X105" s="15"/>
      <c r="Y105" s="15"/>
      <c r="Z105" s="2">
        <v>163.0</v>
      </c>
      <c r="AA105" s="20" t="s">
        <v>209</v>
      </c>
      <c r="AB105" s="33">
        <v>104.0</v>
      </c>
      <c r="AC105" s="25">
        <v>0.19553072625698323</v>
      </c>
      <c r="AD105" s="26">
        <v>0.40688775510204084</v>
      </c>
      <c r="AE105" s="27">
        <v>0.38523182598740696</v>
      </c>
      <c r="AF105" s="34"/>
      <c r="AG105" s="34"/>
      <c r="AH105" s="2">
        <v>104.0</v>
      </c>
      <c r="AI105" s="34">
        <f t="shared" si="8"/>
        <v>0.1399730821</v>
      </c>
      <c r="AJ105" s="34">
        <v>0.38523182598740696</v>
      </c>
      <c r="AK105" s="34"/>
      <c r="AL105" s="34"/>
      <c r="AM105" s="34"/>
      <c r="AN105" s="34"/>
      <c r="AO105" s="34"/>
      <c r="AP105" s="34"/>
      <c r="AQ105" s="34"/>
      <c r="AR105" s="34"/>
    </row>
    <row r="106" ht="12.75" customHeight="1">
      <c r="A106" s="35"/>
      <c r="B106" s="2">
        <v>105.0</v>
      </c>
      <c r="C106" s="20" t="s">
        <v>210</v>
      </c>
      <c r="D106" s="21">
        <v>58.0</v>
      </c>
      <c r="E106" s="22">
        <v>106.0</v>
      </c>
      <c r="F106" s="23">
        <v>872.0</v>
      </c>
      <c r="G106" s="24">
        <v>586.0</v>
      </c>
      <c r="H106" s="25">
        <f t="shared" si="1"/>
        <v>0.3536585366</v>
      </c>
      <c r="I106" s="26">
        <f t="shared" si="2"/>
        <v>0.598079561</v>
      </c>
      <c r="J106" s="27">
        <f t="shared" si="3"/>
        <v>0.5733662145</v>
      </c>
      <c r="K106" s="28"/>
      <c r="L106" s="29">
        <f t="shared" si="4"/>
        <v>0.5840583688</v>
      </c>
      <c r="M106" s="30">
        <f t="shared" si="5"/>
        <v>0.5869954062</v>
      </c>
      <c r="N106" s="28"/>
      <c r="O106" s="31">
        <f t="shared" si="6"/>
        <v>-0.01069215428</v>
      </c>
      <c r="P106" s="31">
        <f t="shared" si="7"/>
        <v>0.01108415488</v>
      </c>
      <c r="Q106" s="15"/>
      <c r="R106" s="15"/>
      <c r="S106" s="32">
        <v>0.5733662145499383</v>
      </c>
      <c r="T106" s="32">
        <v>0.5840583688294689</v>
      </c>
      <c r="U106" s="15"/>
      <c r="V106" s="32">
        <v>0.598079561042524</v>
      </c>
      <c r="W106" s="32">
        <v>0.5869954061636173</v>
      </c>
      <c r="X106" s="15"/>
      <c r="Y106" s="15"/>
      <c r="Z106" s="2">
        <v>252.0</v>
      </c>
      <c r="AA106" s="20" t="s">
        <v>211</v>
      </c>
      <c r="AB106" s="33">
        <v>105.0</v>
      </c>
      <c r="AC106" s="25">
        <v>0.2436548223350254</v>
      </c>
      <c r="AD106" s="26">
        <v>0.3975548060708263</v>
      </c>
      <c r="AE106" s="27">
        <v>0.38575321136629037</v>
      </c>
      <c r="AF106" s="34"/>
      <c r="AG106" s="34"/>
      <c r="AH106" s="2">
        <v>105.0</v>
      </c>
      <c r="AI106" s="34">
        <f t="shared" si="8"/>
        <v>0.1413189771</v>
      </c>
      <c r="AJ106" s="34">
        <v>0.38575321136629037</v>
      </c>
      <c r="AK106" s="34"/>
      <c r="AL106" s="34"/>
      <c r="AM106" s="34"/>
      <c r="AN106" s="34"/>
      <c r="AO106" s="34"/>
      <c r="AP106" s="34"/>
      <c r="AQ106" s="34"/>
      <c r="AR106" s="34"/>
    </row>
    <row r="107" ht="12.75" customHeight="1">
      <c r="A107" s="35"/>
      <c r="B107" s="2">
        <v>106.0</v>
      </c>
      <c r="C107" s="20" t="s">
        <v>212</v>
      </c>
      <c r="D107" s="21">
        <v>145.0</v>
      </c>
      <c r="E107" s="22">
        <v>179.0</v>
      </c>
      <c r="F107" s="23">
        <v>1455.0</v>
      </c>
      <c r="G107" s="24">
        <v>1040.0</v>
      </c>
      <c r="H107" s="25">
        <f t="shared" si="1"/>
        <v>0.4475308642</v>
      </c>
      <c r="I107" s="26">
        <f t="shared" si="2"/>
        <v>0.5831663327</v>
      </c>
      <c r="J107" s="27">
        <f t="shared" si="3"/>
        <v>0.567577155</v>
      </c>
      <c r="K107" s="28"/>
      <c r="L107" s="29">
        <f t="shared" si="4"/>
        <v>0.5735854742</v>
      </c>
      <c r="M107" s="30">
        <f t="shared" si="5"/>
        <v>0.5768765252</v>
      </c>
      <c r="N107" s="28"/>
      <c r="O107" s="31">
        <f t="shared" si="6"/>
        <v>-0.006008319143</v>
      </c>
      <c r="P107" s="31">
        <f t="shared" si="7"/>
        <v>0.006289807439</v>
      </c>
      <c r="Q107" s="15"/>
      <c r="R107" s="15"/>
      <c r="S107" s="32">
        <v>0.5675771550195104</v>
      </c>
      <c r="T107" s="32">
        <v>0.5735854741626217</v>
      </c>
      <c r="U107" s="15"/>
      <c r="V107" s="32">
        <v>0.5831663326653307</v>
      </c>
      <c r="W107" s="32">
        <v>0.5768765252263385</v>
      </c>
      <c r="X107" s="15"/>
      <c r="Y107" s="15"/>
      <c r="Z107" s="2">
        <v>423.0</v>
      </c>
      <c r="AA107" s="20" t="s">
        <v>213</v>
      </c>
      <c r="AB107" s="33">
        <v>106.0</v>
      </c>
      <c r="AC107" s="25">
        <v>0.12195121951219512</v>
      </c>
      <c r="AD107" s="26">
        <v>0.3930968360498562</v>
      </c>
      <c r="AE107" s="27">
        <v>0.3861725319215198</v>
      </c>
      <c r="AF107" s="34"/>
      <c r="AG107" s="34"/>
      <c r="AH107" s="2">
        <v>106.0</v>
      </c>
      <c r="AI107" s="34">
        <f t="shared" si="8"/>
        <v>0.1426648721</v>
      </c>
      <c r="AJ107" s="34">
        <v>0.3861725319215198</v>
      </c>
      <c r="AK107" s="34"/>
      <c r="AL107" s="34"/>
      <c r="AM107" s="34"/>
      <c r="AN107" s="34"/>
      <c r="AO107" s="34"/>
      <c r="AP107" s="34"/>
      <c r="AQ107" s="34"/>
      <c r="AR107" s="34"/>
    </row>
    <row r="108" ht="12.75" customHeight="1">
      <c r="A108" s="35"/>
      <c r="B108" s="2">
        <v>107.0</v>
      </c>
      <c r="C108" s="20" t="s">
        <v>214</v>
      </c>
      <c r="D108" s="21">
        <v>37.0</v>
      </c>
      <c r="E108" s="22">
        <v>111.0</v>
      </c>
      <c r="F108" s="23">
        <v>651.0</v>
      </c>
      <c r="G108" s="24">
        <v>647.0</v>
      </c>
      <c r="H108" s="25">
        <f t="shared" si="1"/>
        <v>0.25</v>
      </c>
      <c r="I108" s="26">
        <f t="shared" si="2"/>
        <v>0.501540832</v>
      </c>
      <c r="J108" s="27">
        <f t="shared" si="3"/>
        <v>0.4757952974</v>
      </c>
      <c r="K108" s="28"/>
      <c r="L108" s="29">
        <f t="shared" si="4"/>
        <v>0.4857668596</v>
      </c>
      <c r="M108" s="30">
        <f t="shared" si="5"/>
        <v>0.4913135887</v>
      </c>
      <c r="N108" s="28"/>
      <c r="O108" s="31">
        <f t="shared" si="6"/>
        <v>-0.009971562236</v>
      </c>
      <c r="P108" s="31">
        <f t="shared" si="7"/>
        <v>0.01022724332</v>
      </c>
      <c r="Q108" s="15"/>
      <c r="R108" s="15"/>
      <c r="S108" s="32">
        <v>0.47579529737206083</v>
      </c>
      <c r="T108" s="32">
        <v>0.48576685960847393</v>
      </c>
      <c r="U108" s="15"/>
      <c r="V108" s="32">
        <v>0.5015408320493067</v>
      </c>
      <c r="W108" s="32">
        <v>0.49131358872990855</v>
      </c>
      <c r="X108" s="15"/>
      <c r="Y108" s="15"/>
      <c r="Z108" s="2">
        <v>244.0</v>
      </c>
      <c r="AA108" s="20" t="s">
        <v>215</v>
      </c>
      <c r="AB108" s="33">
        <v>107.0</v>
      </c>
      <c r="AC108" s="25">
        <v>0.17073170731707318</v>
      </c>
      <c r="AD108" s="26">
        <v>0.40396503943722023</v>
      </c>
      <c r="AE108" s="27">
        <v>0.3869565217391304</v>
      </c>
      <c r="AF108" s="34"/>
      <c r="AG108" s="34"/>
      <c r="AH108" s="2">
        <v>107.0</v>
      </c>
      <c r="AI108" s="34">
        <f t="shared" si="8"/>
        <v>0.1440107672</v>
      </c>
      <c r="AJ108" s="34">
        <v>0.3869565217391304</v>
      </c>
      <c r="AK108" s="34"/>
      <c r="AL108" s="34"/>
      <c r="AM108" s="34"/>
      <c r="AN108" s="34"/>
      <c r="AO108" s="34"/>
      <c r="AP108" s="34"/>
      <c r="AQ108" s="34"/>
      <c r="AR108" s="34"/>
    </row>
    <row r="109" ht="12.75" customHeight="1">
      <c r="A109" s="35"/>
      <c r="B109" s="2">
        <v>108.0</v>
      </c>
      <c r="C109" s="20" t="s">
        <v>216</v>
      </c>
      <c r="D109" s="21">
        <v>53.0</v>
      </c>
      <c r="E109" s="22">
        <v>129.0</v>
      </c>
      <c r="F109" s="23">
        <v>1479.0</v>
      </c>
      <c r="G109" s="24">
        <v>1482.0</v>
      </c>
      <c r="H109" s="25">
        <f t="shared" si="1"/>
        <v>0.2912087912</v>
      </c>
      <c r="I109" s="26">
        <f t="shared" si="2"/>
        <v>0.4994934144</v>
      </c>
      <c r="J109" s="27">
        <f t="shared" si="3"/>
        <v>0.4874323894</v>
      </c>
      <c r="K109" s="28"/>
      <c r="L109" s="29">
        <f t="shared" si="4"/>
        <v>0.4858331545</v>
      </c>
      <c r="M109" s="30">
        <f t="shared" si="5"/>
        <v>0.5011406173</v>
      </c>
      <c r="N109" s="28"/>
      <c r="O109" s="31">
        <f t="shared" si="6"/>
        <v>0.001599234911</v>
      </c>
      <c r="P109" s="31">
        <f t="shared" si="7"/>
        <v>-0.001647202907</v>
      </c>
      <c r="Q109" s="15"/>
      <c r="R109" s="15"/>
      <c r="S109" s="32">
        <v>0.4874323894368438</v>
      </c>
      <c r="T109" s="32">
        <v>0.48583315452627057</v>
      </c>
      <c r="U109" s="15"/>
      <c r="V109" s="32">
        <v>0.49949341438703143</v>
      </c>
      <c r="W109" s="32">
        <v>0.5011406172943564</v>
      </c>
      <c r="X109" s="15"/>
      <c r="Y109" s="15"/>
      <c r="Z109" s="2">
        <v>147.0</v>
      </c>
      <c r="AA109" s="20" t="s">
        <v>217</v>
      </c>
      <c r="AB109" s="33">
        <v>108.0</v>
      </c>
      <c r="AC109" s="25">
        <v>0.2599118942731278</v>
      </c>
      <c r="AD109" s="26">
        <v>0.39942763695829925</v>
      </c>
      <c r="AE109" s="27">
        <v>0.3875794986906098</v>
      </c>
      <c r="AF109" s="34"/>
      <c r="AG109" s="34"/>
      <c r="AH109" s="2">
        <v>108.0</v>
      </c>
      <c r="AI109" s="34">
        <f t="shared" si="8"/>
        <v>0.1453566622</v>
      </c>
      <c r="AJ109" s="34">
        <v>0.3875794986906098</v>
      </c>
      <c r="AK109" s="34"/>
      <c r="AL109" s="34"/>
      <c r="AM109" s="34"/>
      <c r="AN109" s="34"/>
      <c r="AO109" s="34"/>
      <c r="AP109" s="34"/>
      <c r="AQ109" s="34"/>
      <c r="AR109" s="34"/>
    </row>
    <row r="110" ht="12.75" customHeight="1">
      <c r="A110" s="35"/>
      <c r="B110" s="2">
        <v>109.0</v>
      </c>
      <c r="C110" s="20" t="s">
        <v>218</v>
      </c>
      <c r="D110" s="21">
        <v>75.0</v>
      </c>
      <c r="E110" s="22">
        <v>140.0</v>
      </c>
      <c r="F110" s="23">
        <v>1141.0</v>
      </c>
      <c r="G110" s="24">
        <v>1102.0</v>
      </c>
      <c r="H110" s="25">
        <f t="shared" si="1"/>
        <v>0.3488372093</v>
      </c>
      <c r="I110" s="26">
        <f t="shared" si="2"/>
        <v>0.5086937138</v>
      </c>
      <c r="J110" s="27">
        <f t="shared" si="3"/>
        <v>0.4947111473</v>
      </c>
      <c r="K110" s="28"/>
      <c r="L110" s="29">
        <f t="shared" si="4"/>
        <v>0.4975968535</v>
      </c>
      <c r="M110" s="30">
        <f t="shared" si="5"/>
        <v>0.5057037049</v>
      </c>
      <c r="N110" s="28"/>
      <c r="O110" s="31">
        <f t="shared" si="6"/>
        <v>-0.002885706242</v>
      </c>
      <c r="P110" s="31">
        <f t="shared" si="7"/>
        <v>0.002990008878</v>
      </c>
      <c r="Q110" s="15"/>
      <c r="R110" s="15"/>
      <c r="S110" s="32">
        <v>0.4947111472742067</v>
      </c>
      <c r="T110" s="32">
        <v>0.4975968535164928</v>
      </c>
      <c r="U110" s="15"/>
      <c r="V110" s="32">
        <v>0.5086937137761925</v>
      </c>
      <c r="W110" s="32">
        <v>0.505703704898643</v>
      </c>
      <c r="X110" s="15"/>
      <c r="Y110" s="15"/>
      <c r="Z110" s="2">
        <v>730.0</v>
      </c>
      <c r="AA110" s="20" t="s">
        <v>219</v>
      </c>
      <c r="AB110" s="33">
        <v>109.0</v>
      </c>
      <c r="AC110" s="25">
        <v>0.2554112554112554</v>
      </c>
      <c r="AD110" s="26">
        <v>0.4006719865602688</v>
      </c>
      <c r="AE110" s="27">
        <v>0.38782542113323126</v>
      </c>
      <c r="AF110" s="34"/>
      <c r="AG110" s="34"/>
      <c r="AH110" s="2">
        <v>109.0</v>
      </c>
      <c r="AI110" s="34">
        <f t="shared" si="8"/>
        <v>0.1467025572</v>
      </c>
      <c r="AJ110" s="34">
        <v>0.38782542113323126</v>
      </c>
      <c r="AK110" s="34"/>
      <c r="AL110" s="34"/>
      <c r="AM110" s="34"/>
      <c r="AN110" s="34"/>
      <c r="AO110" s="34"/>
      <c r="AP110" s="34"/>
      <c r="AQ110" s="34"/>
      <c r="AR110" s="34"/>
    </row>
    <row r="111" ht="12.75" customHeight="1">
      <c r="A111" s="35"/>
      <c r="B111" s="2">
        <v>110.0</v>
      </c>
      <c r="C111" s="20" t="s">
        <v>220</v>
      </c>
      <c r="D111" s="21">
        <v>64.0</v>
      </c>
      <c r="E111" s="22">
        <v>83.0</v>
      </c>
      <c r="F111" s="23">
        <v>1451.0</v>
      </c>
      <c r="G111" s="24">
        <v>670.0</v>
      </c>
      <c r="H111" s="25">
        <f t="shared" si="1"/>
        <v>0.4353741497</v>
      </c>
      <c r="I111" s="26">
        <f t="shared" si="2"/>
        <v>0.6841112683</v>
      </c>
      <c r="J111" s="27">
        <f t="shared" si="3"/>
        <v>0.667989418</v>
      </c>
      <c r="K111" s="28"/>
      <c r="L111" s="29">
        <f t="shared" si="4"/>
        <v>0.6696287954</v>
      </c>
      <c r="M111" s="30">
        <f t="shared" si="5"/>
        <v>0.6823972677</v>
      </c>
      <c r="N111" s="28"/>
      <c r="O111" s="31">
        <f t="shared" si="6"/>
        <v>-0.001639377437</v>
      </c>
      <c r="P111" s="31">
        <f t="shared" si="7"/>
        <v>0.001714000592</v>
      </c>
      <c r="Q111" s="15"/>
      <c r="R111" s="15"/>
      <c r="S111" s="32">
        <v>0.667989417989418</v>
      </c>
      <c r="T111" s="32">
        <v>0.6696287954265061</v>
      </c>
      <c r="U111" s="15"/>
      <c r="V111" s="32">
        <v>0.6841112682696842</v>
      </c>
      <c r="W111" s="32">
        <v>0.682397267677565</v>
      </c>
      <c r="X111" s="15"/>
      <c r="Y111" s="15"/>
      <c r="Z111" s="2">
        <v>151.0</v>
      </c>
      <c r="AA111" s="20" t="s">
        <v>221</v>
      </c>
      <c r="AB111" s="33">
        <v>110.0</v>
      </c>
      <c r="AC111" s="25">
        <v>0.19014084507042253</v>
      </c>
      <c r="AD111" s="26">
        <v>0.4039507586601775</v>
      </c>
      <c r="AE111" s="27">
        <v>0.3878739740534816</v>
      </c>
      <c r="AF111" s="34"/>
      <c r="AG111" s="34"/>
      <c r="AH111" s="2">
        <v>110.0</v>
      </c>
      <c r="AI111" s="34">
        <f t="shared" si="8"/>
        <v>0.1480484522</v>
      </c>
      <c r="AJ111" s="34">
        <v>0.3878739740534816</v>
      </c>
      <c r="AK111" s="34"/>
      <c r="AL111" s="34"/>
      <c r="AM111" s="34"/>
      <c r="AN111" s="34"/>
      <c r="AO111" s="34"/>
      <c r="AP111" s="34"/>
      <c r="AQ111" s="34"/>
      <c r="AR111" s="34"/>
    </row>
    <row r="112" ht="12.75" customHeight="1">
      <c r="A112" s="35"/>
      <c r="B112" s="2">
        <v>111.0</v>
      </c>
      <c r="C112" s="20" t="s">
        <v>222</v>
      </c>
      <c r="D112" s="21">
        <v>95.0</v>
      </c>
      <c r="E112" s="22">
        <v>131.0</v>
      </c>
      <c r="F112" s="23">
        <v>1328.0</v>
      </c>
      <c r="G112" s="24">
        <v>1363.0</v>
      </c>
      <c r="H112" s="25">
        <f t="shared" si="1"/>
        <v>0.4203539823</v>
      </c>
      <c r="I112" s="26">
        <f t="shared" si="2"/>
        <v>0.4934968413</v>
      </c>
      <c r="J112" s="27">
        <f t="shared" si="3"/>
        <v>0.4878299623</v>
      </c>
      <c r="K112" s="28"/>
      <c r="L112" s="29">
        <f t="shared" si="4"/>
        <v>0.4865524517</v>
      </c>
      <c r="M112" s="30">
        <f t="shared" si="5"/>
        <v>0.494830409</v>
      </c>
      <c r="N112" s="28"/>
      <c r="O112" s="31">
        <f t="shared" si="6"/>
        <v>0.001277510627</v>
      </c>
      <c r="P112" s="31">
        <f t="shared" si="7"/>
        <v>-0.001333567675</v>
      </c>
      <c r="Q112" s="15"/>
      <c r="R112" s="15"/>
      <c r="S112" s="32">
        <v>0.487829962290024</v>
      </c>
      <c r="T112" s="32">
        <v>0.4865524516631166</v>
      </c>
      <c r="U112" s="15"/>
      <c r="V112" s="32">
        <v>0.49349684132292826</v>
      </c>
      <c r="W112" s="32">
        <v>0.49483040899812947</v>
      </c>
      <c r="X112" s="15"/>
      <c r="Y112" s="15"/>
      <c r="Z112" s="2">
        <v>664.0</v>
      </c>
      <c r="AA112" s="20" t="s">
        <v>223</v>
      </c>
      <c r="AB112" s="33">
        <v>111.0</v>
      </c>
      <c r="AC112" s="25">
        <v>0.18072289156626506</v>
      </c>
      <c r="AD112" s="26">
        <v>0.40061370610296626</v>
      </c>
      <c r="AE112" s="27">
        <v>0.3888351080993869</v>
      </c>
      <c r="AF112" s="34"/>
      <c r="AG112" s="34"/>
      <c r="AH112" s="2">
        <v>111.0</v>
      </c>
      <c r="AI112" s="34">
        <f t="shared" si="8"/>
        <v>0.1493943472</v>
      </c>
      <c r="AJ112" s="34">
        <v>0.3888351080993869</v>
      </c>
      <c r="AK112" s="34"/>
      <c r="AL112" s="34"/>
      <c r="AM112" s="34"/>
      <c r="AN112" s="34"/>
      <c r="AO112" s="34"/>
      <c r="AP112" s="34"/>
      <c r="AQ112" s="34"/>
      <c r="AR112" s="34"/>
    </row>
    <row r="113" ht="12.75" customHeight="1">
      <c r="A113" s="35"/>
      <c r="B113" s="2">
        <v>112.0</v>
      </c>
      <c r="C113" s="20" t="s">
        <v>224</v>
      </c>
      <c r="D113" s="21">
        <v>45.0</v>
      </c>
      <c r="E113" s="22">
        <v>185.0</v>
      </c>
      <c r="F113" s="23">
        <v>1574.0</v>
      </c>
      <c r="G113" s="24">
        <v>1952.0</v>
      </c>
      <c r="H113" s="25">
        <f t="shared" si="1"/>
        <v>0.1956521739</v>
      </c>
      <c r="I113" s="26">
        <f t="shared" si="2"/>
        <v>0.4463981849</v>
      </c>
      <c r="J113" s="27">
        <f t="shared" si="3"/>
        <v>0.4310436635</v>
      </c>
      <c r="K113" s="28"/>
      <c r="L113" s="29">
        <f t="shared" si="4"/>
        <v>0.4289940731</v>
      </c>
      <c r="M113" s="30">
        <f t="shared" si="5"/>
        <v>0.4484886762</v>
      </c>
      <c r="N113" s="28"/>
      <c r="O113" s="31">
        <f t="shared" si="6"/>
        <v>0.002049590339</v>
      </c>
      <c r="P113" s="31">
        <f t="shared" si="7"/>
        <v>-0.002090491255</v>
      </c>
      <c r="Q113" s="15"/>
      <c r="R113" s="15"/>
      <c r="S113" s="32">
        <v>0.43104366347177847</v>
      </c>
      <c r="T113" s="32">
        <v>0.42899407313289745</v>
      </c>
      <c r="U113" s="15"/>
      <c r="V113" s="32">
        <v>0.44639818491208166</v>
      </c>
      <c r="W113" s="32">
        <v>0.4484886761668162</v>
      </c>
      <c r="X113" s="15"/>
      <c r="Y113" s="15"/>
      <c r="Z113" s="2">
        <v>586.0</v>
      </c>
      <c r="AA113" s="20" t="s">
        <v>225</v>
      </c>
      <c r="AB113" s="33">
        <v>112.0</v>
      </c>
      <c r="AC113" s="25">
        <v>0.20618556701030927</v>
      </c>
      <c r="AD113" s="26">
        <v>0.402814758463294</v>
      </c>
      <c r="AE113" s="27">
        <v>0.38930216082182073</v>
      </c>
      <c r="AF113" s="34"/>
      <c r="AG113" s="34"/>
      <c r="AH113" s="2">
        <v>112.0</v>
      </c>
      <c r="AI113" s="34">
        <f t="shared" si="8"/>
        <v>0.1507402423</v>
      </c>
      <c r="AJ113" s="34">
        <v>0.38930216082182073</v>
      </c>
      <c r="AK113" s="34"/>
      <c r="AL113" s="34"/>
      <c r="AM113" s="34"/>
      <c r="AN113" s="34"/>
      <c r="AO113" s="34"/>
      <c r="AP113" s="34"/>
      <c r="AQ113" s="34"/>
      <c r="AR113" s="34"/>
    </row>
    <row r="114" ht="12.75" customHeight="1">
      <c r="A114" s="35"/>
      <c r="B114" s="2">
        <v>113.0</v>
      </c>
      <c r="C114" s="20" t="s">
        <v>62</v>
      </c>
      <c r="D114" s="21">
        <v>3.0</v>
      </c>
      <c r="E114" s="22">
        <v>34.0</v>
      </c>
      <c r="F114" s="23">
        <v>166.0</v>
      </c>
      <c r="G114" s="24">
        <v>371.0</v>
      </c>
      <c r="H114" s="25">
        <f t="shared" si="1"/>
        <v>0.08108108108</v>
      </c>
      <c r="I114" s="26">
        <f t="shared" si="2"/>
        <v>0.3091247672</v>
      </c>
      <c r="J114" s="27">
        <f t="shared" si="3"/>
        <v>0.2944250871</v>
      </c>
      <c r="K114" s="28"/>
      <c r="L114" s="29">
        <f t="shared" si="4"/>
        <v>0.2864910067</v>
      </c>
      <c r="M114" s="30">
        <f t="shared" si="5"/>
        <v>0.3171237039</v>
      </c>
      <c r="N114" s="28"/>
      <c r="O114" s="31">
        <f t="shared" si="6"/>
        <v>0.007934080446</v>
      </c>
      <c r="P114" s="31">
        <f t="shared" si="7"/>
        <v>-0.007998936689</v>
      </c>
      <c r="Q114" s="15"/>
      <c r="R114" s="15"/>
      <c r="S114" s="32">
        <v>0.29442508710801396</v>
      </c>
      <c r="T114" s="32">
        <v>0.2864910066622773</v>
      </c>
      <c r="U114" s="15"/>
      <c r="V114" s="32">
        <v>0.3091247672253259</v>
      </c>
      <c r="W114" s="32">
        <v>0.3171237039144882</v>
      </c>
      <c r="X114" s="15"/>
      <c r="Y114" s="15"/>
      <c r="Z114" s="2">
        <v>24.0</v>
      </c>
      <c r="AA114" s="20" t="s">
        <v>65</v>
      </c>
      <c r="AB114" s="33">
        <v>113.0</v>
      </c>
      <c r="AC114" s="25">
        <v>0.20735785953177258</v>
      </c>
      <c r="AD114" s="26">
        <v>0.40269938650306747</v>
      </c>
      <c r="AE114" s="27">
        <v>0.3893461362597165</v>
      </c>
      <c r="AF114" s="34"/>
      <c r="AG114" s="34"/>
      <c r="AH114" s="2">
        <v>113.0</v>
      </c>
      <c r="AI114" s="34">
        <f t="shared" si="8"/>
        <v>0.1520861373</v>
      </c>
      <c r="AJ114" s="34">
        <v>0.3893461362597165</v>
      </c>
      <c r="AK114" s="34"/>
      <c r="AL114" s="34"/>
      <c r="AM114" s="34"/>
      <c r="AN114" s="34"/>
      <c r="AO114" s="34"/>
      <c r="AP114" s="34"/>
      <c r="AQ114" s="34"/>
      <c r="AR114" s="34"/>
    </row>
    <row r="115" ht="12.75" customHeight="1">
      <c r="A115" s="35"/>
      <c r="B115" s="2">
        <v>114.0</v>
      </c>
      <c r="C115" s="20" t="s">
        <v>226</v>
      </c>
      <c r="D115" s="21">
        <v>33.0</v>
      </c>
      <c r="E115" s="22">
        <v>115.0</v>
      </c>
      <c r="F115" s="23">
        <v>1515.0</v>
      </c>
      <c r="G115" s="24">
        <v>1432.0</v>
      </c>
      <c r="H115" s="25">
        <f t="shared" si="1"/>
        <v>0.222972973</v>
      </c>
      <c r="I115" s="26">
        <f t="shared" si="2"/>
        <v>0.5140821174</v>
      </c>
      <c r="J115" s="27">
        <f t="shared" si="3"/>
        <v>0.5001615509</v>
      </c>
      <c r="K115" s="28"/>
      <c r="L115" s="29">
        <f t="shared" si="4"/>
        <v>0.4966813213</v>
      </c>
      <c r="M115" s="30">
        <f t="shared" si="5"/>
        <v>0.5176417165</v>
      </c>
      <c r="N115" s="28"/>
      <c r="O115" s="31">
        <f t="shared" si="6"/>
        <v>0.00348022963</v>
      </c>
      <c r="P115" s="31">
        <f t="shared" si="7"/>
        <v>-0.003559599069</v>
      </c>
      <c r="Q115" s="15"/>
      <c r="R115" s="15"/>
      <c r="S115" s="32">
        <v>0.5001615508885299</v>
      </c>
      <c r="T115" s="32">
        <v>0.4966813212581705</v>
      </c>
      <c r="U115" s="15"/>
      <c r="V115" s="32">
        <v>0.5140821174075331</v>
      </c>
      <c r="W115" s="32">
        <v>0.5176417164765945</v>
      </c>
      <c r="X115" s="15"/>
      <c r="Y115" s="15"/>
      <c r="Z115" s="2">
        <v>624.0</v>
      </c>
      <c r="AA115" s="20" t="s">
        <v>227</v>
      </c>
      <c r="AB115" s="33">
        <v>114.0</v>
      </c>
      <c r="AC115" s="25">
        <v>0.14814814814814814</v>
      </c>
      <c r="AD115" s="26">
        <v>0.401006711409396</v>
      </c>
      <c r="AE115" s="27">
        <v>0.3900481540930979</v>
      </c>
      <c r="AF115" s="34"/>
      <c r="AG115" s="34"/>
      <c r="AH115" s="2">
        <v>114.0</v>
      </c>
      <c r="AI115" s="34">
        <f t="shared" si="8"/>
        <v>0.1534320323</v>
      </c>
      <c r="AJ115" s="34">
        <v>0.3900481540930979</v>
      </c>
      <c r="AK115" s="34"/>
      <c r="AL115" s="34"/>
      <c r="AM115" s="34"/>
      <c r="AN115" s="34"/>
      <c r="AO115" s="34"/>
      <c r="AP115" s="34"/>
      <c r="AQ115" s="34"/>
      <c r="AR115" s="34"/>
    </row>
    <row r="116" ht="12.75" customHeight="1">
      <c r="A116" s="35"/>
      <c r="B116" s="2">
        <v>115.0</v>
      </c>
      <c r="C116" s="20" t="s">
        <v>228</v>
      </c>
      <c r="D116" s="21">
        <v>9.0</v>
      </c>
      <c r="E116" s="22">
        <v>40.0</v>
      </c>
      <c r="F116" s="23">
        <v>520.0</v>
      </c>
      <c r="G116" s="24">
        <v>577.0</v>
      </c>
      <c r="H116" s="25">
        <f t="shared" si="1"/>
        <v>0.1836734694</v>
      </c>
      <c r="I116" s="26">
        <f t="shared" si="2"/>
        <v>0.4740200547</v>
      </c>
      <c r="J116" s="27">
        <f t="shared" si="3"/>
        <v>0.4616055846</v>
      </c>
      <c r="K116" s="28"/>
      <c r="L116" s="29">
        <f t="shared" si="4"/>
        <v>0.4554454592</v>
      </c>
      <c r="M116" s="30">
        <f t="shared" si="5"/>
        <v>0.4802954424</v>
      </c>
      <c r="N116" s="28"/>
      <c r="O116" s="31">
        <f t="shared" si="6"/>
        <v>0.006160125449</v>
      </c>
      <c r="P116" s="31">
        <f t="shared" si="7"/>
        <v>-0.006275387671</v>
      </c>
      <c r="Q116" s="15"/>
      <c r="R116" s="15"/>
      <c r="S116" s="32">
        <v>0.46160558464223383</v>
      </c>
      <c r="T116" s="32">
        <v>0.4554454591932838</v>
      </c>
      <c r="U116" s="15"/>
      <c r="V116" s="32">
        <v>0.4740200546946217</v>
      </c>
      <c r="W116" s="32">
        <v>0.4802954423661093</v>
      </c>
      <c r="X116" s="15"/>
      <c r="Y116" s="15"/>
      <c r="Z116" s="2">
        <v>277.0</v>
      </c>
      <c r="AA116" s="20" t="s">
        <v>229</v>
      </c>
      <c r="AB116" s="33">
        <v>115.0</v>
      </c>
      <c r="AC116" s="25">
        <v>0.13333333333333333</v>
      </c>
      <c r="AD116" s="26">
        <v>0.3969155844155844</v>
      </c>
      <c r="AE116" s="27">
        <v>0.3906497622820919</v>
      </c>
      <c r="AF116" s="34"/>
      <c r="AG116" s="34"/>
      <c r="AH116" s="2">
        <v>115.0</v>
      </c>
      <c r="AI116" s="34">
        <f t="shared" si="8"/>
        <v>0.1547779273</v>
      </c>
      <c r="AJ116" s="34">
        <v>0.3906497622820919</v>
      </c>
      <c r="AK116" s="34"/>
      <c r="AL116" s="34"/>
      <c r="AM116" s="34"/>
      <c r="AN116" s="34"/>
      <c r="AO116" s="34"/>
      <c r="AP116" s="34"/>
      <c r="AQ116" s="34"/>
      <c r="AR116" s="34"/>
    </row>
    <row r="117" ht="12.75" customHeight="1">
      <c r="A117" s="35"/>
      <c r="B117" s="2">
        <v>116.0</v>
      </c>
      <c r="C117" s="20" t="s">
        <v>230</v>
      </c>
      <c r="D117" s="21">
        <v>20.0</v>
      </c>
      <c r="E117" s="22">
        <v>32.0</v>
      </c>
      <c r="F117" s="23">
        <v>760.0</v>
      </c>
      <c r="G117" s="24">
        <v>407.0</v>
      </c>
      <c r="H117" s="25">
        <f t="shared" si="1"/>
        <v>0.3846153846</v>
      </c>
      <c r="I117" s="26">
        <f t="shared" si="2"/>
        <v>0.6512425021</v>
      </c>
      <c r="J117" s="27">
        <f t="shared" si="3"/>
        <v>0.6398687449</v>
      </c>
      <c r="K117" s="28"/>
      <c r="L117" s="29">
        <f t="shared" si="4"/>
        <v>0.6364208004</v>
      </c>
      <c r="M117" s="30">
        <f t="shared" si="5"/>
        <v>0.6548283644</v>
      </c>
      <c r="N117" s="28"/>
      <c r="O117" s="31">
        <f t="shared" si="6"/>
        <v>0.003447944453</v>
      </c>
      <c r="P117" s="31">
        <f t="shared" si="7"/>
        <v>-0.003585862231</v>
      </c>
      <c r="Q117" s="15"/>
      <c r="R117" s="15"/>
      <c r="S117" s="32">
        <v>0.6398687448728466</v>
      </c>
      <c r="T117" s="32">
        <v>0.6364208004202511</v>
      </c>
      <c r="U117" s="15"/>
      <c r="V117" s="32">
        <v>0.6512425021422451</v>
      </c>
      <c r="W117" s="32">
        <v>0.6548283643729444</v>
      </c>
      <c r="X117" s="15"/>
      <c r="Y117" s="15"/>
      <c r="Z117" s="2">
        <v>83.0</v>
      </c>
      <c r="AA117" s="20" t="s">
        <v>171</v>
      </c>
      <c r="AB117" s="33">
        <v>116.0</v>
      </c>
      <c r="AC117" s="25">
        <v>0.21568627450980393</v>
      </c>
      <c r="AD117" s="26">
        <v>0.4068454481298518</v>
      </c>
      <c r="AE117" s="27">
        <v>0.39106506960181286</v>
      </c>
      <c r="AF117" s="34"/>
      <c r="AG117" s="34"/>
      <c r="AH117" s="2">
        <v>116.0</v>
      </c>
      <c r="AI117" s="34">
        <f t="shared" si="8"/>
        <v>0.1561238223</v>
      </c>
      <c r="AJ117" s="34">
        <v>0.39106506960181286</v>
      </c>
      <c r="AK117" s="34"/>
      <c r="AL117" s="34"/>
      <c r="AM117" s="34"/>
      <c r="AN117" s="34"/>
      <c r="AO117" s="34"/>
      <c r="AP117" s="34"/>
      <c r="AQ117" s="34"/>
      <c r="AR117" s="34"/>
    </row>
    <row r="118" ht="12.75" customHeight="1">
      <c r="A118" s="35"/>
      <c r="B118" s="2">
        <v>117.0</v>
      </c>
      <c r="C118" s="20" t="s">
        <v>231</v>
      </c>
      <c r="D118" s="21">
        <v>72.0</v>
      </c>
      <c r="E118" s="22">
        <v>211.0</v>
      </c>
      <c r="F118" s="23">
        <v>1518.0</v>
      </c>
      <c r="G118" s="24">
        <v>1792.0</v>
      </c>
      <c r="H118" s="25">
        <f t="shared" si="1"/>
        <v>0.2544169611</v>
      </c>
      <c r="I118" s="26">
        <f t="shared" si="2"/>
        <v>0.4586102719</v>
      </c>
      <c r="J118" s="27">
        <f t="shared" si="3"/>
        <v>0.4425271361</v>
      </c>
      <c r="K118" s="28"/>
      <c r="L118" s="29">
        <f t="shared" si="4"/>
        <v>0.4441486932</v>
      </c>
      <c r="M118" s="30">
        <f t="shared" si="5"/>
        <v>0.4569463826</v>
      </c>
      <c r="N118" s="28"/>
      <c r="O118" s="31">
        <f t="shared" si="6"/>
        <v>-0.001621557107</v>
      </c>
      <c r="P118" s="31">
        <f t="shared" si="7"/>
        <v>0.001663889272</v>
      </c>
      <c r="Q118" s="15"/>
      <c r="R118" s="15"/>
      <c r="S118" s="32">
        <v>0.4425271360979683</v>
      </c>
      <c r="T118" s="32">
        <v>0.4441486932046988</v>
      </c>
      <c r="U118" s="15"/>
      <c r="V118" s="32">
        <v>0.45861027190332326</v>
      </c>
      <c r="W118" s="32">
        <v>0.45694638263137</v>
      </c>
      <c r="X118" s="15"/>
      <c r="Y118" s="15"/>
      <c r="Z118" s="2">
        <v>359.0</v>
      </c>
      <c r="AA118" s="20" t="s">
        <v>232</v>
      </c>
      <c r="AB118" s="33">
        <v>117.0</v>
      </c>
      <c r="AC118" s="25">
        <v>0.14102564102564102</v>
      </c>
      <c r="AD118" s="26">
        <v>0.40422661870503596</v>
      </c>
      <c r="AE118" s="27">
        <v>0.3910721913712089</v>
      </c>
      <c r="AF118" s="34"/>
      <c r="AG118" s="34"/>
      <c r="AH118" s="2">
        <v>117.0</v>
      </c>
      <c r="AI118" s="34">
        <f t="shared" si="8"/>
        <v>0.1574697174</v>
      </c>
      <c r="AJ118" s="34">
        <v>0.3910721913712089</v>
      </c>
      <c r="AK118" s="34"/>
      <c r="AL118" s="34"/>
      <c r="AM118" s="34"/>
      <c r="AN118" s="34"/>
      <c r="AO118" s="34"/>
      <c r="AP118" s="34"/>
      <c r="AQ118" s="34"/>
      <c r="AR118" s="34"/>
    </row>
    <row r="119" ht="12.75" customHeight="1">
      <c r="A119" s="35"/>
      <c r="B119" s="2">
        <v>118.0</v>
      </c>
      <c r="C119" s="20" t="s">
        <v>233</v>
      </c>
      <c r="D119" s="21">
        <v>40.0</v>
      </c>
      <c r="E119" s="22">
        <v>61.0</v>
      </c>
      <c r="F119" s="23">
        <v>480.0</v>
      </c>
      <c r="G119" s="24">
        <v>343.0</v>
      </c>
      <c r="H119" s="25">
        <f t="shared" si="1"/>
        <v>0.396039604</v>
      </c>
      <c r="I119" s="26">
        <f t="shared" si="2"/>
        <v>0.5832320778</v>
      </c>
      <c r="J119" s="27">
        <f t="shared" si="3"/>
        <v>0.5627705628</v>
      </c>
      <c r="K119" s="28"/>
      <c r="L119" s="29">
        <f t="shared" si="4"/>
        <v>0.5715022864</v>
      </c>
      <c r="M119" s="30">
        <f t="shared" si="5"/>
        <v>0.574140283</v>
      </c>
      <c r="N119" s="28"/>
      <c r="O119" s="31">
        <f t="shared" si="6"/>
        <v>-0.008731723641</v>
      </c>
      <c r="P119" s="31">
        <f t="shared" si="7"/>
        <v>0.009091794719</v>
      </c>
      <c r="Q119" s="15"/>
      <c r="R119" s="15"/>
      <c r="S119" s="32">
        <v>0.5627705627705628</v>
      </c>
      <c r="T119" s="32">
        <v>0.5715022864112403</v>
      </c>
      <c r="U119" s="15"/>
      <c r="V119" s="32">
        <v>0.583232077764277</v>
      </c>
      <c r="W119" s="32">
        <v>0.5741402830456334</v>
      </c>
      <c r="X119" s="15"/>
      <c r="Y119" s="15"/>
      <c r="Z119" s="2">
        <v>579.0</v>
      </c>
      <c r="AA119" s="20" t="s">
        <v>234</v>
      </c>
      <c r="AB119" s="33">
        <v>118.0</v>
      </c>
      <c r="AC119" s="25">
        <v>0.24519230769230768</v>
      </c>
      <c r="AD119" s="26">
        <v>0.4045307443365696</v>
      </c>
      <c r="AE119" s="27">
        <v>0.3921641791044776</v>
      </c>
      <c r="AF119" s="34"/>
      <c r="AG119" s="34"/>
      <c r="AH119" s="2">
        <v>118.0</v>
      </c>
      <c r="AI119" s="34">
        <f t="shared" si="8"/>
        <v>0.1588156124</v>
      </c>
      <c r="AJ119" s="34">
        <v>0.3921641791044776</v>
      </c>
      <c r="AK119" s="34"/>
      <c r="AL119" s="34"/>
      <c r="AM119" s="34"/>
      <c r="AN119" s="34"/>
      <c r="AO119" s="34"/>
      <c r="AP119" s="34"/>
      <c r="AQ119" s="34"/>
      <c r="AR119" s="34"/>
    </row>
    <row r="120" ht="12.75" customHeight="1">
      <c r="A120" s="35"/>
      <c r="B120" s="2">
        <v>119.0</v>
      </c>
      <c r="C120" s="20" t="s">
        <v>235</v>
      </c>
      <c r="D120" s="21">
        <v>92.0</v>
      </c>
      <c r="E120" s="22">
        <v>212.0</v>
      </c>
      <c r="F120" s="23">
        <v>2614.0</v>
      </c>
      <c r="G120" s="24">
        <v>2044.0</v>
      </c>
      <c r="H120" s="25">
        <f t="shared" si="1"/>
        <v>0.3026315789</v>
      </c>
      <c r="I120" s="26">
        <f t="shared" si="2"/>
        <v>0.561185058</v>
      </c>
      <c r="J120" s="27">
        <f t="shared" si="3"/>
        <v>0.5453446191</v>
      </c>
      <c r="K120" s="28"/>
      <c r="L120" s="29">
        <f t="shared" si="4"/>
        <v>0.5462295322</v>
      </c>
      <c r="M120" s="30">
        <f t="shared" si="5"/>
        <v>0.5602725289</v>
      </c>
      <c r="N120" s="28"/>
      <c r="O120" s="31">
        <f t="shared" si="6"/>
        <v>-0.0008849130974</v>
      </c>
      <c r="P120" s="31">
        <f t="shared" si="7"/>
        <v>0.0009125291099</v>
      </c>
      <c r="Q120" s="15"/>
      <c r="R120" s="15"/>
      <c r="S120" s="32">
        <v>0.5453446191051995</v>
      </c>
      <c r="T120" s="32">
        <v>0.5462295322025732</v>
      </c>
      <c r="U120" s="15"/>
      <c r="V120" s="32">
        <v>0.5611850579647918</v>
      </c>
      <c r="W120" s="32">
        <v>0.5602725288548813</v>
      </c>
      <c r="X120" s="15"/>
      <c r="Y120" s="15"/>
      <c r="Z120" s="2">
        <v>510.0</v>
      </c>
      <c r="AA120" s="20" t="s">
        <v>236</v>
      </c>
      <c r="AB120" s="33">
        <v>119.0</v>
      </c>
      <c r="AC120" s="25">
        <v>0.23728813559322035</v>
      </c>
      <c r="AD120" s="26">
        <v>0.40523338048090524</v>
      </c>
      <c r="AE120" s="27">
        <v>0.3922976501305483</v>
      </c>
      <c r="AF120" s="34"/>
      <c r="AG120" s="34"/>
      <c r="AH120" s="2">
        <v>119.0</v>
      </c>
      <c r="AI120" s="34">
        <f t="shared" si="8"/>
        <v>0.1601615074</v>
      </c>
      <c r="AJ120" s="34">
        <v>0.3922976501305483</v>
      </c>
      <c r="AK120" s="34"/>
      <c r="AL120" s="34"/>
      <c r="AM120" s="34"/>
      <c r="AN120" s="34"/>
      <c r="AO120" s="34"/>
      <c r="AP120" s="34"/>
      <c r="AQ120" s="34"/>
      <c r="AR120" s="34"/>
    </row>
    <row r="121" ht="12.75" customHeight="1">
      <c r="A121" s="35"/>
      <c r="B121" s="2">
        <v>120.0</v>
      </c>
      <c r="C121" s="20" t="s">
        <v>237</v>
      </c>
      <c r="D121" s="21">
        <v>30.0</v>
      </c>
      <c r="E121" s="22">
        <v>110.0</v>
      </c>
      <c r="F121" s="23">
        <v>765.0</v>
      </c>
      <c r="G121" s="24">
        <v>839.0</v>
      </c>
      <c r="H121" s="25">
        <f t="shared" si="1"/>
        <v>0.2142857143</v>
      </c>
      <c r="I121" s="26">
        <f t="shared" si="2"/>
        <v>0.4769326683</v>
      </c>
      <c r="J121" s="27">
        <f t="shared" si="3"/>
        <v>0.4558486239</v>
      </c>
      <c r="K121" s="28"/>
      <c r="L121" s="29">
        <f t="shared" si="4"/>
        <v>0.4599058024</v>
      </c>
      <c r="M121" s="30">
        <f t="shared" si="5"/>
        <v>0.4727866465</v>
      </c>
      <c r="N121" s="28"/>
      <c r="O121" s="31">
        <f t="shared" si="6"/>
        <v>-0.004057178515</v>
      </c>
      <c r="P121" s="31">
        <f t="shared" si="7"/>
        <v>0.00414602184</v>
      </c>
      <c r="Q121" s="15"/>
      <c r="R121" s="15"/>
      <c r="S121" s="32">
        <v>0.455848623853211</v>
      </c>
      <c r="T121" s="32">
        <v>0.4599058023682375</v>
      </c>
      <c r="U121" s="15"/>
      <c r="V121" s="32">
        <v>0.4769326683291771</v>
      </c>
      <c r="W121" s="32">
        <v>0.472786646489004</v>
      </c>
      <c r="X121" s="15"/>
      <c r="Y121" s="15"/>
      <c r="Z121" s="2">
        <v>196.0</v>
      </c>
      <c r="AA121" s="20" t="s">
        <v>238</v>
      </c>
      <c r="AB121" s="33">
        <v>120.0</v>
      </c>
      <c r="AC121" s="25">
        <v>0.14367816091954022</v>
      </c>
      <c r="AD121" s="26">
        <v>0.4108593415989739</v>
      </c>
      <c r="AE121" s="27">
        <v>0.3923597294070832</v>
      </c>
      <c r="AF121" s="34"/>
      <c r="AG121" s="34"/>
      <c r="AH121" s="2">
        <v>120.0</v>
      </c>
      <c r="AI121" s="34">
        <f t="shared" si="8"/>
        <v>0.1615074024</v>
      </c>
      <c r="AJ121" s="34">
        <v>0.3923597294070832</v>
      </c>
      <c r="AK121" s="34"/>
      <c r="AL121" s="34"/>
      <c r="AM121" s="34"/>
      <c r="AN121" s="34"/>
      <c r="AO121" s="34"/>
      <c r="AP121" s="34"/>
      <c r="AQ121" s="34"/>
      <c r="AR121" s="34"/>
    </row>
    <row r="122" ht="12.75" customHeight="1">
      <c r="A122" s="35"/>
      <c r="B122" s="2">
        <v>121.0</v>
      </c>
      <c r="C122" s="20" t="s">
        <v>239</v>
      </c>
      <c r="D122" s="21">
        <v>187.0</v>
      </c>
      <c r="E122" s="22">
        <v>141.0</v>
      </c>
      <c r="F122" s="23">
        <v>1724.0</v>
      </c>
      <c r="G122" s="24">
        <v>756.0</v>
      </c>
      <c r="H122" s="25">
        <f t="shared" si="1"/>
        <v>0.5701219512</v>
      </c>
      <c r="I122" s="26">
        <f t="shared" si="2"/>
        <v>0.6951612903</v>
      </c>
      <c r="J122" s="27">
        <f t="shared" si="3"/>
        <v>0.6805555556</v>
      </c>
      <c r="K122" s="28"/>
      <c r="L122" s="29">
        <f t="shared" si="4"/>
        <v>0.6843053627</v>
      </c>
      <c r="M122" s="30">
        <f t="shared" si="5"/>
        <v>0.6911847732</v>
      </c>
      <c r="N122" s="28"/>
      <c r="O122" s="31">
        <f t="shared" si="6"/>
        <v>-0.003749807124</v>
      </c>
      <c r="P122" s="31">
        <f t="shared" si="7"/>
        <v>0.003976517093</v>
      </c>
      <c r="Q122" s="15"/>
      <c r="R122" s="15"/>
      <c r="S122" s="32">
        <v>0.6805555555555556</v>
      </c>
      <c r="T122" s="32">
        <v>0.6843053626798336</v>
      </c>
      <c r="U122" s="15"/>
      <c r="V122" s="32">
        <v>0.6951612903225807</v>
      </c>
      <c r="W122" s="32">
        <v>0.6911847732299096</v>
      </c>
      <c r="X122" s="15"/>
      <c r="Y122" s="15"/>
      <c r="Z122" s="2">
        <v>698.0</v>
      </c>
      <c r="AA122" s="20" t="s">
        <v>240</v>
      </c>
      <c r="AB122" s="33">
        <v>121.0</v>
      </c>
      <c r="AC122" s="25">
        <v>0.24434389140271492</v>
      </c>
      <c r="AD122" s="26">
        <v>0.40730837789661317</v>
      </c>
      <c r="AE122" s="27">
        <v>0.3926977687626775</v>
      </c>
      <c r="AF122" s="34"/>
      <c r="AG122" s="34"/>
      <c r="AH122" s="2">
        <v>121.0</v>
      </c>
      <c r="AI122" s="34">
        <f t="shared" si="8"/>
        <v>0.1628532974</v>
      </c>
      <c r="AJ122" s="34">
        <v>0.3926977687626775</v>
      </c>
      <c r="AK122" s="34"/>
      <c r="AL122" s="34"/>
      <c r="AM122" s="34"/>
      <c r="AN122" s="34"/>
      <c r="AO122" s="34"/>
      <c r="AP122" s="34"/>
      <c r="AQ122" s="34"/>
      <c r="AR122" s="34"/>
    </row>
    <row r="123" ht="12.75" customHeight="1">
      <c r="A123" s="35"/>
      <c r="B123" s="2">
        <v>122.0</v>
      </c>
      <c r="C123" s="20" t="s">
        <v>241</v>
      </c>
      <c r="D123" s="21">
        <v>128.0</v>
      </c>
      <c r="E123" s="22">
        <v>243.0</v>
      </c>
      <c r="F123" s="23">
        <v>2513.0</v>
      </c>
      <c r="G123" s="24">
        <v>2260.0</v>
      </c>
      <c r="H123" s="25">
        <f t="shared" si="1"/>
        <v>0.3450134771</v>
      </c>
      <c r="I123" s="26">
        <f t="shared" si="2"/>
        <v>0.5265032474</v>
      </c>
      <c r="J123" s="27">
        <f t="shared" si="3"/>
        <v>0.5134136858</v>
      </c>
      <c r="K123" s="28"/>
      <c r="L123" s="29">
        <f t="shared" si="4"/>
        <v>0.5146040719</v>
      </c>
      <c r="M123" s="30">
        <f t="shared" si="5"/>
        <v>0.5252703239</v>
      </c>
      <c r="N123" s="28"/>
      <c r="O123" s="31">
        <f t="shared" si="6"/>
        <v>-0.001190386046</v>
      </c>
      <c r="P123" s="31">
        <f t="shared" si="7"/>
        <v>0.00123292357</v>
      </c>
      <c r="Q123" s="15"/>
      <c r="R123" s="15"/>
      <c r="S123" s="32">
        <v>0.5134136858475894</v>
      </c>
      <c r="T123" s="32">
        <v>0.5146040718932101</v>
      </c>
      <c r="U123" s="15"/>
      <c r="V123" s="32">
        <v>0.52650324743348</v>
      </c>
      <c r="W123" s="32">
        <v>0.5252703238630576</v>
      </c>
      <c r="X123" s="15"/>
      <c r="Y123" s="15"/>
      <c r="Z123" s="2">
        <v>35.0</v>
      </c>
      <c r="AA123" s="20" t="s">
        <v>84</v>
      </c>
      <c r="AB123" s="33">
        <v>122.0</v>
      </c>
      <c r="AC123" s="25">
        <v>0.25101214574898784</v>
      </c>
      <c r="AD123" s="26">
        <v>0.40559688274884875</v>
      </c>
      <c r="AE123" s="27">
        <v>0.39315960912052117</v>
      </c>
      <c r="AF123" s="34"/>
      <c r="AG123" s="34"/>
      <c r="AH123" s="2">
        <v>122.0</v>
      </c>
      <c r="AI123" s="34">
        <f t="shared" si="8"/>
        <v>0.1641991925</v>
      </c>
      <c r="AJ123" s="34">
        <v>0.39315960912052117</v>
      </c>
      <c r="AK123" s="34"/>
      <c r="AL123" s="34"/>
      <c r="AM123" s="34"/>
      <c r="AN123" s="34"/>
      <c r="AO123" s="34"/>
      <c r="AP123" s="34"/>
      <c r="AQ123" s="34"/>
      <c r="AR123" s="34"/>
    </row>
    <row r="124" ht="12.75" customHeight="1">
      <c r="A124" s="35"/>
      <c r="B124" s="2">
        <v>123.0</v>
      </c>
      <c r="C124" s="20" t="s">
        <v>242</v>
      </c>
      <c r="D124" s="21">
        <v>58.0</v>
      </c>
      <c r="E124" s="22">
        <v>98.0</v>
      </c>
      <c r="F124" s="23">
        <v>1932.0</v>
      </c>
      <c r="G124" s="24">
        <v>864.0</v>
      </c>
      <c r="H124" s="25">
        <f t="shared" si="1"/>
        <v>0.3717948718</v>
      </c>
      <c r="I124" s="26">
        <f t="shared" si="2"/>
        <v>0.6909871245</v>
      </c>
      <c r="J124" s="27">
        <f t="shared" si="3"/>
        <v>0.6741192412</v>
      </c>
      <c r="K124" s="28"/>
      <c r="L124" s="29">
        <f t="shared" si="4"/>
        <v>0.6742406131</v>
      </c>
      <c r="M124" s="30">
        <f t="shared" si="5"/>
        <v>0.6908610658</v>
      </c>
      <c r="N124" s="28"/>
      <c r="O124" s="31">
        <f t="shared" si="6"/>
        <v>-0.0001213718758</v>
      </c>
      <c r="P124" s="31">
        <f t="shared" si="7"/>
        <v>0.0001260586726</v>
      </c>
      <c r="Q124" s="15"/>
      <c r="R124" s="15"/>
      <c r="S124" s="32">
        <v>0.674119241192412</v>
      </c>
      <c r="T124" s="32">
        <v>0.6742406130682244</v>
      </c>
      <c r="U124" s="15"/>
      <c r="V124" s="32">
        <v>0.6909871244635193</v>
      </c>
      <c r="W124" s="32">
        <v>0.6908610657909046</v>
      </c>
      <c r="X124" s="15"/>
      <c r="Y124" s="15"/>
      <c r="Z124" s="2">
        <v>710.0</v>
      </c>
      <c r="AA124" s="20" t="s">
        <v>243</v>
      </c>
      <c r="AB124" s="33">
        <v>123.0</v>
      </c>
      <c r="AC124" s="25">
        <v>0.205607476635514</v>
      </c>
      <c r="AD124" s="26">
        <v>0.41567781373606616</v>
      </c>
      <c r="AE124" s="27">
        <v>0.3939393939393939</v>
      </c>
      <c r="AF124" s="34"/>
      <c r="AG124" s="34"/>
      <c r="AH124" s="2">
        <v>123.0</v>
      </c>
      <c r="AI124" s="34">
        <f t="shared" si="8"/>
        <v>0.1655450875</v>
      </c>
      <c r="AJ124" s="34">
        <v>0.3939393939393939</v>
      </c>
      <c r="AK124" s="34"/>
      <c r="AL124" s="34"/>
      <c r="AM124" s="34"/>
      <c r="AN124" s="34"/>
      <c r="AO124" s="34"/>
      <c r="AP124" s="34"/>
      <c r="AQ124" s="34"/>
      <c r="AR124" s="34"/>
    </row>
    <row r="125" ht="12.75" customHeight="1">
      <c r="A125" s="35"/>
      <c r="B125" s="2">
        <v>124.0</v>
      </c>
      <c r="C125" s="20" t="s">
        <v>244</v>
      </c>
      <c r="D125" s="21">
        <v>69.0</v>
      </c>
      <c r="E125" s="22">
        <v>55.0</v>
      </c>
      <c r="F125" s="23">
        <v>808.0</v>
      </c>
      <c r="G125" s="24">
        <v>340.0</v>
      </c>
      <c r="H125" s="25">
        <f t="shared" si="1"/>
        <v>0.5564516129</v>
      </c>
      <c r="I125" s="26">
        <f t="shared" si="2"/>
        <v>0.7038327526</v>
      </c>
      <c r="J125" s="27">
        <f t="shared" si="3"/>
        <v>0.6894654088</v>
      </c>
      <c r="K125" s="28"/>
      <c r="L125" s="29">
        <f t="shared" si="4"/>
        <v>0.6920775752</v>
      </c>
      <c r="M125" s="30">
        <f t="shared" si="5"/>
        <v>0.7010666669</v>
      </c>
      <c r="N125" s="28"/>
      <c r="O125" s="31">
        <f t="shared" si="6"/>
        <v>-0.002612166418</v>
      </c>
      <c r="P125" s="31">
        <f t="shared" si="7"/>
        <v>0.002766085703</v>
      </c>
      <c r="Q125" s="15"/>
      <c r="R125" s="15"/>
      <c r="S125" s="32">
        <v>0.6894654088050315</v>
      </c>
      <c r="T125" s="32">
        <v>0.6920775752233876</v>
      </c>
      <c r="U125" s="15"/>
      <c r="V125" s="32">
        <v>0.7038327526132404</v>
      </c>
      <c r="W125" s="32">
        <v>0.7010666669097719</v>
      </c>
      <c r="X125" s="15"/>
      <c r="Y125" s="15"/>
      <c r="Z125" s="2">
        <v>104.0</v>
      </c>
      <c r="AA125" s="20" t="s">
        <v>208</v>
      </c>
      <c r="AB125" s="33">
        <v>124.0</v>
      </c>
      <c r="AC125" s="25">
        <v>0.2108843537414966</v>
      </c>
      <c r="AD125" s="26">
        <v>0.40369853454291693</v>
      </c>
      <c r="AE125" s="27">
        <v>0.3942914039163624</v>
      </c>
      <c r="AF125" s="34"/>
      <c r="AG125" s="34"/>
      <c r="AH125" s="2">
        <v>124.0</v>
      </c>
      <c r="AI125" s="34">
        <f t="shared" si="8"/>
        <v>0.1668909825</v>
      </c>
      <c r="AJ125" s="34">
        <v>0.3942914039163624</v>
      </c>
      <c r="AK125" s="34"/>
      <c r="AL125" s="34"/>
      <c r="AM125" s="34"/>
      <c r="AN125" s="34"/>
      <c r="AO125" s="34"/>
      <c r="AP125" s="34"/>
      <c r="AQ125" s="34"/>
      <c r="AR125" s="34"/>
    </row>
    <row r="126" ht="12.75" customHeight="1">
      <c r="A126" s="35"/>
      <c r="B126" s="2">
        <v>125.0</v>
      </c>
      <c r="C126" s="20" t="s">
        <v>245</v>
      </c>
      <c r="D126" s="21">
        <v>71.0</v>
      </c>
      <c r="E126" s="22">
        <v>170.0</v>
      </c>
      <c r="F126" s="23">
        <v>1262.0</v>
      </c>
      <c r="G126" s="24">
        <v>1415.0</v>
      </c>
      <c r="H126" s="25">
        <f t="shared" si="1"/>
        <v>0.2946058091</v>
      </c>
      <c r="I126" s="26">
        <f t="shared" si="2"/>
        <v>0.471423235</v>
      </c>
      <c r="J126" s="27">
        <f t="shared" si="3"/>
        <v>0.4568197395</v>
      </c>
      <c r="K126" s="28"/>
      <c r="L126" s="29">
        <f t="shared" si="4"/>
        <v>0.4587599619</v>
      </c>
      <c r="M126" s="30">
        <f t="shared" si="5"/>
        <v>0.4694241175</v>
      </c>
      <c r="N126" s="28"/>
      <c r="O126" s="31">
        <f t="shared" si="6"/>
        <v>-0.001940222332</v>
      </c>
      <c r="P126" s="31">
        <f t="shared" si="7"/>
        <v>0.001999117495</v>
      </c>
      <c r="Q126" s="15"/>
      <c r="R126" s="15"/>
      <c r="S126" s="32">
        <v>0.4568197395476354</v>
      </c>
      <c r="T126" s="32">
        <v>0.45875996187989987</v>
      </c>
      <c r="U126" s="15"/>
      <c r="V126" s="32">
        <v>0.4714232349645125</v>
      </c>
      <c r="W126" s="32">
        <v>0.46942411746953283</v>
      </c>
      <c r="X126" s="15"/>
      <c r="Y126" s="15"/>
      <c r="Z126" s="2">
        <v>663.0</v>
      </c>
      <c r="AA126" s="20" t="s">
        <v>246</v>
      </c>
      <c r="AB126" s="33">
        <v>125.0</v>
      </c>
      <c r="AC126" s="25">
        <v>0.2824427480916031</v>
      </c>
      <c r="AD126" s="26">
        <v>0.4030373831775701</v>
      </c>
      <c r="AE126" s="27">
        <v>0.39446554530656536</v>
      </c>
      <c r="AF126" s="34"/>
      <c r="AG126" s="34"/>
      <c r="AH126" s="2">
        <v>125.0</v>
      </c>
      <c r="AI126" s="34">
        <f t="shared" si="8"/>
        <v>0.1682368775</v>
      </c>
      <c r="AJ126" s="34">
        <v>0.39446554530656536</v>
      </c>
      <c r="AK126" s="34"/>
      <c r="AL126" s="34"/>
      <c r="AM126" s="34"/>
      <c r="AN126" s="34"/>
      <c r="AO126" s="34"/>
      <c r="AP126" s="34"/>
      <c r="AQ126" s="34"/>
      <c r="AR126" s="34"/>
    </row>
    <row r="127" ht="12.75" customHeight="1">
      <c r="A127" s="35"/>
      <c r="B127" s="2">
        <v>126.0</v>
      </c>
      <c r="C127" s="20" t="s">
        <v>247</v>
      </c>
      <c r="D127" s="21">
        <v>115.0</v>
      </c>
      <c r="E127" s="22">
        <v>111.0</v>
      </c>
      <c r="F127" s="23">
        <v>1074.0</v>
      </c>
      <c r="G127" s="24">
        <v>470.0</v>
      </c>
      <c r="H127" s="25">
        <f t="shared" si="1"/>
        <v>0.5088495575</v>
      </c>
      <c r="I127" s="26">
        <f t="shared" si="2"/>
        <v>0.6955958549</v>
      </c>
      <c r="J127" s="27">
        <f t="shared" si="3"/>
        <v>0.6717514124</v>
      </c>
      <c r="K127" s="28"/>
      <c r="L127" s="29">
        <f t="shared" si="4"/>
        <v>0.6828499947</v>
      </c>
      <c r="M127" s="30">
        <f t="shared" si="5"/>
        <v>0.6839022437</v>
      </c>
      <c r="N127" s="28"/>
      <c r="O127" s="31">
        <f t="shared" si="6"/>
        <v>-0.01109858231</v>
      </c>
      <c r="P127" s="31">
        <f t="shared" si="7"/>
        <v>0.01169361119</v>
      </c>
      <c r="Q127" s="15"/>
      <c r="R127" s="15"/>
      <c r="S127" s="32">
        <v>0.6717514124293785</v>
      </c>
      <c r="T127" s="32">
        <v>0.6828499947357497</v>
      </c>
      <c r="U127" s="15"/>
      <c r="V127" s="32">
        <v>0.6955958549222798</v>
      </c>
      <c r="W127" s="32">
        <v>0.6839022437276883</v>
      </c>
      <c r="X127" s="15"/>
      <c r="Y127" s="15"/>
      <c r="Z127" s="2">
        <v>178.0</v>
      </c>
      <c r="AA127" s="20" t="s">
        <v>248</v>
      </c>
      <c r="AB127" s="33">
        <v>126.0</v>
      </c>
      <c r="AC127" s="25">
        <v>0.22647058823529412</v>
      </c>
      <c r="AD127" s="26">
        <v>0.4074803149606299</v>
      </c>
      <c r="AE127" s="27">
        <v>0.3949511400651466</v>
      </c>
      <c r="AF127" s="34"/>
      <c r="AG127" s="34"/>
      <c r="AH127" s="2">
        <v>126.0</v>
      </c>
      <c r="AI127" s="34">
        <f t="shared" si="8"/>
        <v>0.1695827725</v>
      </c>
      <c r="AJ127" s="34">
        <v>0.3949511400651466</v>
      </c>
      <c r="AK127" s="34"/>
      <c r="AL127" s="34"/>
      <c r="AM127" s="34"/>
      <c r="AN127" s="34"/>
      <c r="AO127" s="34"/>
      <c r="AP127" s="34"/>
      <c r="AQ127" s="34"/>
      <c r="AR127" s="34"/>
    </row>
    <row r="128" ht="12.75" customHeight="1">
      <c r="A128" s="35"/>
      <c r="B128" s="2">
        <v>127.0</v>
      </c>
      <c r="C128" s="20" t="s">
        <v>249</v>
      </c>
      <c r="D128" s="21">
        <v>109.0</v>
      </c>
      <c r="E128" s="22">
        <v>222.0</v>
      </c>
      <c r="F128" s="23">
        <v>2562.0</v>
      </c>
      <c r="G128" s="24">
        <v>2124.0</v>
      </c>
      <c r="H128" s="25">
        <f t="shared" si="1"/>
        <v>0.329305136</v>
      </c>
      <c r="I128" s="26">
        <f t="shared" si="2"/>
        <v>0.5467349552</v>
      </c>
      <c r="J128" s="27">
        <f t="shared" si="3"/>
        <v>0.5323898744</v>
      </c>
      <c r="K128" s="28"/>
      <c r="L128" s="29">
        <f t="shared" si="4"/>
        <v>0.5334257543</v>
      </c>
      <c r="M128" s="30">
        <f t="shared" si="5"/>
        <v>0.5456638017</v>
      </c>
      <c r="N128" s="28"/>
      <c r="O128" s="31">
        <f t="shared" si="6"/>
        <v>-0.00103587984</v>
      </c>
      <c r="P128" s="31">
        <f t="shared" si="7"/>
        <v>0.001071153474</v>
      </c>
      <c r="Q128" s="15"/>
      <c r="R128" s="15"/>
      <c r="S128" s="32">
        <v>0.5323898744269484</v>
      </c>
      <c r="T128" s="32">
        <v>0.5334257542665317</v>
      </c>
      <c r="U128" s="15"/>
      <c r="V128" s="32">
        <v>0.5467349551856594</v>
      </c>
      <c r="W128" s="32">
        <v>0.545663801712051</v>
      </c>
      <c r="X128" s="15"/>
      <c r="Y128" s="15"/>
      <c r="Z128" s="2">
        <v>240.0</v>
      </c>
      <c r="AA128" s="20" t="s">
        <v>250</v>
      </c>
      <c r="AB128" s="33">
        <v>127.0</v>
      </c>
      <c r="AC128" s="25">
        <v>0.18725099601593626</v>
      </c>
      <c r="AD128" s="26">
        <v>0.4099585062240664</v>
      </c>
      <c r="AE128" s="27">
        <v>0.39549922400413867</v>
      </c>
      <c r="AF128" s="34"/>
      <c r="AG128" s="34"/>
      <c r="AH128" s="2">
        <v>127.0</v>
      </c>
      <c r="AI128" s="34">
        <f t="shared" si="8"/>
        <v>0.1709286676</v>
      </c>
      <c r="AJ128" s="34">
        <v>0.39549922400413867</v>
      </c>
      <c r="AK128" s="34"/>
      <c r="AL128" s="34"/>
      <c r="AM128" s="34"/>
      <c r="AN128" s="34"/>
      <c r="AO128" s="34"/>
      <c r="AP128" s="34"/>
      <c r="AQ128" s="34"/>
      <c r="AR128" s="34"/>
    </row>
    <row r="129" ht="12.75" customHeight="1">
      <c r="A129" s="35"/>
      <c r="B129" s="2">
        <v>128.0</v>
      </c>
      <c r="C129" s="20" t="s">
        <v>251</v>
      </c>
      <c r="D129" s="21">
        <v>27.0</v>
      </c>
      <c r="E129" s="22">
        <v>76.0</v>
      </c>
      <c r="F129" s="23">
        <v>845.0</v>
      </c>
      <c r="G129" s="24">
        <v>684.0</v>
      </c>
      <c r="H129" s="25">
        <f t="shared" si="1"/>
        <v>0.2621359223</v>
      </c>
      <c r="I129" s="26">
        <f t="shared" si="2"/>
        <v>0.5526487901</v>
      </c>
      <c r="J129" s="27">
        <f t="shared" si="3"/>
        <v>0.5343137255</v>
      </c>
      <c r="K129" s="28"/>
      <c r="L129" s="29">
        <f t="shared" si="4"/>
        <v>0.5361400206</v>
      </c>
      <c r="M129" s="30">
        <f t="shared" si="5"/>
        <v>0.5507733324</v>
      </c>
      <c r="N129" s="28"/>
      <c r="O129" s="31">
        <f t="shared" si="6"/>
        <v>-0.001826295131</v>
      </c>
      <c r="P129" s="31">
        <f t="shared" si="7"/>
        <v>0.001875457613</v>
      </c>
      <c r="Q129" s="15"/>
      <c r="R129" s="15"/>
      <c r="S129" s="32">
        <v>0.5343137254901961</v>
      </c>
      <c r="T129" s="32">
        <v>0.5361400206216026</v>
      </c>
      <c r="U129" s="15"/>
      <c r="V129" s="32">
        <v>0.552648790058862</v>
      </c>
      <c r="W129" s="32">
        <v>0.5507733324463508</v>
      </c>
      <c r="X129" s="15"/>
      <c r="Y129" s="15"/>
      <c r="Z129" s="2">
        <v>222.0</v>
      </c>
      <c r="AA129" s="20" t="s">
        <v>252</v>
      </c>
      <c r="AB129" s="33">
        <v>128.0</v>
      </c>
      <c r="AC129" s="25">
        <v>0.2681564245810056</v>
      </c>
      <c r="AD129" s="26">
        <v>0.4034965034965035</v>
      </c>
      <c r="AE129" s="27">
        <v>0.39552484369858504</v>
      </c>
      <c r="AF129" s="34"/>
      <c r="AG129" s="34"/>
      <c r="AH129" s="2">
        <v>128.0</v>
      </c>
      <c r="AI129" s="34">
        <f t="shared" si="8"/>
        <v>0.1722745626</v>
      </c>
      <c r="AJ129" s="34">
        <v>0.39552484369858504</v>
      </c>
      <c r="AK129" s="34"/>
      <c r="AL129" s="34"/>
      <c r="AM129" s="34"/>
      <c r="AN129" s="34"/>
      <c r="AO129" s="34"/>
      <c r="AP129" s="34"/>
      <c r="AQ129" s="34"/>
      <c r="AR129" s="34"/>
    </row>
    <row r="130" ht="12.75" customHeight="1">
      <c r="A130" s="35"/>
      <c r="B130" s="2">
        <v>129.0</v>
      </c>
      <c r="C130" s="20" t="s">
        <v>253</v>
      </c>
      <c r="D130" s="21">
        <v>37.0</v>
      </c>
      <c r="E130" s="22">
        <v>92.0</v>
      </c>
      <c r="F130" s="23">
        <v>874.0</v>
      </c>
      <c r="G130" s="24">
        <v>669.0</v>
      </c>
      <c r="H130" s="25">
        <f t="shared" si="1"/>
        <v>0.2868217054</v>
      </c>
      <c r="I130" s="26">
        <f t="shared" si="2"/>
        <v>0.5664290343</v>
      </c>
      <c r="J130" s="27">
        <f t="shared" si="3"/>
        <v>0.5448564593</v>
      </c>
      <c r="K130" s="28"/>
      <c r="L130" s="29">
        <f t="shared" si="4"/>
        <v>0.5506293391</v>
      </c>
      <c r="M130" s="30">
        <f t="shared" si="5"/>
        <v>0.5604856865</v>
      </c>
      <c r="N130" s="28"/>
      <c r="O130" s="31">
        <f t="shared" si="6"/>
        <v>-0.005772879758</v>
      </c>
      <c r="P130" s="31">
        <f t="shared" si="7"/>
        <v>0.005943347875</v>
      </c>
      <c r="Q130" s="15"/>
      <c r="R130" s="15"/>
      <c r="S130" s="32">
        <v>0.5448564593301436</v>
      </c>
      <c r="T130" s="32">
        <v>0.5506293390882181</v>
      </c>
      <c r="U130" s="15"/>
      <c r="V130" s="32">
        <v>0.5664290343486714</v>
      </c>
      <c r="W130" s="32">
        <v>0.5604856864732396</v>
      </c>
      <c r="X130" s="15"/>
      <c r="Y130" s="15"/>
      <c r="Z130" s="2">
        <v>279.0</v>
      </c>
      <c r="AA130" s="20" t="s">
        <v>254</v>
      </c>
      <c r="AB130" s="33">
        <v>129.0</v>
      </c>
      <c r="AC130" s="25">
        <v>0.21708185053380782</v>
      </c>
      <c r="AD130" s="26">
        <v>0.4089337942036692</v>
      </c>
      <c r="AE130" s="27">
        <v>0.3955962394854033</v>
      </c>
      <c r="AF130" s="34"/>
      <c r="AG130" s="34"/>
      <c r="AH130" s="2">
        <v>129.0</v>
      </c>
      <c r="AI130" s="34">
        <f t="shared" si="8"/>
        <v>0.1736204576</v>
      </c>
      <c r="AJ130" s="34">
        <v>0.3955962394854033</v>
      </c>
      <c r="AK130" s="34"/>
      <c r="AL130" s="34"/>
      <c r="AM130" s="34"/>
      <c r="AN130" s="34"/>
      <c r="AO130" s="34"/>
      <c r="AP130" s="34"/>
      <c r="AQ130" s="34"/>
      <c r="AR130" s="34"/>
    </row>
    <row r="131" ht="12.75" customHeight="1">
      <c r="A131" s="35"/>
      <c r="B131" s="2">
        <v>130.0</v>
      </c>
      <c r="C131" s="20" t="s">
        <v>145</v>
      </c>
      <c r="D131" s="21">
        <v>1.0</v>
      </c>
      <c r="E131" s="22">
        <v>25.0</v>
      </c>
      <c r="F131" s="23">
        <v>471.0</v>
      </c>
      <c r="G131" s="24">
        <v>791.0</v>
      </c>
      <c r="H131" s="25">
        <f t="shared" si="1"/>
        <v>0.03846153846</v>
      </c>
      <c r="I131" s="26">
        <f t="shared" si="2"/>
        <v>0.3732171157</v>
      </c>
      <c r="J131" s="27">
        <f t="shared" si="3"/>
        <v>0.3664596273</v>
      </c>
      <c r="K131" s="28"/>
      <c r="L131" s="29">
        <f t="shared" si="4"/>
        <v>0.3473923675</v>
      </c>
      <c r="M131" s="30">
        <f t="shared" si="5"/>
        <v>0.3923579943</v>
      </c>
      <c r="N131" s="28"/>
      <c r="O131" s="31">
        <f t="shared" si="6"/>
        <v>0.01906725988</v>
      </c>
      <c r="P131" s="31">
        <f t="shared" si="7"/>
        <v>-0.01914087864</v>
      </c>
      <c r="Q131" s="15"/>
      <c r="R131" s="15"/>
      <c r="S131" s="32">
        <v>0.36645962732919257</v>
      </c>
      <c r="T131" s="32">
        <v>0.34739236745097657</v>
      </c>
      <c r="U131" s="15"/>
      <c r="V131" s="32">
        <v>0.37321711568938193</v>
      </c>
      <c r="W131" s="32">
        <v>0.39235799433160645</v>
      </c>
      <c r="X131" s="15"/>
      <c r="Y131" s="15"/>
      <c r="Z131" s="2">
        <v>683.0</v>
      </c>
      <c r="AA131" s="20" t="s">
        <v>255</v>
      </c>
      <c r="AB131" s="33">
        <v>130.0</v>
      </c>
      <c r="AC131" s="25">
        <v>0.2669172932330827</v>
      </c>
      <c r="AD131" s="26">
        <v>0.41025641025641024</v>
      </c>
      <c r="AE131" s="27">
        <v>0.3962541314726405</v>
      </c>
      <c r="AF131" s="34"/>
      <c r="AG131" s="34"/>
      <c r="AH131" s="2">
        <v>130.0</v>
      </c>
      <c r="AI131" s="34">
        <f t="shared" si="8"/>
        <v>0.1749663526</v>
      </c>
      <c r="AJ131" s="34">
        <v>0.3962541314726405</v>
      </c>
      <c r="AK131" s="34"/>
      <c r="AL131" s="34"/>
      <c r="AM131" s="34"/>
      <c r="AN131" s="34"/>
      <c r="AO131" s="34"/>
      <c r="AP131" s="34"/>
      <c r="AQ131" s="34"/>
      <c r="AR131" s="34"/>
    </row>
    <row r="132" ht="12.75" customHeight="1">
      <c r="A132" s="35"/>
      <c r="B132" s="2">
        <v>131.0</v>
      </c>
      <c r="C132" s="20" t="s">
        <v>256</v>
      </c>
      <c r="D132" s="21">
        <v>38.0</v>
      </c>
      <c r="E132" s="22">
        <v>72.0</v>
      </c>
      <c r="F132" s="23">
        <v>627.0</v>
      </c>
      <c r="G132" s="24">
        <v>614.0</v>
      </c>
      <c r="H132" s="25">
        <f t="shared" si="1"/>
        <v>0.3454545455</v>
      </c>
      <c r="I132" s="26">
        <f t="shared" si="2"/>
        <v>0.5052377115</v>
      </c>
      <c r="J132" s="27">
        <f t="shared" si="3"/>
        <v>0.4922279793</v>
      </c>
      <c r="K132" s="28"/>
      <c r="L132" s="29">
        <f t="shared" si="4"/>
        <v>0.494094048</v>
      </c>
      <c r="M132" s="30">
        <f t="shared" si="5"/>
        <v>0.5033048719</v>
      </c>
      <c r="N132" s="28"/>
      <c r="O132" s="31">
        <f t="shared" si="6"/>
        <v>-0.001866068756</v>
      </c>
      <c r="P132" s="31">
        <f t="shared" si="7"/>
        <v>0.001932839578</v>
      </c>
      <c r="Q132" s="15"/>
      <c r="R132" s="15"/>
      <c r="S132" s="32">
        <v>0.49222797927461137</v>
      </c>
      <c r="T132" s="32">
        <v>0.4940940480307538</v>
      </c>
      <c r="U132" s="15"/>
      <c r="V132" s="32">
        <v>0.5052377115229654</v>
      </c>
      <c r="W132" s="32">
        <v>0.50330487194504</v>
      </c>
      <c r="X132" s="15"/>
      <c r="Y132" s="15"/>
      <c r="Z132" s="2">
        <v>454.0</v>
      </c>
      <c r="AA132" s="20" t="s">
        <v>257</v>
      </c>
      <c r="AB132" s="33">
        <v>131.0</v>
      </c>
      <c r="AC132" s="25">
        <v>0.1511627906976744</v>
      </c>
      <c r="AD132" s="26">
        <v>0.40124596215966774</v>
      </c>
      <c r="AE132" s="27">
        <v>0.39638009049773754</v>
      </c>
      <c r="AF132" s="34"/>
      <c r="AG132" s="34"/>
      <c r="AH132" s="2">
        <v>131.0</v>
      </c>
      <c r="AI132" s="34">
        <f t="shared" si="8"/>
        <v>0.1763122476</v>
      </c>
      <c r="AJ132" s="34">
        <v>0.39638009049773754</v>
      </c>
      <c r="AK132" s="34"/>
      <c r="AL132" s="34"/>
      <c r="AM132" s="34"/>
      <c r="AN132" s="34"/>
      <c r="AO132" s="34"/>
      <c r="AP132" s="34"/>
      <c r="AQ132" s="34"/>
      <c r="AR132" s="34"/>
    </row>
    <row r="133" ht="12.75" customHeight="1">
      <c r="A133" s="35"/>
      <c r="B133" s="2">
        <v>132.0</v>
      </c>
      <c r="C133" s="20" t="s">
        <v>258</v>
      </c>
      <c r="D133" s="21">
        <v>27.0</v>
      </c>
      <c r="E133" s="22">
        <v>99.0</v>
      </c>
      <c r="F133" s="23">
        <v>1209.0</v>
      </c>
      <c r="G133" s="24">
        <v>1186.0</v>
      </c>
      <c r="H133" s="25">
        <f t="shared" si="1"/>
        <v>0.2142857143</v>
      </c>
      <c r="I133" s="26">
        <f t="shared" si="2"/>
        <v>0.5048016701</v>
      </c>
      <c r="J133" s="27">
        <f t="shared" si="3"/>
        <v>0.4902816343</v>
      </c>
      <c r="K133" s="28"/>
      <c r="L133" s="29">
        <f t="shared" si="4"/>
        <v>0.4871776113</v>
      </c>
      <c r="M133" s="30">
        <f t="shared" si="5"/>
        <v>0.5079736644</v>
      </c>
      <c r="N133" s="28"/>
      <c r="O133" s="31">
        <f t="shared" si="6"/>
        <v>0.003104022983</v>
      </c>
      <c r="P133" s="31">
        <f t="shared" si="7"/>
        <v>-0.003171994289</v>
      </c>
      <c r="Q133" s="15"/>
      <c r="R133" s="15"/>
      <c r="S133" s="32">
        <v>0.49028163427211424</v>
      </c>
      <c r="T133" s="32">
        <v>0.48717761128912046</v>
      </c>
      <c r="U133" s="15"/>
      <c r="V133" s="32">
        <v>0.5048016701461377</v>
      </c>
      <c r="W133" s="32">
        <v>0.5079736644353284</v>
      </c>
      <c r="X133" s="15"/>
      <c r="Y133" s="15"/>
      <c r="Z133" s="2">
        <v>335.0</v>
      </c>
      <c r="AA133" s="20" t="s">
        <v>259</v>
      </c>
      <c r="AB133" s="33">
        <v>132.0</v>
      </c>
      <c r="AC133" s="25">
        <v>0.27522935779816515</v>
      </c>
      <c r="AD133" s="26">
        <v>0.4074688796680498</v>
      </c>
      <c r="AE133" s="27">
        <v>0.3964992389649924</v>
      </c>
      <c r="AF133" s="34"/>
      <c r="AG133" s="34"/>
      <c r="AH133" s="2">
        <v>132.0</v>
      </c>
      <c r="AI133" s="34">
        <f t="shared" si="8"/>
        <v>0.1776581427</v>
      </c>
      <c r="AJ133" s="34">
        <v>0.3964992389649924</v>
      </c>
      <c r="AK133" s="34"/>
      <c r="AL133" s="34"/>
      <c r="AM133" s="34"/>
      <c r="AN133" s="34"/>
      <c r="AO133" s="34"/>
      <c r="AP133" s="34"/>
      <c r="AQ133" s="34"/>
      <c r="AR133" s="34"/>
    </row>
    <row r="134" ht="12.75" customHeight="1">
      <c r="A134" s="35"/>
      <c r="B134" s="2">
        <v>133.0</v>
      </c>
      <c r="C134" s="20" t="s">
        <v>260</v>
      </c>
      <c r="D134" s="21">
        <v>51.0</v>
      </c>
      <c r="E134" s="22">
        <v>97.0</v>
      </c>
      <c r="F134" s="23">
        <v>691.0</v>
      </c>
      <c r="G134" s="24">
        <v>613.0</v>
      </c>
      <c r="H134" s="25">
        <f t="shared" si="1"/>
        <v>0.3445945946</v>
      </c>
      <c r="I134" s="26">
        <f t="shared" si="2"/>
        <v>0.5299079755</v>
      </c>
      <c r="J134" s="27">
        <f t="shared" si="3"/>
        <v>0.5110192837</v>
      </c>
      <c r="K134" s="28"/>
      <c r="L134" s="29">
        <f t="shared" si="4"/>
        <v>0.5178716409</v>
      </c>
      <c r="M134" s="30">
        <f t="shared" si="5"/>
        <v>0.5228110625</v>
      </c>
      <c r="N134" s="28"/>
      <c r="O134" s="31">
        <f t="shared" si="6"/>
        <v>-0.006852357136</v>
      </c>
      <c r="P134" s="31">
        <f t="shared" si="7"/>
        <v>0.007096912919</v>
      </c>
      <c r="Q134" s="15"/>
      <c r="R134" s="15"/>
      <c r="S134" s="32">
        <v>0.5110192837465565</v>
      </c>
      <c r="T134" s="32">
        <v>0.5178716408823699</v>
      </c>
      <c r="U134" s="15"/>
      <c r="V134" s="32">
        <v>0.5299079754601227</v>
      </c>
      <c r="W134" s="32">
        <v>0.5228110625412957</v>
      </c>
      <c r="X134" s="15"/>
      <c r="Y134" s="15"/>
      <c r="Z134" s="2">
        <v>487.0</v>
      </c>
      <c r="AA134" s="20" t="s">
        <v>261</v>
      </c>
      <c r="AB134" s="33">
        <v>133.0</v>
      </c>
      <c r="AC134" s="25">
        <v>0.2119205298013245</v>
      </c>
      <c r="AD134" s="26">
        <v>0.41130091984231276</v>
      </c>
      <c r="AE134" s="27">
        <v>0.3966398831263696</v>
      </c>
      <c r="AF134" s="34"/>
      <c r="AG134" s="34"/>
      <c r="AH134" s="2">
        <v>133.0</v>
      </c>
      <c r="AI134" s="34">
        <f t="shared" si="8"/>
        <v>0.1790040377</v>
      </c>
      <c r="AJ134" s="34">
        <v>0.3966398831263696</v>
      </c>
      <c r="AK134" s="34"/>
      <c r="AL134" s="34"/>
      <c r="AM134" s="34"/>
      <c r="AN134" s="34"/>
      <c r="AO134" s="34"/>
      <c r="AP134" s="34"/>
      <c r="AQ134" s="34"/>
      <c r="AR134" s="34"/>
    </row>
    <row r="135" ht="12.75" customHeight="1">
      <c r="A135" s="35"/>
      <c r="B135" s="2">
        <v>134.0</v>
      </c>
      <c r="C135" s="20" t="s">
        <v>262</v>
      </c>
      <c r="D135" s="21">
        <v>68.0</v>
      </c>
      <c r="E135" s="22">
        <v>48.0</v>
      </c>
      <c r="F135" s="23">
        <v>700.0</v>
      </c>
      <c r="G135" s="24">
        <v>231.0</v>
      </c>
      <c r="H135" s="25">
        <f t="shared" si="1"/>
        <v>0.5862068966</v>
      </c>
      <c r="I135" s="26">
        <f t="shared" si="2"/>
        <v>0.7518796992</v>
      </c>
      <c r="J135" s="27">
        <f t="shared" si="3"/>
        <v>0.7335243553</v>
      </c>
      <c r="K135" s="28"/>
      <c r="L135" s="29">
        <f t="shared" si="4"/>
        <v>0.7381892308</v>
      </c>
      <c r="M135" s="30">
        <f t="shared" si="5"/>
        <v>0.746924337</v>
      </c>
      <c r="N135" s="28"/>
      <c r="O135" s="31">
        <f t="shared" si="6"/>
        <v>-0.004664875455</v>
      </c>
      <c r="P135" s="31">
        <f t="shared" si="7"/>
        <v>0.004955362205</v>
      </c>
      <c r="Q135" s="15"/>
      <c r="R135" s="15"/>
      <c r="S135" s="32">
        <v>0.7335243553008596</v>
      </c>
      <c r="T135" s="32">
        <v>0.7381892307560443</v>
      </c>
      <c r="U135" s="15"/>
      <c r="V135" s="32">
        <v>0.7518796992481203</v>
      </c>
      <c r="W135" s="32">
        <v>0.746924337042979</v>
      </c>
      <c r="X135" s="15"/>
      <c r="Y135" s="15"/>
      <c r="Z135" s="2">
        <v>301.0</v>
      </c>
      <c r="AA135" s="20" t="s">
        <v>263</v>
      </c>
      <c r="AB135" s="33">
        <v>134.0</v>
      </c>
      <c r="AC135" s="25">
        <v>0.26403326403326405</v>
      </c>
      <c r="AD135" s="26">
        <v>0.4094534137327368</v>
      </c>
      <c r="AE135" s="27">
        <v>0.39701173959445035</v>
      </c>
      <c r="AF135" s="34"/>
      <c r="AG135" s="34"/>
      <c r="AH135" s="2">
        <v>134.0</v>
      </c>
      <c r="AI135" s="34">
        <f t="shared" si="8"/>
        <v>0.1803499327</v>
      </c>
      <c r="AJ135" s="34">
        <v>0.39701173959445035</v>
      </c>
      <c r="AK135" s="34"/>
      <c r="AL135" s="34"/>
      <c r="AM135" s="34"/>
      <c r="AN135" s="34"/>
      <c r="AO135" s="34"/>
      <c r="AP135" s="34"/>
      <c r="AQ135" s="34"/>
      <c r="AR135" s="34"/>
    </row>
    <row r="136" ht="12.75" customHeight="1">
      <c r="A136" s="35"/>
      <c r="B136" s="2">
        <v>135.0</v>
      </c>
      <c r="C136" s="20" t="s">
        <v>264</v>
      </c>
      <c r="D136" s="21">
        <v>81.0</v>
      </c>
      <c r="E136" s="22">
        <v>111.0</v>
      </c>
      <c r="F136" s="23">
        <v>2118.0</v>
      </c>
      <c r="G136" s="24">
        <v>1188.0</v>
      </c>
      <c r="H136" s="25">
        <f t="shared" si="1"/>
        <v>0.421875</v>
      </c>
      <c r="I136" s="26">
        <f t="shared" si="2"/>
        <v>0.6406533575</v>
      </c>
      <c r="J136" s="27">
        <f t="shared" si="3"/>
        <v>0.62864494</v>
      </c>
      <c r="K136" s="28"/>
      <c r="L136" s="29">
        <f t="shared" si="4"/>
        <v>0.6275778424</v>
      </c>
      <c r="M136" s="30">
        <f t="shared" si="5"/>
        <v>0.6417674562</v>
      </c>
      <c r="N136" s="28"/>
      <c r="O136" s="31">
        <f t="shared" si="6"/>
        <v>0.001067097594</v>
      </c>
      <c r="P136" s="31">
        <f t="shared" si="7"/>
        <v>-0.00111409863</v>
      </c>
      <c r="Q136" s="15"/>
      <c r="R136" s="15"/>
      <c r="S136" s="32">
        <v>0.6286449399656947</v>
      </c>
      <c r="T136" s="32">
        <v>0.6275778423712894</v>
      </c>
      <c r="U136" s="15"/>
      <c r="V136" s="32">
        <v>0.6406533575317604</v>
      </c>
      <c r="W136" s="32">
        <v>0.6417674561621347</v>
      </c>
      <c r="X136" s="15"/>
      <c r="Y136" s="15"/>
      <c r="Z136" s="2">
        <v>366.0</v>
      </c>
      <c r="AA136" s="20" t="s">
        <v>265</v>
      </c>
      <c r="AB136" s="33">
        <v>135.0</v>
      </c>
      <c r="AC136" s="25">
        <v>0.17647058823529413</v>
      </c>
      <c r="AD136" s="26">
        <v>0.4007386888273315</v>
      </c>
      <c r="AE136" s="27">
        <v>0.3972727272727273</v>
      </c>
      <c r="AF136" s="34"/>
      <c r="AG136" s="34"/>
      <c r="AH136" s="2">
        <v>135.0</v>
      </c>
      <c r="AI136" s="34">
        <f t="shared" si="8"/>
        <v>0.1816958277</v>
      </c>
      <c r="AJ136" s="34">
        <v>0.3972727272727273</v>
      </c>
      <c r="AK136" s="34"/>
      <c r="AL136" s="34"/>
      <c r="AM136" s="34"/>
      <c r="AN136" s="34"/>
      <c r="AO136" s="34"/>
      <c r="AP136" s="34"/>
      <c r="AQ136" s="34"/>
      <c r="AR136" s="34"/>
    </row>
    <row r="137" ht="12.75" customHeight="1">
      <c r="A137" s="35"/>
      <c r="B137" s="2">
        <v>136.0</v>
      </c>
      <c r="C137" s="20" t="s">
        <v>266</v>
      </c>
      <c r="D137" s="21">
        <v>113.0</v>
      </c>
      <c r="E137" s="22">
        <v>60.0</v>
      </c>
      <c r="F137" s="23">
        <v>939.0</v>
      </c>
      <c r="G137" s="24">
        <v>362.0</v>
      </c>
      <c r="H137" s="25">
        <f t="shared" si="1"/>
        <v>0.6531791908</v>
      </c>
      <c r="I137" s="26">
        <f t="shared" si="2"/>
        <v>0.7217524981</v>
      </c>
      <c r="J137" s="27">
        <f t="shared" si="3"/>
        <v>0.7137042062</v>
      </c>
      <c r="K137" s="28"/>
      <c r="L137" s="29">
        <f t="shared" si="4"/>
        <v>0.7116915943</v>
      </c>
      <c r="M137" s="30">
        <f t="shared" si="5"/>
        <v>0.7239057564</v>
      </c>
      <c r="N137" s="28"/>
      <c r="O137" s="31">
        <f t="shared" si="6"/>
        <v>0.002012611989</v>
      </c>
      <c r="P137" s="31">
        <f t="shared" si="7"/>
        <v>-0.002153258344</v>
      </c>
      <c r="Q137" s="15"/>
      <c r="R137" s="15"/>
      <c r="S137" s="32">
        <v>0.7137042062415196</v>
      </c>
      <c r="T137" s="32">
        <v>0.7116915942521774</v>
      </c>
      <c r="U137" s="15"/>
      <c r="V137" s="32">
        <v>0.7217524980784013</v>
      </c>
      <c r="W137" s="32">
        <v>0.7239057564219771</v>
      </c>
      <c r="X137" s="15"/>
      <c r="Y137" s="15"/>
      <c r="Z137" s="2">
        <v>183.0</v>
      </c>
      <c r="AA137" s="20" t="s">
        <v>267</v>
      </c>
      <c r="AB137" s="33">
        <v>136.0</v>
      </c>
      <c r="AC137" s="25">
        <v>0.19117647058823528</v>
      </c>
      <c r="AD137" s="26">
        <v>0.41052040434294274</v>
      </c>
      <c r="AE137" s="27">
        <v>0.39739528335093277</v>
      </c>
      <c r="AF137" s="34"/>
      <c r="AG137" s="34"/>
      <c r="AH137" s="2">
        <v>136.0</v>
      </c>
      <c r="AI137" s="34">
        <f t="shared" si="8"/>
        <v>0.1830417227</v>
      </c>
      <c r="AJ137" s="34">
        <v>0.39739528335093277</v>
      </c>
      <c r="AK137" s="34"/>
      <c r="AL137" s="34"/>
      <c r="AM137" s="34"/>
      <c r="AN137" s="34"/>
      <c r="AO137" s="34"/>
      <c r="AP137" s="34"/>
      <c r="AQ137" s="34"/>
      <c r="AR137" s="34"/>
    </row>
    <row r="138" ht="12.75" customHeight="1">
      <c r="A138" s="35"/>
      <c r="B138" s="2">
        <v>137.0</v>
      </c>
      <c r="C138" s="20" t="s">
        <v>268</v>
      </c>
      <c r="D138" s="21">
        <v>177.0</v>
      </c>
      <c r="E138" s="22">
        <v>101.0</v>
      </c>
      <c r="F138" s="23">
        <v>1301.0</v>
      </c>
      <c r="G138" s="24">
        <v>751.0</v>
      </c>
      <c r="H138" s="25">
        <f t="shared" si="1"/>
        <v>0.6366906475</v>
      </c>
      <c r="I138" s="26">
        <f t="shared" si="2"/>
        <v>0.6340155945</v>
      </c>
      <c r="J138" s="27">
        <f t="shared" si="3"/>
        <v>0.6343347639</v>
      </c>
      <c r="K138" s="28"/>
      <c r="L138" s="29">
        <f t="shared" si="4"/>
        <v>0.6290820277</v>
      </c>
      <c r="M138" s="30">
        <f t="shared" si="5"/>
        <v>0.6396255088</v>
      </c>
      <c r="N138" s="28"/>
      <c r="O138" s="31">
        <f t="shared" si="6"/>
        <v>0.005252736238</v>
      </c>
      <c r="P138" s="31">
        <f t="shared" si="7"/>
        <v>-0.005609914231</v>
      </c>
      <c r="Q138" s="15"/>
      <c r="R138" s="15"/>
      <c r="S138" s="32">
        <v>0.6343347639484979</v>
      </c>
      <c r="T138" s="32">
        <v>0.6290820277102536</v>
      </c>
      <c r="U138" s="15"/>
      <c r="V138" s="32">
        <v>0.6340155945419104</v>
      </c>
      <c r="W138" s="32">
        <v>0.6396255087725363</v>
      </c>
      <c r="X138" s="15"/>
      <c r="Y138" s="15"/>
      <c r="Z138" s="2">
        <v>616.0</v>
      </c>
      <c r="AA138" s="20" t="s">
        <v>269</v>
      </c>
      <c r="AB138" s="33">
        <v>137.0</v>
      </c>
      <c r="AC138" s="25">
        <v>0.25</v>
      </c>
      <c r="AD138" s="26">
        <v>0.40396659707724425</v>
      </c>
      <c r="AE138" s="27">
        <v>0.3975</v>
      </c>
      <c r="AF138" s="34"/>
      <c r="AG138" s="34"/>
      <c r="AH138" s="2">
        <v>137.0</v>
      </c>
      <c r="AI138" s="34">
        <f t="shared" si="8"/>
        <v>0.1843876178</v>
      </c>
      <c r="AJ138" s="34">
        <v>0.3975</v>
      </c>
      <c r="AK138" s="34"/>
      <c r="AL138" s="34"/>
      <c r="AM138" s="34"/>
      <c r="AN138" s="34"/>
      <c r="AO138" s="34"/>
      <c r="AP138" s="34"/>
      <c r="AQ138" s="34"/>
      <c r="AR138" s="34"/>
    </row>
    <row r="139" ht="12.75" customHeight="1">
      <c r="A139" s="35"/>
      <c r="B139" s="2">
        <v>138.0</v>
      </c>
      <c r="C139" s="20" t="s">
        <v>270</v>
      </c>
      <c r="D139" s="21">
        <v>67.0</v>
      </c>
      <c r="E139" s="22">
        <v>48.0</v>
      </c>
      <c r="F139" s="23">
        <v>466.0</v>
      </c>
      <c r="G139" s="24">
        <v>200.0</v>
      </c>
      <c r="H139" s="25">
        <f t="shared" si="1"/>
        <v>0.5826086957</v>
      </c>
      <c r="I139" s="26">
        <f t="shared" si="2"/>
        <v>0.6996996997</v>
      </c>
      <c r="J139" s="27">
        <f t="shared" si="3"/>
        <v>0.6824583867</v>
      </c>
      <c r="K139" s="28"/>
      <c r="L139" s="29">
        <f t="shared" si="4"/>
        <v>0.6889600047</v>
      </c>
      <c r="M139" s="30">
        <f t="shared" si="5"/>
        <v>0.6927958579</v>
      </c>
      <c r="N139" s="28"/>
      <c r="O139" s="31">
        <f t="shared" si="6"/>
        <v>-0.006501618003</v>
      </c>
      <c r="P139" s="31">
        <f t="shared" si="7"/>
        <v>0.006903841831</v>
      </c>
      <c r="Q139" s="15"/>
      <c r="R139" s="15"/>
      <c r="S139" s="32">
        <v>0.6824583866837388</v>
      </c>
      <c r="T139" s="32">
        <v>0.6889600046862911</v>
      </c>
      <c r="U139" s="15"/>
      <c r="V139" s="32">
        <v>0.6996996996996997</v>
      </c>
      <c r="W139" s="32">
        <v>0.6927958578687347</v>
      </c>
      <c r="X139" s="15"/>
      <c r="Y139" s="15"/>
      <c r="Z139" s="2">
        <v>174.0</v>
      </c>
      <c r="AA139" s="20" t="s">
        <v>271</v>
      </c>
      <c r="AB139" s="33">
        <v>138.0</v>
      </c>
      <c r="AC139" s="25">
        <v>0.22058823529411764</v>
      </c>
      <c r="AD139" s="26">
        <v>0.4128834355828221</v>
      </c>
      <c r="AE139" s="27">
        <v>0.398074745186863</v>
      </c>
      <c r="AF139" s="34"/>
      <c r="AG139" s="34"/>
      <c r="AH139" s="2">
        <v>138.0</v>
      </c>
      <c r="AI139" s="34">
        <f t="shared" si="8"/>
        <v>0.1857335128</v>
      </c>
      <c r="AJ139" s="34">
        <v>0.398074745186863</v>
      </c>
      <c r="AK139" s="34"/>
      <c r="AL139" s="34"/>
      <c r="AM139" s="34"/>
      <c r="AN139" s="34"/>
      <c r="AO139" s="34"/>
      <c r="AP139" s="34"/>
      <c r="AQ139" s="34"/>
      <c r="AR139" s="34"/>
    </row>
    <row r="140" ht="12.75" customHeight="1">
      <c r="A140" s="35"/>
      <c r="B140" s="2">
        <v>139.0</v>
      </c>
      <c r="C140" s="20" t="s">
        <v>272</v>
      </c>
      <c r="D140" s="21">
        <v>43.0</v>
      </c>
      <c r="E140" s="22">
        <v>92.0</v>
      </c>
      <c r="F140" s="23">
        <v>881.0</v>
      </c>
      <c r="G140" s="24">
        <v>522.0</v>
      </c>
      <c r="H140" s="25">
        <f t="shared" si="1"/>
        <v>0.3185185185</v>
      </c>
      <c r="I140" s="26">
        <f t="shared" si="2"/>
        <v>0.6279401283</v>
      </c>
      <c r="J140" s="27">
        <f t="shared" si="3"/>
        <v>0.6007802341</v>
      </c>
      <c r="K140" s="28"/>
      <c r="L140" s="29">
        <f t="shared" si="4"/>
        <v>0.6115554726</v>
      </c>
      <c r="M140" s="30">
        <f t="shared" si="5"/>
        <v>0.6168103869</v>
      </c>
      <c r="N140" s="28"/>
      <c r="O140" s="31">
        <f t="shared" si="6"/>
        <v>-0.0107752385</v>
      </c>
      <c r="P140" s="31">
        <f t="shared" si="7"/>
        <v>0.01112974137</v>
      </c>
      <c r="Q140" s="15"/>
      <c r="R140" s="15"/>
      <c r="S140" s="32">
        <v>0.6007802340702211</v>
      </c>
      <c r="T140" s="32">
        <v>0.6115554725704262</v>
      </c>
      <c r="U140" s="15"/>
      <c r="V140" s="32">
        <v>0.6279401282965075</v>
      </c>
      <c r="W140" s="32">
        <v>0.6168103869229216</v>
      </c>
      <c r="X140" s="15"/>
      <c r="Y140" s="15"/>
      <c r="Z140" s="2">
        <v>558.0</v>
      </c>
      <c r="AA140" s="20" t="s">
        <v>273</v>
      </c>
      <c r="AB140" s="33">
        <v>139.0</v>
      </c>
      <c r="AC140" s="25">
        <v>0.24288840262582057</v>
      </c>
      <c r="AD140" s="26">
        <v>0.41195631347001344</v>
      </c>
      <c r="AE140" s="27">
        <v>0.39834390415785764</v>
      </c>
      <c r="AF140" s="34"/>
      <c r="AG140" s="34"/>
      <c r="AH140" s="2">
        <v>139.0</v>
      </c>
      <c r="AI140" s="34">
        <f t="shared" si="8"/>
        <v>0.1870794078</v>
      </c>
      <c r="AJ140" s="34">
        <v>0.39834390415785764</v>
      </c>
      <c r="AK140" s="34"/>
      <c r="AL140" s="34"/>
      <c r="AM140" s="34"/>
      <c r="AN140" s="34"/>
      <c r="AO140" s="34"/>
      <c r="AP140" s="34"/>
      <c r="AQ140" s="34"/>
      <c r="AR140" s="34"/>
    </row>
    <row r="141" ht="12.75" customHeight="1">
      <c r="A141" s="35"/>
      <c r="B141" s="2">
        <v>140.0</v>
      </c>
      <c r="C141" s="20" t="s">
        <v>274</v>
      </c>
      <c r="D141" s="21">
        <v>58.0</v>
      </c>
      <c r="E141" s="22">
        <v>159.0</v>
      </c>
      <c r="F141" s="23">
        <v>1629.0</v>
      </c>
      <c r="G141" s="24">
        <v>1094.0</v>
      </c>
      <c r="H141" s="25">
        <f t="shared" si="1"/>
        <v>0.267281106</v>
      </c>
      <c r="I141" s="26">
        <f t="shared" si="2"/>
        <v>0.5982372383</v>
      </c>
      <c r="J141" s="27">
        <f t="shared" si="3"/>
        <v>0.5738095238</v>
      </c>
      <c r="K141" s="28"/>
      <c r="L141" s="29">
        <f t="shared" si="4"/>
        <v>0.5807401462</v>
      </c>
      <c r="M141" s="30">
        <f t="shared" si="5"/>
        <v>0.5911162863</v>
      </c>
      <c r="N141" s="28"/>
      <c r="O141" s="31">
        <f t="shared" si="6"/>
        <v>-0.006930622419</v>
      </c>
      <c r="P141" s="31">
        <f t="shared" si="7"/>
        <v>0.007120952012</v>
      </c>
      <c r="Q141" s="15"/>
      <c r="R141" s="15"/>
      <c r="S141" s="32">
        <v>0.5738095238095238</v>
      </c>
      <c r="T141" s="32">
        <v>0.5807401462287041</v>
      </c>
      <c r="U141" s="15"/>
      <c r="V141" s="32">
        <v>0.5982372383400661</v>
      </c>
      <c r="W141" s="32">
        <v>0.5911162863279349</v>
      </c>
      <c r="X141" s="15"/>
      <c r="Y141" s="15"/>
      <c r="Z141" s="2">
        <v>590.0</v>
      </c>
      <c r="AA141" s="20" t="s">
        <v>275</v>
      </c>
      <c r="AB141" s="33">
        <v>140.0</v>
      </c>
      <c r="AC141" s="25">
        <v>0.06779661016949153</v>
      </c>
      <c r="AD141" s="26">
        <v>0.40578635014836795</v>
      </c>
      <c r="AE141" s="27">
        <v>0.3985480943738657</v>
      </c>
      <c r="AF141" s="34"/>
      <c r="AG141" s="34"/>
      <c r="AH141" s="2">
        <v>140.0</v>
      </c>
      <c r="AI141" s="34">
        <f t="shared" si="8"/>
        <v>0.1884253028</v>
      </c>
      <c r="AJ141" s="34">
        <v>0.3985480943738657</v>
      </c>
      <c r="AK141" s="34"/>
      <c r="AL141" s="34"/>
      <c r="AM141" s="34"/>
      <c r="AN141" s="34"/>
      <c r="AO141" s="34"/>
      <c r="AP141" s="34"/>
      <c r="AQ141" s="34"/>
      <c r="AR141" s="34"/>
    </row>
    <row r="142" ht="12.75" customHeight="1">
      <c r="A142" s="35"/>
      <c r="B142" s="2">
        <v>141.0</v>
      </c>
      <c r="C142" s="20" t="s">
        <v>187</v>
      </c>
      <c r="D142" s="21">
        <v>67.0</v>
      </c>
      <c r="E142" s="22">
        <v>173.0</v>
      </c>
      <c r="F142" s="23">
        <v>978.0</v>
      </c>
      <c r="G142" s="24">
        <v>1543.0</v>
      </c>
      <c r="H142" s="25">
        <f t="shared" si="1"/>
        <v>0.2791666667</v>
      </c>
      <c r="I142" s="26">
        <f t="shared" si="2"/>
        <v>0.3879412931</v>
      </c>
      <c r="J142" s="27">
        <f t="shared" si="3"/>
        <v>0.3784860558</v>
      </c>
      <c r="K142" s="28"/>
      <c r="L142" s="29">
        <f t="shared" si="4"/>
        <v>0.3767924804</v>
      </c>
      <c r="M142" s="30">
        <f t="shared" si="5"/>
        <v>0.3896835053</v>
      </c>
      <c r="N142" s="28"/>
      <c r="O142" s="31">
        <f t="shared" si="6"/>
        <v>0.001693575379</v>
      </c>
      <c r="P142" s="31">
        <f t="shared" si="7"/>
        <v>-0.001742212134</v>
      </c>
      <c r="Q142" s="15"/>
      <c r="R142" s="15"/>
      <c r="S142" s="32">
        <v>0.3784860557768924</v>
      </c>
      <c r="T142" s="32">
        <v>0.3767924803979512</v>
      </c>
      <c r="U142" s="15"/>
      <c r="V142" s="32">
        <v>0.3879412931376438</v>
      </c>
      <c r="W142" s="32">
        <v>0.3896835052720025</v>
      </c>
      <c r="X142" s="15"/>
      <c r="Y142" s="15"/>
      <c r="Z142" s="2">
        <v>347.0</v>
      </c>
      <c r="AA142" s="20" t="s">
        <v>276</v>
      </c>
      <c r="AB142" s="33">
        <v>141.0</v>
      </c>
      <c r="AC142" s="25">
        <v>0.10344827586206896</v>
      </c>
      <c r="AD142" s="26">
        <v>0.4065544729849424</v>
      </c>
      <c r="AE142" s="27">
        <v>0.39896373056994816</v>
      </c>
      <c r="AF142" s="34"/>
      <c r="AG142" s="34"/>
      <c r="AH142" s="2">
        <v>141.0</v>
      </c>
      <c r="AI142" s="34">
        <f t="shared" si="8"/>
        <v>0.1897711978</v>
      </c>
      <c r="AJ142" s="34">
        <v>0.39896373056994816</v>
      </c>
      <c r="AK142" s="34"/>
      <c r="AL142" s="34"/>
      <c r="AM142" s="34"/>
      <c r="AN142" s="34"/>
      <c r="AO142" s="34"/>
      <c r="AP142" s="34"/>
      <c r="AQ142" s="34"/>
      <c r="AR142" s="34"/>
    </row>
    <row r="143" ht="12.75" customHeight="1">
      <c r="A143" s="35"/>
      <c r="B143" s="2">
        <v>142.0</v>
      </c>
      <c r="C143" s="20" t="s">
        <v>277</v>
      </c>
      <c r="D143" s="21">
        <v>80.0</v>
      </c>
      <c r="E143" s="22">
        <v>64.0</v>
      </c>
      <c r="F143" s="23">
        <v>597.0</v>
      </c>
      <c r="G143" s="24">
        <v>375.0</v>
      </c>
      <c r="H143" s="25">
        <f t="shared" si="1"/>
        <v>0.5555555556</v>
      </c>
      <c r="I143" s="26">
        <f t="shared" si="2"/>
        <v>0.6141975309</v>
      </c>
      <c r="J143" s="27">
        <f t="shared" si="3"/>
        <v>0.6066308244</v>
      </c>
      <c r="K143" s="28"/>
      <c r="L143" s="29">
        <f t="shared" si="4"/>
        <v>0.6073955497</v>
      </c>
      <c r="M143" s="30">
        <f t="shared" si="5"/>
        <v>0.6133878217</v>
      </c>
      <c r="N143" s="28"/>
      <c r="O143" s="31">
        <f t="shared" si="6"/>
        <v>-0.0007647253594</v>
      </c>
      <c r="P143" s="31">
        <f t="shared" si="7"/>
        <v>0.0008097092041</v>
      </c>
      <c r="Q143" s="15"/>
      <c r="R143" s="15"/>
      <c r="S143" s="32">
        <v>0.6066308243727598</v>
      </c>
      <c r="T143" s="32">
        <v>0.6073955497321422</v>
      </c>
      <c r="U143" s="15"/>
      <c r="V143" s="32">
        <v>0.6141975308641975</v>
      </c>
      <c r="W143" s="32">
        <v>0.6133878216601456</v>
      </c>
      <c r="X143" s="15"/>
      <c r="Y143" s="15"/>
      <c r="Z143" s="2">
        <v>53.0</v>
      </c>
      <c r="AA143" s="20" t="s">
        <v>118</v>
      </c>
      <c r="AB143" s="33">
        <v>142.0</v>
      </c>
      <c r="AC143" s="25">
        <v>0.17333333333333334</v>
      </c>
      <c r="AD143" s="26">
        <v>0.41963763880771476</v>
      </c>
      <c r="AE143" s="27">
        <v>0.399785061794734</v>
      </c>
      <c r="AF143" s="34"/>
      <c r="AG143" s="34"/>
      <c r="AH143" s="2">
        <v>142.0</v>
      </c>
      <c r="AI143" s="34">
        <f t="shared" si="8"/>
        <v>0.1911170929</v>
      </c>
      <c r="AJ143" s="34">
        <v>0.399785061794734</v>
      </c>
      <c r="AK143" s="34"/>
      <c r="AL143" s="34"/>
      <c r="AM143" s="34"/>
      <c r="AN143" s="34"/>
      <c r="AO143" s="34"/>
      <c r="AP143" s="34"/>
      <c r="AQ143" s="34"/>
      <c r="AR143" s="34"/>
    </row>
    <row r="144" ht="12.75" customHeight="1">
      <c r="A144" s="35"/>
      <c r="B144" s="2">
        <v>143.0</v>
      </c>
      <c r="C144" s="20" t="s">
        <v>278</v>
      </c>
      <c r="D144" s="21">
        <v>110.0</v>
      </c>
      <c r="E144" s="22">
        <v>245.0</v>
      </c>
      <c r="F144" s="23">
        <v>1934.0</v>
      </c>
      <c r="G144" s="24">
        <v>2359.0</v>
      </c>
      <c r="H144" s="25">
        <f t="shared" si="1"/>
        <v>0.3098591549</v>
      </c>
      <c r="I144" s="26">
        <f t="shared" si="2"/>
        <v>0.4505008153</v>
      </c>
      <c r="J144" s="27">
        <f t="shared" si="3"/>
        <v>0.4397590361</v>
      </c>
      <c r="K144" s="28"/>
      <c r="L144" s="29">
        <f t="shared" si="4"/>
        <v>0.4392920989</v>
      </c>
      <c r="M144" s="30">
        <f t="shared" si="5"/>
        <v>0.4509826836</v>
      </c>
      <c r="N144" s="28"/>
      <c r="O144" s="31">
        <f t="shared" si="6"/>
        <v>0.0004669372023</v>
      </c>
      <c r="P144" s="31">
        <f t="shared" si="7"/>
        <v>-0.0004818683338</v>
      </c>
      <c r="Q144" s="15"/>
      <c r="R144" s="15"/>
      <c r="S144" s="32">
        <v>0.4397590361445783</v>
      </c>
      <c r="T144" s="32">
        <v>0.4392920989422512</v>
      </c>
      <c r="U144" s="15"/>
      <c r="V144" s="32">
        <v>0.45050081528068947</v>
      </c>
      <c r="W144" s="32">
        <v>0.4509826836144863</v>
      </c>
      <c r="X144" s="15"/>
      <c r="Y144" s="15"/>
      <c r="Z144" s="2">
        <v>645.0</v>
      </c>
      <c r="AA144" s="20" t="s">
        <v>279</v>
      </c>
      <c r="AB144" s="33">
        <v>143.0</v>
      </c>
      <c r="AC144" s="25">
        <v>0.2696245733788396</v>
      </c>
      <c r="AD144" s="26">
        <v>0.40814217813597853</v>
      </c>
      <c r="AE144" s="27">
        <v>0.40023382696804366</v>
      </c>
      <c r="AF144" s="34"/>
      <c r="AG144" s="34"/>
      <c r="AH144" s="2">
        <v>143.0</v>
      </c>
      <c r="AI144" s="34">
        <f t="shared" si="8"/>
        <v>0.1924629879</v>
      </c>
      <c r="AJ144" s="34">
        <v>0.40023382696804366</v>
      </c>
      <c r="AK144" s="34"/>
      <c r="AL144" s="34"/>
      <c r="AM144" s="34"/>
      <c r="AN144" s="34"/>
      <c r="AO144" s="34"/>
      <c r="AP144" s="34"/>
      <c r="AQ144" s="34"/>
      <c r="AR144" s="34"/>
    </row>
    <row r="145" ht="12.75" customHeight="1">
      <c r="A145" s="35"/>
      <c r="B145" s="2">
        <v>144.0</v>
      </c>
      <c r="C145" s="20" t="s">
        <v>280</v>
      </c>
      <c r="D145" s="21">
        <v>17.0</v>
      </c>
      <c r="E145" s="22">
        <v>87.0</v>
      </c>
      <c r="F145" s="23">
        <v>1620.0</v>
      </c>
      <c r="G145" s="24">
        <v>2328.0</v>
      </c>
      <c r="H145" s="25">
        <f t="shared" si="1"/>
        <v>0.1634615385</v>
      </c>
      <c r="I145" s="26">
        <f t="shared" si="2"/>
        <v>0.4103343465</v>
      </c>
      <c r="J145" s="27">
        <f t="shared" si="3"/>
        <v>0.4039980257</v>
      </c>
      <c r="K145" s="28"/>
      <c r="L145" s="29">
        <f t="shared" si="4"/>
        <v>0.3917376604</v>
      </c>
      <c r="M145" s="30">
        <f t="shared" si="5"/>
        <v>0.422798452</v>
      </c>
      <c r="N145" s="28"/>
      <c r="O145" s="31">
        <f t="shared" si="6"/>
        <v>0.01226036531</v>
      </c>
      <c r="P145" s="31">
        <f t="shared" si="7"/>
        <v>-0.0124641055</v>
      </c>
      <c r="Q145" s="15"/>
      <c r="R145" s="15"/>
      <c r="S145" s="32">
        <v>0.40399802566633763</v>
      </c>
      <c r="T145" s="32">
        <v>0.3917376603547886</v>
      </c>
      <c r="U145" s="15"/>
      <c r="V145" s="32">
        <v>0.41033434650455924</v>
      </c>
      <c r="W145" s="32">
        <v>0.4227984520021263</v>
      </c>
      <c r="X145" s="15"/>
      <c r="Y145" s="15"/>
      <c r="Z145" s="2">
        <v>384.0</v>
      </c>
      <c r="AA145" s="20" t="s">
        <v>281</v>
      </c>
      <c r="AB145" s="33">
        <v>144.0</v>
      </c>
      <c r="AC145" s="25">
        <v>0.1583710407239819</v>
      </c>
      <c r="AD145" s="26">
        <v>0.4167375886524823</v>
      </c>
      <c r="AE145" s="27">
        <v>0.401494927923118</v>
      </c>
      <c r="AF145" s="34"/>
      <c r="AG145" s="34"/>
      <c r="AH145" s="2">
        <v>144.0</v>
      </c>
      <c r="AI145" s="34">
        <f t="shared" si="8"/>
        <v>0.1938088829</v>
      </c>
      <c r="AJ145" s="34">
        <v>0.401494927923118</v>
      </c>
      <c r="AK145" s="34"/>
      <c r="AL145" s="34"/>
      <c r="AM145" s="34"/>
      <c r="AN145" s="34"/>
      <c r="AO145" s="34"/>
      <c r="AP145" s="34"/>
      <c r="AQ145" s="34"/>
      <c r="AR145" s="34"/>
    </row>
    <row r="146" ht="12.75" customHeight="1">
      <c r="A146" s="35"/>
      <c r="B146" s="2">
        <v>145.0</v>
      </c>
      <c r="C146" s="20" t="s">
        <v>282</v>
      </c>
      <c r="D146" s="21">
        <v>27.0</v>
      </c>
      <c r="E146" s="22">
        <v>78.0</v>
      </c>
      <c r="F146" s="23">
        <v>461.0</v>
      </c>
      <c r="G146" s="24">
        <v>490.0</v>
      </c>
      <c r="H146" s="25">
        <f t="shared" si="1"/>
        <v>0.2571428571</v>
      </c>
      <c r="I146" s="26">
        <f t="shared" si="2"/>
        <v>0.4847528917</v>
      </c>
      <c r="J146" s="27">
        <f t="shared" si="3"/>
        <v>0.4621212121</v>
      </c>
      <c r="K146" s="28"/>
      <c r="L146" s="29">
        <f t="shared" si="4"/>
        <v>0.4697666514</v>
      </c>
      <c r="M146" s="30">
        <f t="shared" si="5"/>
        <v>0.4769056666</v>
      </c>
      <c r="N146" s="28"/>
      <c r="O146" s="31">
        <f t="shared" si="6"/>
        <v>-0.007645439289</v>
      </c>
      <c r="P146" s="31">
        <f t="shared" si="7"/>
        <v>0.007847225076</v>
      </c>
      <c r="Q146" s="15"/>
      <c r="R146" s="15"/>
      <c r="S146" s="32">
        <v>0.4621212121212121</v>
      </c>
      <c r="T146" s="32">
        <v>0.4697666514098216</v>
      </c>
      <c r="U146" s="15"/>
      <c r="V146" s="32">
        <v>0.48475289169295477</v>
      </c>
      <c r="W146" s="32">
        <v>0.47690566661666933</v>
      </c>
      <c r="X146" s="15"/>
      <c r="Y146" s="15"/>
      <c r="Z146" s="2">
        <v>358.0</v>
      </c>
      <c r="AA146" s="20" t="s">
        <v>283</v>
      </c>
      <c r="AB146" s="33">
        <v>145.0</v>
      </c>
      <c r="AC146" s="25">
        <v>0.26299694189602446</v>
      </c>
      <c r="AD146" s="26">
        <v>0.4146273637374861</v>
      </c>
      <c r="AE146" s="27">
        <v>0.4019882742798878</v>
      </c>
      <c r="AF146" s="34"/>
      <c r="AG146" s="34"/>
      <c r="AH146" s="2">
        <v>145.0</v>
      </c>
      <c r="AI146" s="34">
        <f t="shared" si="8"/>
        <v>0.1951547779</v>
      </c>
      <c r="AJ146" s="34">
        <v>0.4019882742798878</v>
      </c>
      <c r="AK146" s="34"/>
      <c r="AL146" s="34"/>
      <c r="AM146" s="34"/>
      <c r="AN146" s="34"/>
      <c r="AO146" s="34"/>
      <c r="AP146" s="34"/>
      <c r="AQ146" s="34"/>
      <c r="AR146" s="34"/>
    </row>
    <row r="147" ht="12.75" customHeight="1">
      <c r="A147" s="35"/>
      <c r="B147" s="2">
        <v>146.0</v>
      </c>
      <c r="C147" s="20" t="s">
        <v>284</v>
      </c>
      <c r="D147" s="21">
        <v>28.0</v>
      </c>
      <c r="E147" s="22">
        <v>65.0</v>
      </c>
      <c r="F147" s="23">
        <v>323.0</v>
      </c>
      <c r="G147" s="24">
        <v>316.0</v>
      </c>
      <c r="H147" s="25">
        <f t="shared" si="1"/>
        <v>0.3010752688</v>
      </c>
      <c r="I147" s="26">
        <f t="shared" si="2"/>
        <v>0.5054773083</v>
      </c>
      <c r="J147" s="27">
        <f t="shared" si="3"/>
        <v>0.4795081967</v>
      </c>
      <c r="K147" s="28"/>
      <c r="L147" s="29">
        <f t="shared" si="4"/>
        <v>0.4921307119</v>
      </c>
      <c r="M147" s="30">
        <f t="shared" si="5"/>
        <v>0.4924629634</v>
      </c>
      <c r="N147" s="28"/>
      <c r="O147" s="31">
        <f t="shared" si="6"/>
        <v>-0.01262251517</v>
      </c>
      <c r="P147" s="31">
        <f t="shared" si="7"/>
        <v>0.01301434491</v>
      </c>
      <c r="Q147" s="15"/>
      <c r="R147" s="15"/>
      <c r="S147" s="32">
        <v>0.47950819672131145</v>
      </c>
      <c r="T147" s="32">
        <v>0.4921307118887625</v>
      </c>
      <c r="U147" s="15"/>
      <c r="V147" s="32">
        <v>0.5054773082942097</v>
      </c>
      <c r="W147" s="32">
        <v>0.492462963387636</v>
      </c>
      <c r="X147" s="15"/>
      <c r="Y147" s="15"/>
      <c r="Z147" s="2">
        <v>191.0</v>
      </c>
      <c r="AA147" s="20" t="s">
        <v>285</v>
      </c>
      <c r="AB147" s="33">
        <v>146.0</v>
      </c>
      <c r="AC147" s="25">
        <v>0.2033096926713948</v>
      </c>
      <c r="AD147" s="26">
        <v>0.41765765765765767</v>
      </c>
      <c r="AE147" s="27">
        <v>0.4024778168424577</v>
      </c>
      <c r="AF147" s="34"/>
      <c r="AG147" s="34"/>
      <c r="AH147" s="2">
        <v>146.0</v>
      </c>
      <c r="AI147" s="34">
        <f t="shared" si="8"/>
        <v>0.1965006729</v>
      </c>
      <c r="AJ147" s="34">
        <v>0.4024778168424577</v>
      </c>
      <c r="AK147" s="34"/>
      <c r="AL147" s="34"/>
      <c r="AM147" s="34"/>
      <c r="AN147" s="34"/>
      <c r="AO147" s="34"/>
      <c r="AP147" s="34"/>
      <c r="AQ147" s="34"/>
      <c r="AR147" s="34"/>
    </row>
    <row r="148" ht="12.75" customHeight="1">
      <c r="A148" s="35"/>
      <c r="B148" s="2">
        <v>147.0</v>
      </c>
      <c r="C148" s="20" t="s">
        <v>217</v>
      </c>
      <c r="D148" s="21">
        <v>59.0</v>
      </c>
      <c r="E148" s="22">
        <v>168.0</v>
      </c>
      <c r="F148" s="23">
        <v>977.0</v>
      </c>
      <c r="G148" s="24">
        <v>1469.0</v>
      </c>
      <c r="H148" s="25">
        <f t="shared" si="1"/>
        <v>0.2599118943</v>
      </c>
      <c r="I148" s="26">
        <f t="shared" si="2"/>
        <v>0.399427637</v>
      </c>
      <c r="J148" s="27">
        <f t="shared" si="3"/>
        <v>0.3875794987</v>
      </c>
      <c r="K148" s="28"/>
      <c r="L148" s="29">
        <f t="shared" si="4"/>
        <v>0.3868017754</v>
      </c>
      <c r="M148" s="30">
        <f t="shared" si="5"/>
        <v>0.4002261136</v>
      </c>
      <c r="N148" s="28"/>
      <c r="O148" s="31">
        <f t="shared" si="6"/>
        <v>0.0007777233193</v>
      </c>
      <c r="P148" s="31">
        <f t="shared" si="7"/>
        <v>-0.0007984766779</v>
      </c>
      <c r="Q148" s="15"/>
      <c r="R148" s="15"/>
      <c r="S148" s="32">
        <v>0.3875794986906098</v>
      </c>
      <c r="T148" s="32">
        <v>0.38680177537132493</v>
      </c>
      <c r="U148" s="15"/>
      <c r="V148" s="32">
        <v>0.39942763695829925</v>
      </c>
      <c r="W148" s="32">
        <v>0.40022611363617205</v>
      </c>
      <c r="X148" s="15"/>
      <c r="Y148" s="15"/>
      <c r="Z148" s="2">
        <v>521.0</v>
      </c>
      <c r="AA148" s="20" t="s">
        <v>286</v>
      </c>
      <c r="AB148" s="33">
        <v>147.0</v>
      </c>
      <c r="AC148" s="25">
        <v>0.20698254364089774</v>
      </c>
      <c r="AD148" s="26">
        <v>0.41325136612021857</v>
      </c>
      <c r="AE148" s="27">
        <v>0.40253853127833183</v>
      </c>
      <c r="AF148" s="34"/>
      <c r="AG148" s="34"/>
      <c r="AH148" s="2">
        <v>147.0</v>
      </c>
      <c r="AI148" s="34">
        <f t="shared" si="8"/>
        <v>0.197846568</v>
      </c>
      <c r="AJ148" s="34">
        <v>0.40253853127833183</v>
      </c>
      <c r="AK148" s="34"/>
      <c r="AL148" s="34"/>
      <c r="AM148" s="34"/>
      <c r="AN148" s="34"/>
      <c r="AO148" s="34"/>
      <c r="AP148" s="34"/>
      <c r="AQ148" s="34"/>
      <c r="AR148" s="34"/>
    </row>
    <row r="149" ht="12.75" customHeight="1">
      <c r="A149" s="35"/>
      <c r="B149" s="2">
        <v>148.0</v>
      </c>
      <c r="C149" s="20" t="s">
        <v>287</v>
      </c>
      <c r="D149" s="21">
        <v>52.0</v>
      </c>
      <c r="E149" s="22">
        <v>133.0</v>
      </c>
      <c r="F149" s="23">
        <v>1139.0</v>
      </c>
      <c r="G149" s="24">
        <v>1191.0</v>
      </c>
      <c r="H149" s="25">
        <f t="shared" si="1"/>
        <v>0.2810810811</v>
      </c>
      <c r="I149" s="26">
        <f t="shared" si="2"/>
        <v>0.4888412017</v>
      </c>
      <c r="J149" s="27">
        <f t="shared" si="3"/>
        <v>0.4735586481</v>
      </c>
      <c r="K149" s="28"/>
      <c r="L149" s="29">
        <f t="shared" si="4"/>
        <v>0.4749734568</v>
      </c>
      <c r="M149" s="30">
        <f t="shared" si="5"/>
        <v>0.4873854753</v>
      </c>
      <c r="N149" s="28"/>
      <c r="O149" s="31">
        <f t="shared" si="6"/>
        <v>-0.001414808728</v>
      </c>
      <c r="P149" s="31">
        <f t="shared" si="7"/>
        <v>0.001455726445</v>
      </c>
      <c r="Q149" s="15"/>
      <c r="R149" s="15"/>
      <c r="S149" s="32">
        <v>0.473558648111332</v>
      </c>
      <c r="T149" s="32">
        <v>0.4749734568396948</v>
      </c>
      <c r="U149" s="15"/>
      <c r="V149" s="32">
        <v>0.48884120171673817</v>
      </c>
      <c r="W149" s="32">
        <v>0.48738547527209364</v>
      </c>
      <c r="X149" s="15"/>
      <c r="Y149" s="15"/>
      <c r="Z149" s="2">
        <v>94.0</v>
      </c>
      <c r="AA149" s="20" t="s">
        <v>191</v>
      </c>
      <c r="AB149" s="33">
        <v>148.0</v>
      </c>
      <c r="AC149" s="25">
        <v>0.2057142857142857</v>
      </c>
      <c r="AD149" s="26">
        <v>0.4175084175084175</v>
      </c>
      <c r="AE149" s="27">
        <v>0.40297922383379065</v>
      </c>
      <c r="AF149" s="34"/>
      <c r="AG149" s="34"/>
      <c r="AH149" s="2">
        <v>148.0</v>
      </c>
      <c r="AI149" s="34">
        <f t="shared" si="8"/>
        <v>0.199192463</v>
      </c>
      <c r="AJ149" s="34">
        <v>0.40297922383379065</v>
      </c>
      <c r="AK149" s="34"/>
      <c r="AL149" s="34"/>
      <c r="AM149" s="34"/>
      <c r="AN149" s="34"/>
      <c r="AO149" s="34"/>
      <c r="AP149" s="34"/>
      <c r="AQ149" s="34"/>
      <c r="AR149" s="34"/>
    </row>
    <row r="150" ht="12.75" customHeight="1">
      <c r="A150" s="35"/>
      <c r="B150" s="2">
        <v>149.0</v>
      </c>
      <c r="C150" s="20" t="s">
        <v>74</v>
      </c>
      <c r="D150" s="21">
        <v>48.0</v>
      </c>
      <c r="E150" s="22">
        <v>233.0</v>
      </c>
      <c r="F150" s="23">
        <v>1119.0</v>
      </c>
      <c r="G150" s="24">
        <v>2343.0</v>
      </c>
      <c r="H150" s="25">
        <f t="shared" si="1"/>
        <v>0.1708185053</v>
      </c>
      <c r="I150" s="26">
        <f t="shared" si="2"/>
        <v>0.3232235702</v>
      </c>
      <c r="J150" s="27">
        <f t="shared" si="3"/>
        <v>0.3117819931</v>
      </c>
      <c r="K150" s="28"/>
      <c r="L150" s="29">
        <f t="shared" si="4"/>
        <v>0.3065487124</v>
      </c>
      <c r="M150" s="30">
        <f t="shared" si="5"/>
        <v>0.3285477985</v>
      </c>
      <c r="N150" s="28"/>
      <c r="O150" s="31">
        <f t="shared" si="6"/>
        <v>0.005233280684</v>
      </c>
      <c r="P150" s="31">
        <f t="shared" si="7"/>
        <v>-0.005324228357</v>
      </c>
      <c r="Q150" s="15"/>
      <c r="R150" s="15"/>
      <c r="S150" s="32">
        <v>0.31178199305370025</v>
      </c>
      <c r="T150" s="32">
        <v>0.3065487123698488</v>
      </c>
      <c r="U150" s="15"/>
      <c r="V150" s="32">
        <v>0.32322357019064124</v>
      </c>
      <c r="W150" s="32">
        <v>0.3285477985474923</v>
      </c>
      <c r="X150" s="15"/>
      <c r="Y150" s="15"/>
      <c r="Z150" s="2">
        <v>43.0</v>
      </c>
      <c r="AA150" s="20" t="s">
        <v>100</v>
      </c>
      <c r="AB150" s="33">
        <v>149.0</v>
      </c>
      <c r="AC150" s="25">
        <v>0.2175925925925926</v>
      </c>
      <c r="AD150" s="26">
        <v>0.41358789982643196</v>
      </c>
      <c r="AE150" s="27">
        <v>0.40362438220757824</v>
      </c>
      <c r="AF150" s="34"/>
      <c r="AG150" s="34"/>
      <c r="AH150" s="2">
        <v>149.0</v>
      </c>
      <c r="AI150" s="34">
        <f t="shared" si="8"/>
        <v>0.200538358</v>
      </c>
      <c r="AJ150" s="34">
        <v>0.40362438220757824</v>
      </c>
      <c r="AK150" s="34"/>
      <c r="AL150" s="34"/>
      <c r="AM150" s="34"/>
      <c r="AN150" s="34"/>
      <c r="AO150" s="34"/>
      <c r="AP150" s="34"/>
      <c r="AQ150" s="34"/>
      <c r="AR150" s="34"/>
    </row>
    <row r="151" ht="12.75" customHeight="1">
      <c r="A151" s="35"/>
      <c r="B151" s="2">
        <v>150.0</v>
      </c>
      <c r="C151" s="20" t="s">
        <v>178</v>
      </c>
      <c r="D151" s="21">
        <v>45.0</v>
      </c>
      <c r="E151" s="22">
        <v>148.0</v>
      </c>
      <c r="F151" s="23">
        <v>756.0</v>
      </c>
      <c r="G151" s="24">
        <v>1176.0</v>
      </c>
      <c r="H151" s="25">
        <f t="shared" si="1"/>
        <v>0.2331606218</v>
      </c>
      <c r="I151" s="26">
        <f t="shared" si="2"/>
        <v>0.3913043478</v>
      </c>
      <c r="J151" s="27">
        <f t="shared" si="3"/>
        <v>0.3769411765</v>
      </c>
      <c r="K151" s="28"/>
      <c r="L151" s="29">
        <f t="shared" si="4"/>
        <v>0.3772612819</v>
      </c>
      <c r="M151" s="30">
        <f t="shared" si="5"/>
        <v>0.3909766007</v>
      </c>
      <c r="N151" s="28"/>
      <c r="O151" s="31">
        <f t="shared" si="6"/>
        <v>-0.0003201053883</v>
      </c>
      <c r="P151" s="31">
        <f t="shared" si="7"/>
        <v>0.0003277471615</v>
      </c>
      <c r="Q151" s="15"/>
      <c r="R151" s="15"/>
      <c r="S151" s="32">
        <v>0.3769411764705882</v>
      </c>
      <c r="T151" s="32">
        <v>0.37726128185893576</v>
      </c>
      <c r="U151" s="15"/>
      <c r="V151" s="32">
        <v>0.391304347826087</v>
      </c>
      <c r="W151" s="32">
        <v>0.3909766006645429</v>
      </c>
      <c r="X151" s="15"/>
      <c r="Y151" s="15"/>
      <c r="Z151" s="2">
        <v>468.0</v>
      </c>
      <c r="AA151" s="20" t="s">
        <v>288</v>
      </c>
      <c r="AB151" s="33">
        <v>150.0</v>
      </c>
      <c r="AC151" s="25">
        <v>0.2391304347826087</v>
      </c>
      <c r="AD151" s="26">
        <v>0.41853658536585364</v>
      </c>
      <c r="AE151" s="27">
        <v>0.40376007162041183</v>
      </c>
      <c r="AF151" s="34"/>
      <c r="AG151" s="34"/>
      <c r="AH151" s="2">
        <v>150.0</v>
      </c>
      <c r="AI151" s="34">
        <f t="shared" si="8"/>
        <v>0.201884253</v>
      </c>
      <c r="AJ151" s="34">
        <v>0.40376007162041183</v>
      </c>
      <c r="AK151" s="34"/>
      <c r="AL151" s="34"/>
      <c r="AM151" s="34"/>
      <c r="AN151" s="34"/>
      <c r="AO151" s="34"/>
      <c r="AP151" s="34"/>
      <c r="AQ151" s="34"/>
      <c r="AR151" s="34"/>
    </row>
    <row r="152" ht="12.75" customHeight="1">
      <c r="A152" s="35"/>
      <c r="B152" s="2">
        <v>151.0</v>
      </c>
      <c r="C152" s="20" t="s">
        <v>221</v>
      </c>
      <c r="D152" s="21">
        <v>54.0</v>
      </c>
      <c r="E152" s="22">
        <v>230.0</v>
      </c>
      <c r="F152" s="23">
        <v>1411.0</v>
      </c>
      <c r="G152" s="24">
        <v>2082.0</v>
      </c>
      <c r="H152" s="25">
        <f t="shared" si="1"/>
        <v>0.1901408451</v>
      </c>
      <c r="I152" s="26">
        <f t="shared" si="2"/>
        <v>0.4039507587</v>
      </c>
      <c r="J152" s="27">
        <f t="shared" si="3"/>
        <v>0.3878739741</v>
      </c>
      <c r="K152" s="28"/>
      <c r="L152" s="29">
        <f t="shared" si="4"/>
        <v>0.3870486377</v>
      </c>
      <c r="M152" s="30">
        <f t="shared" si="5"/>
        <v>0.4047920922</v>
      </c>
      <c r="N152" s="28"/>
      <c r="O152" s="31">
        <f t="shared" si="6"/>
        <v>0.0008253363877</v>
      </c>
      <c r="P152" s="31">
        <f t="shared" si="7"/>
        <v>-0.0008413335754</v>
      </c>
      <c r="Q152" s="15"/>
      <c r="R152" s="15"/>
      <c r="S152" s="32">
        <v>0.3878739740534816</v>
      </c>
      <c r="T152" s="32">
        <v>0.3870486376657713</v>
      </c>
      <c r="U152" s="15"/>
      <c r="V152" s="32">
        <v>0.4039507586601775</v>
      </c>
      <c r="W152" s="32">
        <v>0.40479209223558926</v>
      </c>
      <c r="X152" s="15"/>
      <c r="Y152" s="15"/>
      <c r="Z152" s="2">
        <v>144.0</v>
      </c>
      <c r="AA152" s="20" t="s">
        <v>280</v>
      </c>
      <c r="AB152" s="33">
        <v>151.0</v>
      </c>
      <c r="AC152" s="25">
        <v>0.16346153846153846</v>
      </c>
      <c r="AD152" s="26">
        <v>0.41033434650455924</v>
      </c>
      <c r="AE152" s="27">
        <v>0.40399802566633763</v>
      </c>
      <c r="AF152" s="34"/>
      <c r="AG152" s="34"/>
      <c r="AH152" s="2">
        <v>151.0</v>
      </c>
      <c r="AI152" s="34">
        <f t="shared" si="8"/>
        <v>0.203230148</v>
      </c>
      <c r="AJ152" s="34">
        <v>0.40399802566633763</v>
      </c>
      <c r="AK152" s="34"/>
      <c r="AL152" s="34"/>
      <c r="AM152" s="34"/>
      <c r="AN152" s="34"/>
      <c r="AO152" s="34"/>
      <c r="AP152" s="34"/>
      <c r="AQ152" s="34"/>
      <c r="AR152" s="34"/>
    </row>
    <row r="153" ht="12.75" customHeight="1">
      <c r="A153" s="35"/>
      <c r="B153" s="2">
        <v>152.0</v>
      </c>
      <c r="C153" s="20" t="s">
        <v>289</v>
      </c>
      <c r="D153" s="21">
        <v>150.0</v>
      </c>
      <c r="E153" s="22">
        <v>104.0</v>
      </c>
      <c r="F153" s="23">
        <v>1744.0</v>
      </c>
      <c r="G153" s="24">
        <v>561.0</v>
      </c>
      <c r="H153" s="25">
        <f t="shared" si="1"/>
        <v>0.5905511811</v>
      </c>
      <c r="I153" s="26">
        <f t="shared" si="2"/>
        <v>0.7566160521</v>
      </c>
      <c r="J153" s="27">
        <f t="shared" si="3"/>
        <v>0.7401328644</v>
      </c>
      <c r="K153" s="28"/>
      <c r="L153" s="29">
        <f t="shared" si="4"/>
        <v>0.7427536682</v>
      </c>
      <c r="M153" s="30">
        <f t="shared" si="5"/>
        <v>0.7538307627</v>
      </c>
      <c r="N153" s="28"/>
      <c r="O153" s="31">
        <f t="shared" si="6"/>
        <v>-0.002620803813</v>
      </c>
      <c r="P153" s="31">
        <f t="shared" si="7"/>
        <v>0.002785289408</v>
      </c>
      <c r="Q153" s="15"/>
      <c r="R153" s="15"/>
      <c r="S153" s="32">
        <v>0.7401328644001564</v>
      </c>
      <c r="T153" s="32">
        <v>0.7427536682128263</v>
      </c>
      <c r="U153" s="15"/>
      <c r="V153" s="32">
        <v>0.7566160520607376</v>
      </c>
      <c r="W153" s="32">
        <v>0.7538307626531301</v>
      </c>
      <c r="X153" s="15"/>
      <c r="Y153" s="15"/>
      <c r="Z153" s="2">
        <v>351.0</v>
      </c>
      <c r="AA153" s="20" t="s">
        <v>290</v>
      </c>
      <c r="AB153" s="33">
        <v>152.0</v>
      </c>
      <c r="AC153" s="25">
        <v>0.14285714285714285</v>
      </c>
      <c r="AD153" s="26">
        <v>0.4073170731707317</v>
      </c>
      <c r="AE153" s="27">
        <v>0.4041937816341287</v>
      </c>
      <c r="AF153" s="34"/>
      <c r="AG153" s="34"/>
      <c r="AH153" s="2">
        <v>152.0</v>
      </c>
      <c r="AI153" s="34">
        <f t="shared" si="8"/>
        <v>0.2045760431</v>
      </c>
      <c r="AJ153" s="34">
        <v>0.4041937816341287</v>
      </c>
      <c r="AK153" s="34"/>
      <c r="AL153" s="34"/>
      <c r="AM153" s="34"/>
      <c r="AN153" s="34"/>
      <c r="AO153" s="34"/>
      <c r="AP153" s="34"/>
      <c r="AQ153" s="34"/>
      <c r="AR153" s="34"/>
    </row>
    <row r="154" ht="12.75" customHeight="1">
      <c r="A154" s="35"/>
      <c r="B154" s="2">
        <v>153.0</v>
      </c>
      <c r="C154" s="20" t="s">
        <v>199</v>
      </c>
      <c r="D154" s="21">
        <v>3.0</v>
      </c>
      <c r="E154" s="22">
        <v>19.0</v>
      </c>
      <c r="F154" s="23">
        <v>407.0</v>
      </c>
      <c r="G154" s="24">
        <v>641.0</v>
      </c>
      <c r="H154" s="25">
        <f t="shared" si="1"/>
        <v>0.1363636364</v>
      </c>
      <c r="I154" s="26">
        <f t="shared" si="2"/>
        <v>0.3883587786</v>
      </c>
      <c r="J154" s="27">
        <f t="shared" si="3"/>
        <v>0.3831775701</v>
      </c>
      <c r="K154" s="28"/>
      <c r="L154" s="29">
        <f t="shared" si="4"/>
        <v>0.3684638891</v>
      </c>
      <c r="M154" s="30">
        <f t="shared" si="5"/>
        <v>0.4032758746</v>
      </c>
      <c r="N154" s="28"/>
      <c r="O154" s="31">
        <f t="shared" si="6"/>
        <v>0.014713681</v>
      </c>
      <c r="P154" s="31">
        <f t="shared" si="7"/>
        <v>-0.01491709594</v>
      </c>
      <c r="Q154" s="15"/>
      <c r="R154" s="15"/>
      <c r="S154" s="32">
        <v>0.38317757009345793</v>
      </c>
      <c r="T154" s="32">
        <v>0.36846388909600025</v>
      </c>
      <c r="U154" s="15"/>
      <c r="V154" s="32">
        <v>0.3883587786259542</v>
      </c>
      <c r="W154" s="32">
        <v>0.40327587456807723</v>
      </c>
      <c r="X154" s="15"/>
      <c r="Y154" s="15"/>
      <c r="Z154" s="2">
        <v>494.0</v>
      </c>
      <c r="AA154" s="20" t="s">
        <v>291</v>
      </c>
      <c r="AB154" s="33">
        <v>153.0</v>
      </c>
      <c r="AC154" s="25">
        <v>0.2733333333333333</v>
      </c>
      <c r="AD154" s="26">
        <v>0.4145211122554068</v>
      </c>
      <c r="AE154" s="27">
        <v>0.4043977055449331</v>
      </c>
      <c r="AF154" s="34"/>
      <c r="AG154" s="34"/>
      <c r="AH154" s="2">
        <v>153.0</v>
      </c>
      <c r="AI154" s="34">
        <f t="shared" si="8"/>
        <v>0.2059219381</v>
      </c>
      <c r="AJ154" s="34">
        <v>0.4043977055449331</v>
      </c>
      <c r="AK154" s="34"/>
      <c r="AL154" s="34"/>
      <c r="AM154" s="34"/>
      <c r="AN154" s="34"/>
      <c r="AO154" s="34"/>
      <c r="AP154" s="34"/>
      <c r="AQ154" s="34"/>
      <c r="AR154" s="34"/>
    </row>
    <row r="155" ht="12.75" customHeight="1">
      <c r="A155" s="35"/>
      <c r="B155" s="2">
        <v>154.0</v>
      </c>
      <c r="C155" s="20" t="s">
        <v>292</v>
      </c>
      <c r="D155" s="21">
        <v>130.0</v>
      </c>
      <c r="E155" s="22">
        <v>207.0</v>
      </c>
      <c r="F155" s="23">
        <v>2090.0</v>
      </c>
      <c r="G155" s="24">
        <v>1657.0</v>
      </c>
      <c r="H155" s="25">
        <f t="shared" si="1"/>
        <v>0.3857566766</v>
      </c>
      <c r="I155" s="26">
        <f t="shared" si="2"/>
        <v>0.557779557</v>
      </c>
      <c r="J155" s="27">
        <f t="shared" si="3"/>
        <v>0.5435847209</v>
      </c>
      <c r="K155" s="28"/>
      <c r="L155" s="29">
        <f t="shared" si="4"/>
        <v>0.5466030542</v>
      </c>
      <c r="M155" s="30">
        <f t="shared" si="5"/>
        <v>0.5546401177</v>
      </c>
      <c r="N155" s="28"/>
      <c r="O155" s="31">
        <f t="shared" si="6"/>
        <v>-0.003018333318</v>
      </c>
      <c r="P155" s="31">
        <f t="shared" si="7"/>
        <v>0.003139439284</v>
      </c>
      <c r="Q155" s="15"/>
      <c r="R155" s="15"/>
      <c r="S155" s="32">
        <v>0.5435847208619001</v>
      </c>
      <c r="T155" s="32">
        <v>0.5466030541798924</v>
      </c>
      <c r="U155" s="15"/>
      <c r="V155" s="32">
        <v>0.5577795569789165</v>
      </c>
      <c r="W155" s="32">
        <v>0.5546401176944615</v>
      </c>
      <c r="X155" s="15"/>
      <c r="Y155" s="15"/>
      <c r="Z155" s="2">
        <v>353.0</v>
      </c>
      <c r="AA155" s="20" t="s">
        <v>293</v>
      </c>
      <c r="AB155" s="33">
        <v>154.0</v>
      </c>
      <c r="AC155" s="25">
        <v>0.15384615384615385</v>
      </c>
      <c r="AD155" s="26">
        <v>0.41247974068071314</v>
      </c>
      <c r="AE155" s="27">
        <v>0.40455616653574233</v>
      </c>
      <c r="AF155" s="34"/>
      <c r="AG155" s="34"/>
      <c r="AH155" s="2">
        <v>154.0</v>
      </c>
      <c r="AI155" s="34">
        <f t="shared" si="8"/>
        <v>0.2072678331</v>
      </c>
      <c r="AJ155" s="34">
        <v>0.40455616653574233</v>
      </c>
      <c r="AK155" s="34"/>
      <c r="AL155" s="34"/>
      <c r="AM155" s="34"/>
      <c r="AN155" s="34"/>
      <c r="AO155" s="34"/>
      <c r="AP155" s="34"/>
      <c r="AQ155" s="34"/>
      <c r="AR155" s="34"/>
    </row>
    <row r="156" ht="12.75" customHeight="1">
      <c r="A156" s="35"/>
      <c r="B156" s="2">
        <v>155.0</v>
      </c>
      <c r="C156" s="20" t="s">
        <v>161</v>
      </c>
      <c r="D156" s="21">
        <v>17.0</v>
      </c>
      <c r="E156" s="22">
        <v>111.0</v>
      </c>
      <c r="F156" s="23">
        <v>582.0</v>
      </c>
      <c r="G156" s="24">
        <v>897.0</v>
      </c>
      <c r="H156" s="25">
        <f t="shared" si="1"/>
        <v>0.1328125</v>
      </c>
      <c r="I156" s="26">
        <f t="shared" si="2"/>
        <v>0.3935091278</v>
      </c>
      <c r="J156" s="27">
        <f t="shared" si="3"/>
        <v>0.3727442439</v>
      </c>
      <c r="K156" s="28"/>
      <c r="L156" s="29">
        <f t="shared" si="4"/>
        <v>0.373328633</v>
      </c>
      <c r="M156" s="30">
        <f t="shared" si="5"/>
        <v>0.3929168728</v>
      </c>
      <c r="N156" s="28"/>
      <c r="O156" s="31">
        <f t="shared" si="6"/>
        <v>-0.0005843891132</v>
      </c>
      <c r="P156" s="31">
        <f t="shared" si="7"/>
        <v>0.0005922549999</v>
      </c>
      <c r="Q156" s="15"/>
      <c r="R156" s="15"/>
      <c r="S156" s="32">
        <v>0.37274424393279404</v>
      </c>
      <c r="T156" s="32">
        <v>0.3733286330459984</v>
      </c>
      <c r="U156" s="15"/>
      <c r="V156" s="32">
        <v>0.3935091277890467</v>
      </c>
      <c r="W156" s="32">
        <v>0.39291687278912457</v>
      </c>
      <c r="X156" s="15"/>
      <c r="Y156" s="15"/>
      <c r="Z156" s="2">
        <v>633.0</v>
      </c>
      <c r="AA156" s="20" t="s">
        <v>294</v>
      </c>
      <c r="AB156" s="33">
        <v>155.0</v>
      </c>
      <c r="AC156" s="25">
        <v>0.225</v>
      </c>
      <c r="AD156" s="26">
        <v>0.41053064582476345</v>
      </c>
      <c r="AE156" s="27">
        <v>0.4046196734368777</v>
      </c>
      <c r="AF156" s="34"/>
      <c r="AG156" s="34"/>
      <c r="AH156" s="2">
        <v>155.0</v>
      </c>
      <c r="AI156" s="34">
        <f t="shared" si="8"/>
        <v>0.2086137281</v>
      </c>
      <c r="AJ156" s="34">
        <v>0.4046196734368777</v>
      </c>
      <c r="AK156" s="34"/>
      <c r="AL156" s="34"/>
      <c r="AM156" s="34"/>
      <c r="AN156" s="34"/>
      <c r="AO156" s="34"/>
      <c r="AP156" s="34"/>
      <c r="AQ156" s="34"/>
      <c r="AR156" s="34"/>
    </row>
    <row r="157" ht="12.75" customHeight="1">
      <c r="A157" s="35"/>
      <c r="B157" s="2">
        <v>156.0</v>
      </c>
      <c r="C157" s="20" t="s">
        <v>295</v>
      </c>
      <c r="D157" s="21">
        <v>8.0</v>
      </c>
      <c r="E157" s="22">
        <v>49.0</v>
      </c>
      <c r="F157" s="23">
        <v>474.0</v>
      </c>
      <c r="G157" s="24">
        <v>612.0</v>
      </c>
      <c r="H157" s="25">
        <f t="shared" si="1"/>
        <v>0.1403508772</v>
      </c>
      <c r="I157" s="26">
        <f t="shared" si="2"/>
        <v>0.4364640884</v>
      </c>
      <c r="J157" s="27">
        <f t="shared" si="3"/>
        <v>0.4216972878</v>
      </c>
      <c r="K157" s="28"/>
      <c r="L157" s="29">
        <f t="shared" si="4"/>
        <v>0.4161379127</v>
      </c>
      <c r="M157" s="30">
        <f t="shared" si="5"/>
        <v>0.4421026005</v>
      </c>
      <c r="N157" s="28"/>
      <c r="O157" s="31">
        <f t="shared" si="6"/>
        <v>0.005559375129</v>
      </c>
      <c r="P157" s="31">
        <f t="shared" si="7"/>
        <v>-0.005638512141</v>
      </c>
      <c r="Q157" s="15"/>
      <c r="R157" s="15"/>
      <c r="S157" s="32">
        <v>0.4216972878390201</v>
      </c>
      <c r="T157" s="32">
        <v>0.41613791271050177</v>
      </c>
      <c r="U157" s="15"/>
      <c r="V157" s="32">
        <v>0.43646408839779005</v>
      </c>
      <c r="W157" s="32">
        <v>0.442102600538814</v>
      </c>
      <c r="X157" s="15"/>
      <c r="Y157" s="15"/>
      <c r="Z157" s="2">
        <v>57.0</v>
      </c>
      <c r="AA157" s="20" t="s">
        <v>126</v>
      </c>
      <c r="AB157" s="33">
        <v>156.0</v>
      </c>
      <c r="AC157" s="25">
        <v>0.24489795918367346</v>
      </c>
      <c r="AD157" s="26">
        <v>0.4094536525475752</v>
      </c>
      <c r="AE157" s="27">
        <v>0.40464839094159716</v>
      </c>
      <c r="AF157" s="34"/>
      <c r="AG157" s="34"/>
      <c r="AH157" s="2">
        <v>156.0</v>
      </c>
      <c r="AI157" s="34">
        <f t="shared" si="8"/>
        <v>0.2099596231</v>
      </c>
      <c r="AJ157" s="34">
        <v>0.40464839094159716</v>
      </c>
      <c r="AK157" s="34"/>
      <c r="AL157" s="34"/>
      <c r="AM157" s="34"/>
      <c r="AN157" s="34"/>
      <c r="AO157" s="34"/>
      <c r="AP157" s="34"/>
      <c r="AQ157" s="34"/>
      <c r="AR157" s="34"/>
    </row>
    <row r="158" ht="12.75" customHeight="1">
      <c r="A158" s="35"/>
      <c r="B158" s="2">
        <v>157.0</v>
      </c>
      <c r="C158" s="20" t="s">
        <v>296</v>
      </c>
      <c r="D158" s="21">
        <v>128.0</v>
      </c>
      <c r="E158" s="22">
        <v>335.0</v>
      </c>
      <c r="F158" s="23">
        <v>2125.0</v>
      </c>
      <c r="G158" s="24">
        <v>2465.0</v>
      </c>
      <c r="H158" s="25">
        <f t="shared" si="1"/>
        <v>0.2764578834</v>
      </c>
      <c r="I158" s="26">
        <f t="shared" si="2"/>
        <v>0.462962963</v>
      </c>
      <c r="J158" s="27">
        <f t="shared" si="3"/>
        <v>0.4458737384</v>
      </c>
      <c r="K158" s="28"/>
      <c r="L158" s="29">
        <f t="shared" si="4"/>
        <v>0.4495743236</v>
      </c>
      <c r="M158" s="30">
        <f t="shared" si="5"/>
        <v>0.4591571634</v>
      </c>
      <c r="N158" s="28"/>
      <c r="O158" s="31">
        <f t="shared" si="6"/>
        <v>-0.003700585205</v>
      </c>
      <c r="P158" s="31">
        <f t="shared" si="7"/>
        <v>0.003805799533</v>
      </c>
      <c r="Q158" s="15"/>
      <c r="R158" s="15"/>
      <c r="S158" s="32">
        <v>0.4458737383732436</v>
      </c>
      <c r="T158" s="32">
        <v>0.44957432357838256</v>
      </c>
      <c r="U158" s="15"/>
      <c r="V158" s="32">
        <v>0.46296296296296297</v>
      </c>
      <c r="W158" s="32">
        <v>0.4591571634294683</v>
      </c>
      <c r="X158" s="15"/>
      <c r="Y158" s="15"/>
      <c r="Z158" s="2">
        <v>333.0</v>
      </c>
      <c r="AA158" s="20" t="s">
        <v>297</v>
      </c>
      <c r="AB158" s="33">
        <v>157.0</v>
      </c>
      <c r="AC158" s="25">
        <v>0.18699186991869918</v>
      </c>
      <c r="AD158" s="26">
        <v>0.42359154929577464</v>
      </c>
      <c r="AE158" s="27">
        <v>0.40473104342190536</v>
      </c>
      <c r="AF158" s="34"/>
      <c r="AG158" s="34"/>
      <c r="AH158" s="2">
        <v>157.0</v>
      </c>
      <c r="AI158" s="34">
        <f t="shared" si="8"/>
        <v>0.2113055182</v>
      </c>
      <c r="AJ158" s="34">
        <v>0.40473104342190536</v>
      </c>
      <c r="AK158" s="34"/>
      <c r="AL158" s="34"/>
      <c r="AM158" s="34"/>
      <c r="AN158" s="34"/>
      <c r="AO158" s="34"/>
      <c r="AP158" s="34"/>
      <c r="AQ158" s="34"/>
      <c r="AR158" s="34"/>
    </row>
    <row r="159" ht="12.75" customHeight="1">
      <c r="A159" s="35"/>
      <c r="B159" s="2">
        <v>158.0</v>
      </c>
      <c r="C159" s="20" t="s">
        <v>298</v>
      </c>
      <c r="D159" s="21">
        <v>226.0</v>
      </c>
      <c r="E159" s="22">
        <v>241.0</v>
      </c>
      <c r="F159" s="23">
        <v>2290.0</v>
      </c>
      <c r="G159" s="24">
        <v>1377.0</v>
      </c>
      <c r="H159" s="25">
        <f t="shared" si="1"/>
        <v>0.4839400428</v>
      </c>
      <c r="I159" s="26">
        <f t="shared" si="2"/>
        <v>0.6244886828</v>
      </c>
      <c r="J159" s="27">
        <f t="shared" si="3"/>
        <v>0.6086115143</v>
      </c>
      <c r="K159" s="28"/>
      <c r="L159" s="29">
        <f t="shared" si="4"/>
        <v>0.6144257275</v>
      </c>
      <c r="M159" s="30">
        <f t="shared" si="5"/>
        <v>0.6183787873</v>
      </c>
      <c r="N159" s="28"/>
      <c r="O159" s="31">
        <f t="shared" si="6"/>
        <v>-0.005814213226</v>
      </c>
      <c r="P159" s="31">
        <f t="shared" si="7"/>
        <v>0.006109895537</v>
      </c>
      <c r="Q159" s="15"/>
      <c r="R159" s="15"/>
      <c r="S159" s="32">
        <v>0.6086115142718916</v>
      </c>
      <c r="T159" s="32">
        <v>0.614425727497901</v>
      </c>
      <c r="U159" s="15"/>
      <c r="V159" s="32">
        <v>0.6244886828470139</v>
      </c>
      <c r="W159" s="32">
        <v>0.6183787873102308</v>
      </c>
      <c r="X159" s="15"/>
      <c r="Y159" s="15"/>
      <c r="Z159" s="2">
        <v>368.0</v>
      </c>
      <c r="AA159" s="20" t="s">
        <v>299</v>
      </c>
      <c r="AB159" s="33">
        <v>158.0</v>
      </c>
      <c r="AC159" s="25">
        <v>0.19463087248322147</v>
      </c>
      <c r="AD159" s="26">
        <v>0.42300987797791983</v>
      </c>
      <c r="AE159" s="27">
        <v>0.4048128342245989</v>
      </c>
      <c r="AF159" s="34"/>
      <c r="AG159" s="34"/>
      <c r="AH159" s="2">
        <v>158.0</v>
      </c>
      <c r="AI159" s="34">
        <f t="shared" si="8"/>
        <v>0.2126514132</v>
      </c>
      <c r="AJ159" s="34">
        <v>0.4048128342245989</v>
      </c>
      <c r="AK159" s="34"/>
      <c r="AL159" s="34"/>
      <c r="AM159" s="34"/>
      <c r="AN159" s="34"/>
      <c r="AO159" s="34"/>
      <c r="AP159" s="34"/>
      <c r="AQ159" s="34"/>
      <c r="AR159" s="34"/>
    </row>
    <row r="160" ht="12.75" customHeight="1">
      <c r="A160" s="35"/>
      <c r="B160" s="2">
        <v>159.0</v>
      </c>
      <c r="C160" s="20" t="s">
        <v>300</v>
      </c>
      <c r="D160" s="21">
        <v>71.0</v>
      </c>
      <c r="E160" s="22">
        <v>136.0</v>
      </c>
      <c r="F160" s="23">
        <v>1066.0</v>
      </c>
      <c r="G160" s="24">
        <v>888.0</v>
      </c>
      <c r="H160" s="25">
        <f t="shared" si="1"/>
        <v>0.3429951691</v>
      </c>
      <c r="I160" s="26">
        <f t="shared" si="2"/>
        <v>0.5455475947</v>
      </c>
      <c r="J160" s="27">
        <f t="shared" si="3"/>
        <v>0.5261453031</v>
      </c>
      <c r="K160" s="28"/>
      <c r="L160" s="29">
        <f t="shared" si="4"/>
        <v>0.532899641</v>
      </c>
      <c r="M160" s="30">
        <f t="shared" si="5"/>
        <v>0.5385533578</v>
      </c>
      <c r="N160" s="28"/>
      <c r="O160" s="31">
        <f t="shared" si="6"/>
        <v>-0.006754337898</v>
      </c>
      <c r="P160" s="31">
        <f t="shared" si="7"/>
        <v>0.006994236843</v>
      </c>
      <c r="Q160" s="15"/>
      <c r="R160" s="15"/>
      <c r="S160" s="32">
        <v>0.5261453031004165</v>
      </c>
      <c r="T160" s="32">
        <v>0.5328996409983184</v>
      </c>
      <c r="U160" s="15"/>
      <c r="V160" s="32">
        <v>0.5455475946775844</v>
      </c>
      <c r="W160" s="32">
        <v>0.5385533578348345</v>
      </c>
      <c r="X160" s="15"/>
      <c r="Y160" s="15"/>
      <c r="Z160" s="2">
        <v>82.0</v>
      </c>
      <c r="AA160" s="20" t="s">
        <v>169</v>
      </c>
      <c r="AB160" s="33">
        <v>159.0</v>
      </c>
      <c r="AC160" s="25">
        <v>0.125</v>
      </c>
      <c r="AD160" s="26">
        <v>0.4253393665158371</v>
      </c>
      <c r="AE160" s="27">
        <v>0.4050632911392405</v>
      </c>
      <c r="AF160" s="34"/>
      <c r="AG160" s="34"/>
      <c r="AH160" s="2">
        <v>159.0</v>
      </c>
      <c r="AI160" s="34">
        <f t="shared" si="8"/>
        <v>0.2139973082</v>
      </c>
      <c r="AJ160" s="34">
        <v>0.4050632911392405</v>
      </c>
      <c r="AK160" s="34"/>
      <c r="AL160" s="34"/>
      <c r="AM160" s="34"/>
      <c r="AN160" s="34"/>
      <c r="AO160" s="34"/>
      <c r="AP160" s="34"/>
      <c r="AQ160" s="34"/>
      <c r="AR160" s="34"/>
    </row>
    <row r="161" ht="12.75" customHeight="1">
      <c r="A161" s="35"/>
      <c r="B161" s="2">
        <v>160.0</v>
      </c>
      <c r="C161" s="20" t="s">
        <v>301</v>
      </c>
      <c r="D161" s="21">
        <v>125.0</v>
      </c>
      <c r="E161" s="22">
        <v>51.0</v>
      </c>
      <c r="F161" s="23">
        <v>832.0</v>
      </c>
      <c r="G161" s="24">
        <v>213.0</v>
      </c>
      <c r="H161" s="25">
        <f t="shared" si="1"/>
        <v>0.7102272727</v>
      </c>
      <c r="I161" s="26">
        <f t="shared" si="2"/>
        <v>0.7961722488</v>
      </c>
      <c r="J161" s="27">
        <f t="shared" si="3"/>
        <v>0.7837837838</v>
      </c>
      <c r="K161" s="28"/>
      <c r="L161" s="29">
        <f t="shared" si="4"/>
        <v>0.7824131999</v>
      </c>
      <c r="M161" s="30">
        <f t="shared" si="5"/>
        <v>0.7976476173</v>
      </c>
      <c r="N161" s="28"/>
      <c r="O161" s="31">
        <f t="shared" si="6"/>
        <v>0.001370583836</v>
      </c>
      <c r="P161" s="31">
        <f t="shared" si="7"/>
        <v>-0.001475368533</v>
      </c>
      <c r="Q161" s="15"/>
      <c r="R161" s="15"/>
      <c r="S161" s="32">
        <v>0.7837837837837838</v>
      </c>
      <c r="T161" s="32">
        <v>0.7824131999480468</v>
      </c>
      <c r="U161" s="15"/>
      <c r="V161" s="32">
        <v>0.7961722488038278</v>
      </c>
      <c r="W161" s="32">
        <v>0.7976476173364865</v>
      </c>
      <c r="X161" s="15"/>
      <c r="Y161" s="15"/>
      <c r="Z161" s="2">
        <v>470.0</v>
      </c>
      <c r="AA161" s="20" t="s">
        <v>302</v>
      </c>
      <c r="AB161" s="33">
        <v>160.0</v>
      </c>
      <c r="AC161" s="25">
        <v>0.23880597014925373</v>
      </c>
      <c r="AD161" s="26">
        <v>0.4148119723714505</v>
      </c>
      <c r="AE161" s="27">
        <v>0.4062043795620438</v>
      </c>
      <c r="AF161" s="34"/>
      <c r="AG161" s="34"/>
      <c r="AH161" s="2">
        <v>160.0</v>
      </c>
      <c r="AI161" s="34">
        <f t="shared" si="8"/>
        <v>0.2153432032</v>
      </c>
      <c r="AJ161" s="34">
        <v>0.4062043795620438</v>
      </c>
      <c r="AK161" s="34"/>
      <c r="AL161" s="34"/>
      <c r="AM161" s="34"/>
      <c r="AN161" s="34"/>
      <c r="AO161" s="34"/>
      <c r="AP161" s="34"/>
      <c r="AQ161" s="34"/>
      <c r="AR161" s="34"/>
    </row>
    <row r="162" ht="12.75" customHeight="1">
      <c r="A162" s="35"/>
      <c r="B162" s="2">
        <v>161.0</v>
      </c>
      <c r="C162" s="20" t="s">
        <v>303</v>
      </c>
      <c r="D162" s="21">
        <v>45.0</v>
      </c>
      <c r="E162" s="22">
        <v>98.0</v>
      </c>
      <c r="F162" s="23">
        <v>596.0</v>
      </c>
      <c r="G162" s="24">
        <v>772.0</v>
      </c>
      <c r="H162" s="25">
        <f t="shared" si="1"/>
        <v>0.3146853147</v>
      </c>
      <c r="I162" s="26">
        <f t="shared" si="2"/>
        <v>0.4356725146</v>
      </c>
      <c r="J162" s="27">
        <f t="shared" si="3"/>
        <v>0.4242223693</v>
      </c>
      <c r="K162" s="28"/>
      <c r="L162" s="29">
        <f t="shared" si="4"/>
        <v>0.4251956202</v>
      </c>
      <c r="M162" s="30">
        <f t="shared" si="5"/>
        <v>0.4346676418</v>
      </c>
      <c r="N162" s="28"/>
      <c r="O162" s="31">
        <f t="shared" si="6"/>
        <v>-0.0009732509207</v>
      </c>
      <c r="P162" s="31">
        <f t="shared" si="7"/>
        <v>0.001004872792</v>
      </c>
      <c r="Q162" s="15"/>
      <c r="R162" s="15"/>
      <c r="S162" s="32">
        <v>0.4242223692918597</v>
      </c>
      <c r="T162" s="32">
        <v>0.4251956202125245</v>
      </c>
      <c r="U162" s="15"/>
      <c r="V162" s="32">
        <v>0.43567251461988304</v>
      </c>
      <c r="W162" s="32">
        <v>0.4346676418281497</v>
      </c>
      <c r="X162" s="15"/>
      <c r="Y162" s="15"/>
      <c r="Z162" s="2">
        <v>417.0</v>
      </c>
      <c r="AA162" s="20" t="s">
        <v>304</v>
      </c>
      <c r="AB162" s="33">
        <v>161.0</v>
      </c>
      <c r="AC162" s="25">
        <v>0.33980582524271846</v>
      </c>
      <c r="AD162" s="26">
        <v>0.4128352490421456</v>
      </c>
      <c r="AE162" s="27">
        <v>0.4062772449869224</v>
      </c>
      <c r="AF162" s="34"/>
      <c r="AG162" s="34"/>
      <c r="AH162" s="2">
        <v>161.0</v>
      </c>
      <c r="AI162" s="34">
        <f t="shared" si="8"/>
        <v>0.2166890983</v>
      </c>
      <c r="AJ162" s="34">
        <v>0.4062772449869224</v>
      </c>
      <c r="AK162" s="34"/>
      <c r="AL162" s="34"/>
      <c r="AM162" s="34"/>
      <c r="AN162" s="34"/>
      <c r="AO162" s="34"/>
      <c r="AP162" s="34"/>
      <c r="AQ162" s="34"/>
      <c r="AR162" s="34"/>
    </row>
    <row r="163" ht="12.75" customHeight="1">
      <c r="A163" s="35"/>
      <c r="B163" s="2">
        <v>162.0</v>
      </c>
      <c r="C163" s="20" t="s">
        <v>305</v>
      </c>
      <c r="D163" s="21">
        <v>51.0</v>
      </c>
      <c r="E163" s="22">
        <v>89.0</v>
      </c>
      <c r="F163" s="23">
        <v>730.0</v>
      </c>
      <c r="G163" s="24">
        <v>731.0</v>
      </c>
      <c r="H163" s="25">
        <f t="shared" si="1"/>
        <v>0.3642857143</v>
      </c>
      <c r="I163" s="26">
        <f t="shared" si="2"/>
        <v>0.4996577687</v>
      </c>
      <c r="J163" s="27">
        <f t="shared" si="3"/>
        <v>0.4878201124</v>
      </c>
      <c r="K163" s="28"/>
      <c r="L163" s="29">
        <f t="shared" si="4"/>
        <v>0.4896490697</v>
      </c>
      <c r="M163" s="30">
        <f t="shared" si="5"/>
        <v>0.4977596662</v>
      </c>
      <c r="N163" s="28"/>
      <c r="O163" s="31">
        <f t="shared" si="6"/>
        <v>-0.001828957296</v>
      </c>
      <c r="P163" s="31">
        <f t="shared" si="7"/>
        <v>0.001898102457</v>
      </c>
      <c r="Q163" s="15"/>
      <c r="R163" s="15"/>
      <c r="S163" s="32">
        <v>0.48782011242973145</v>
      </c>
      <c r="T163" s="32">
        <v>0.48964906972541417</v>
      </c>
      <c r="U163" s="15"/>
      <c r="V163" s="32">
        <v>0.4996577686516085</v>
      </c>
      <c r="W163" s="32">
        <v>0.4977596661950067</v>
      </c>
      <c r="X163" s="15"/>
      <c r="Y163" s="15"/>
      <c r="Z163" s="2">
        <v>732.0</v>
      </c>
      <c r="AA163" s="20" t="s">
        <v>306</v>
      </c>
      <c r="AB163" s="33">
        <v>162.0</v>
      </c>
      <c r="AC163" s="25">
        <v>0.2508591065292096</v>
      </c>
      <c r="AD163" s="26">
        <v>0.4201964395334561</v>
      </c>
      <c r="AE163" s="27">
        <v>0.40631163708086787</v>
      </c>
      <c r="AF163" s="34"/>
      <c r="AG163" s="34"/>
      <c r="AH163" s="2">
        <v>162.0</v>
      </c>
      <c r="AI163" s="34">
        <f t="shared" si="8"/>
        <v>0.2180349933</v>
      </c>
      <c r="AJ163" s="34">
        <v>0.40631163708086787</v>
      </c>
      <c r="AK163" s="34"/>
      <c r="AL163" s="34"/>
      <c r="AM163" s="34"/>
      <c r="AN163" s="34"/>
      <c r="AO163" s="34"/>
      <c r="AP163" s="34"/>
      <c r="AQ163" s="34"/>
      <c r="AR163" s="34"/>
    </row>
    <row r="164" ht="12.75" customHeight="1">
      <c r="A164" s="35"/>
      <c r="B164" s="2">
        <v>163.0</v>
      </c>
      <c r="C164" s="20" t="s">
        <v>209</v>
      </c>
      <c r="D164" s="21">
        <v>70.0</v>
      </c>
      <c r="E164" s="22">
        <v>288.0</v>
      </c>
      <c r="F164" s="23">
        <v>1276.0</v>
      </c>
      <c r="G164" s="24">
        <v>1860.0</v>
      </c>
      <c r="H164" s="25">
        <f t="shared" si="1"/>
        <v>0.1955307263</v>
      </c>
      <c r="I164" s="26">
        <f t="shared" si="2"/>
        <v>0.4068877551</v>
      </c>
      <c r="J164" s="27">
        <f t="shared" si="3"/>
        <v>0.385231826</v>
      </c>
      <c r="K164" s="28"/>
      <c r="L164" s="29">
        <f t="shared" si="4"/>
        <v>0.3902494703</v>
      </c>
      <c r="M164" s="30">
        <f t="shared" si="5"/>
        <v>0.4017700438</v>
      </c>
      <c r="N164" s="28"/>
      <c r="O164" s="31">
        <f t="shared" si="6"/>
        <v>-0.005017644275</v>
      </c>
      <c r="P164" s="31">
        <f t="shared" si="7"/>
        <v>0.005117711255</v>
      </c>
      <c r="Q164" s="15"/>
      <c r="R164" s="15"/>
      <c r="S164" s="32">
        <v>0.38523182598740696</v>
      </c>
      <c r="T164" s="32">
        <v>0.3902494702621216</v>
      </c>
      <c r="U164" s="15"/>
      <c r="V164" s="32">
        <v>0.40688775510204084</v>
      </c>
      <c r="W164" s="32">
        <v>0.40177004384748854</v>
      </c>
      <c r="X164" s="15"/>
      <c r="Y164" s="15"/>
      <c r="Z164" s="2">
        <v>467.0</v>
      </c>
      <c r="AA164" s="20" t="s">
        <v>307</v>
      </c>
      <c r="AB164" s="33">
        <v>163.0</v>
      </c>
      <c r="AC164" s="25">
        <v>0.17</v>
      </c>
      <c r="AD164" s="26">
        <v>0.4188371481189161</v>
      </c>
      <c r="AE164" s="27">
        <v>0.40639840039990005</v>
      </c>
      <c r="AF164" s="34"/>
      <c r="AG164" s="34"/>
      <c r="AH164" s="2">
        <v>163.0</v>
      </c>
      <c r="AI164" s="34">
        <f t="shared" si="8"/>
        <v>0.2193808883</v>
      </c>
      <c r="AJ164" s="34">
        <v>0.40639840039990005</v>
      </c>
      <c r="AK164" s="34"/>
      <c r="AL164" s="34"/>
      <c r="AM164" s="34"/>
      <c r="AN164" s="34"/>
      <c r="AO164" s="34"/>
      <c r="AP164" s="34"/>
      <c r="AQ164" s="34"/>
      <c r="AR164" s="34"/>
    </row>
    <row r="165" ht="12.75" customHeight="1">
      <c r="A165" s="35"/>
      <c r="B165" s="2">
        <v>164.0</v>
      </c>
      <c r="C165" s="20" t="s">
        <v>308</v>
      </c>
      <c r="D165" s="21">
        <v>62.0</v>
      </c>
      <c r="E165" s="22">
        <v>173.0</v>
      </c>
      <c r="F165" s="23">
        <v>1015.0</v>
      </c>
      <c r="G165" s="24">
        <v>1375.0</v>
      </c>
      <c r="H165" s="25">
        <f t="shared" si="1"/>
        <v>0.2638297872</v>
      </c>
      <c r="I165" s="26">
        <f t="shared" si="2"/>
        <v>0.4246861925</v>
      </c>
      <c r="J165" s="27">
        <f t="shared" si="3"/>
        <v>0.4102857143</v>
      </c>
      <c r="K165" s="28"/>
      <c r="L165" s="29">
        <f t="shared" si="4"/>
        <v>0.4116292328</v>
      </c>
      <c r="M165" s="30">
        <f t="shared" si="5"/>
        <v>0.4233062674</v>
      </c>
      <c r="N165" s="28"/>
      <c r="O165" s="31">
        <f t="shared" si="6"/>
        <v>-0.001343518487</v>
      </c>
      <c r="P165" s="31">
        <f t="shared" si="7"/>
        <v>0.001379925019</v>
      </c>
      <c r="Q165" s="15"/>
      <c r="R165" s="15"/>
      <c r="S165" s="32">
        <v>0.4102857142857143</v>
      </c>
      <c r="T165" s="32">
        <v>0.4116292327724003</v>
      </c>
      <c r="U165" s="15"/>
      <c r="V165" s="32">
        <v>0.4246861924686193</v>
      </c>
      <c r="W165" s="32">
        <v>0.4233062674495142</v>
      </c>
      <c r="X165" s="15"/>
      <c r="Y165" s="15"/>
      <c r="Z165" s="2">
        <v>636.0</v>
      </c>
      <c r="AA165" s="20" t="s">
        <v>309</v>
      </c>
      <c r="AB165" s="33">
        <v>164.0</v>
      </c>
      <c r="AC165" s="25">
        <v>0.07462686567164178</v>
      </c>
      <c r="AD165" s="26">
        <v>0.41755577109602326</v>
      </c>
      <c r="AE165" s="27">
        <v>0.40676373884452793</v>
      </c>
      <c r="AF165" s="34"/>
      <c r="AG165" s="34"/>
      <c r="AH165" s="2">
        <v>164.0</v>
      </c>
      <c r="AI165" s="34">
        <f t="shared" si="8"/>
        <v>0.2207267833</v>
      </c>
      <c r="AJ165" s="34">
        <v>0.40676373884452793</v>
      </c>
      <c r="AK165" s="34"/>
      <c r="AL165" s="34"/>
      <c r="AM165" s="34"/>
      <c r="AN165" s="34"/>
      <c r="AO165" s="34"/>
      <c r="AP165" s="34"/>
      <c r="AQ165" s="34"/>
      <c r="AR165" s="34"/>
    </row>
    <row r="166" ht="12.75" customHeight="1">
      <c r="A166" s="35"/>
      <c r="B166" s="2">
        <v>165.0</v>
      </c>
      <c r="C166" s="20" t="s">
        <v>310</v>
      </c>
      <c r="D166" s="21">
        <v>183.0</v>
      </c>
      <c r="E166" s="22">
        <v>117.0</v>
      </c>
      <c r="F166" s="23">
        <v>1657.0</v>
      </c>
      <c r="G166" s="24">
        <v>744.0</v>
      </c>
      <c r="H166" s="25">
        <f t="shared" si="1"/>
        <v>0.61</v>
      </c>
      <c r="I166" s="26">
        <f t="shared" si="2"/>
        <v>0.6901291129</v>
      </c>
      <c r="J166" s="27">
        <f t="shared" si="3"/>
        <v>0.6812291744</v>
      </c>
      <c r="K166" s="28"/>
      <c r="L166" s="29">
        <f t="shared" si="4"/>
        <v>0.6807957853</v>
      </c>
      <c r="M166" s="30">
        <f t="shared" si="5"/>
        <v>0.690590656</v>
      </c>
      <c r="N166" s="28"/>
      <c r="O166" s="31">
        <f t="shared" si="6"/>
        <v>0.0004333890349</v>
      </c>
      <c r="P166" s="31">
        <f t="shared" si="7"/>
        <v>-0.0004615431681</v>
      </c>
      <c r="Q166" s="15"/>
      <c r="R166" s="15"/>
      <c r="S166" s="32">
        <v>0.6812291743798593</v>
      </c>
      <c r="T166" s="32">
        <v>0.6807957853449897</v>
      </c>
      <c r="U166" s="15"/>
      <c r="V166" s="32">
        <v>0.6901291128696376</v>
      </c>
      <c r="W166" s="32">
        <v>0.6905906560377628</v>
      </c>
      <c r="X166" s="15"/>
      <c r="Y166" s="15"/>
      <c r="Z166" s="2">
        <v>372.0</v>
      </c>
      <c r="AA166" s="20" t="s">
        <v>311</v>
      </c>
      <c r="AB166" s="33">
        <v>165.0</v>
      </c>
      <c r="AC166" s="25">
        <v>0.25877192982456143</v>
      </c>
      <c r="AD166" s="26">
        <v>0.41986196319018404</v>
      </c>
      <c r="AE166" s="27">
        <v>0.40691114245416077</v>
      </c>
      <c r="AF166" s="34"/>
      <c r="AG166" s="34"/>
      <c r="AH166" s="2">
        <v>165.0</v>
      </c>
      <c r="AI166" s="34">
        <f t="shared" si="8"/>
        <v>0.2220726783</v>
      </c>
      <c r="AJ166" s="34">
        <v>0.40691114245416077</v>
      </c>
      <c r="AK166" s="34"/>
      <c r="AL166" s="34"/>
      <c r="AM166" s="34"/>
      <c r="AN166" s="34"/>
      <c r="AO166" s="34"/>
      <c r="AP166" s="34"/>
      <c r="AQ166" s="34"/>
      <c r="AR166" s="34"/>
    </row>
    <row r="167" ht="12.75" customHeight="1">
      <c r="A167" s="35"/>
      <c r="B167" s="2">
        <v>166.0</v>
      </c>
      <c r="C167" s="20" t="s">
        <v>312</v>
      </c>
      <c r="D167" s="21">
        <v>103.0</v>
      </c>
      <c r="E167" s="22">
        <v>76.0</v>
      </c>
      <c r="F167" s="23">
        <v>1125.0</v>
      </c>
      <c r="G167" s="24">
        <v>382.0</v>
      </c>
      <c r="H167" s="25">
        <f t="shared" si="1"/>
        <v>0.5754189944</v>
      </c>
      <c r="I167" s="26">
        <f t="shared" si="2"/>
        <v>0.7465162575</v>
      </c>
      <c r="J167" s="27">
        <f t="shared" si="3"/>
        <v>0.7283511269</v>
      </c>
      <c r="K167" s="28"/>
      <c r="L167" s="29">
        <f t="shared" si="4"/>
        <v>0.7328667418</v>
      </c>
      <c r="M167" s="30">
        <f t="shared" si="5"/>
        <v>0.7417249411</v>
      </c>
      <c r="N167" s="28"/>
      <c r="O167" s="31">
        <f t="shared" si="6"/>
        <v>-0.004515614921</v>
      </c>
      <c r="P167" s="31">
        <f t="shared" si="7"/>
        <v>0.004791316365</v>
      </c>
      <c r="Q167" s="15"/>
      <c r="R167" s="15"/>
      <c r="S167" s="32">
        <v>0.7283511269276394</v>
      </c>
      <c r="T167" s="32">
        <v>0.732866741848517</v>
      </c>
      <c r="U167" s="15"/>
      <c r="V167" s="32">
        <v>0.7465162574651626</v>
      </c>
      <c r="W167" s="32">
        <v>0.7417249410997975</v>
      </c>
      <c r="X167" s="15"/>
      <c r="Y167" s="15"/>
      <c r="Z167" s="2">
        <v>430.0</v>
      </c>
      <c r="AA167" s="20" t="s">
        <v>313</v>
      </c>
      <c r="AB167" s="33">
        <v>166.0</v>
      </c>
      <c r="AC167" s="25">
        <v>0.2023121387283237</v>
      </c>
      <c r="AD167" s="26">
        <v>0.4292594822396147</v>
      </c>
      <c r="AE167" s="27">
        <v>0.4078516902944384</v>
      </c>
      <c r="AF167" s="34"/>
      <c r="AG167" s="34"/>
      <c r="AH167" s="2">
        <v>166.0</v>
      </c>
      <c r="AI167" s="34">
        <f t="shared" si="8"/>
        <v>0.2234185734</v>
      </c>
      <c r="AJ167" s="34">
        <v>0.4078516902944384</v>
      </c>
      <c r="AK167" s="34"/>
      <c r="AL167" s="34"/>
      <c r="AM167" s="34"/>
      <c r="AN167" s="34"/>
      <c r="AO167" s="34"/>
      <c r="AP167" s="34"/>
      <c r="AQ167" s="34"/>
      <c r="AR167" s="34"/>
    </row>
    <row r="168" ht="12.75" customHeight="1">
      <c r="A168" s="35"/>
      <c r="B168" s="2">
        <v>167.0</v>
      </c>
      <c r="C168" s="20" t="s">
        <v>314</v>
      </c>
      <c r="D168" s="21">
        <v>88.0</v>
      </c>
      <c r="E168" s="22">
        <v>300.0</v>
      </c>
      <c r="F168" s="23">
        <v>2903.0</v>
      </c>
      <c r="G168" s="24">
        <v>3286.0</v>
      </c>
      <c r="H168" s="25">
        <f t="shared" si="1"/>
        <v>0.2268041237</v>
      </c>
      <c r="I168" s="26">
        <f t="shared" si="2"/>
        <v>0.4690580061</v>
      </c>
      <c r="J168" s="27">
        <f t="shared" si="3"/>
        <v>0.4547666109</v>
      </c>
      <c r="K168" s="28"/>
      <c r="L168" s="29">
        <f t="shared" si="4"/>
        <v>0.4528645379</v>
      </c>
      <c r="M168" s="30">
        <f t="shared" si="5"/>
        <v>0.4710042201</v>
      </c>
      <c r="N168" s="28"/>
      <c r="O168" s="31">
        <f t="shared" si="6"/>
        <v>0.001902073051</v>
      </c>
      <c r="P168" s="31">
        <f t="shared" si="7"/>
        <v>-0.001946213986</v>
      </c>
      <c r="Q168" s="15"/>
      <c r="R168" s="15"/>
      <c r="S168" s="32">
        <v>0.4547666109168314</v>
      </c>
      <c r="T168" s="32">
        <v>0.4528645378662242</v>
      </c>
      <c r="U168" s="15"/>
      <c r="V168" s="32">
        <v>0.46905800613992565</v>
      </c>
      <c r="W168" s="32">
        <v>0.47100422012630644</v>
      </c>
      <c r="X168" s="15"/>
      <c r="Y168" s="15"/>
      <c r="Z168" s="2">
        <v>458.0</v>
      </c>
      <c r="AA168" s="20" t="s">
        <v>315</v>
      </c>
      <c r="AB168" s="33">
        <v>167.0</v>
      </c>
      <c r="AC168" s="25">
        <v>0.15730337078651685</v>
      </c>
      <c r="AD168" s="26">
        <v>0.4186591654946085</v>
      </c>
      <c r="AE168" s="27">
        <v>0.4081908190819082</v>
      </c>
      <c r="AF168" s="34"/>
      <c r="AG168" s="34"/>
      <c r="AH168" s="2">
        <v>167.0</v>
      </c>
      <c r="AI168" s="34">
        <f t="shared" si="8"/>
        <v>0.2247644684</v>
      </c>
      <c r="AJ168" s="34">
        <v>0.4081908190819082</v>
      </c>
      <c r="AK168" s="34"/>
      <c r="AL168" s="34"/>
      <c r="AM168" s="34"/>
      <c r="AN168" s="34"/>
      <c r="AO168" s="34"/>
      <c r="AP168" s="34"/>
      <c r="AQ168" s="34"/>
      <c r="AR168" s="34"/>
    </row>
    <row r="169" ht="12.75" customHeight="1">
      <c r="A169" s="35"/>
      <c r="B169" s="2">
        <v>168.0</v>
      </c>
      <c r="C169" s="20" t="s">
        <v>28</v>
      </c>
      <c r="D169" s="21">
        <v>36.0</v>
      </c>
      <c r="E169" s="22">
        <v>345.0</v>
      </c>
      <c r="F169" s="23">
        <v>1001.0</v>
      </c>
      <c r="G169" s="24">
        <v>3083.0</v>
      </c>
      <c r="H169" s="25">
        <f t="shared" si="1"/>
        <v>0.09448818898</v>
      </c>
      <c r="I169" s="26">
        <f t="shared" si="2"/>
        <v>0.2451028404</v>
      </c>
      <c r="J169" s="27">
        <f t="shared" si="3"/>
        <v>0.2322508399</v>
      </c>
      <c r="K169" s="28"/>
      <c r="L169" s="29">
        <f t="shared" si="4"/>
        <v>0.2240002753</v>
      </c>
      <c r="M169" s="30">
        <f t="shared" si="5"/>
        <v>0.2534321067</v>
      </c>
      <c r="N169" s="28"/>
      <c r="O169" s="31">
        <f t="shared" si="6"/>
        <v>0.008250564605</v>
      </c>
      <c r="P169" s="31">
        <f t="shared" si="7"/>
        <v>-0.008329266334</v>
      </c>
      <c r="Q169" s="15"/>
      <c r="R169" s="15"/>
      <c r="S169" s="32">
        <v>0.2322508398656215</v>
      </c>
      <c r="T169" s="32">
        <v>0.22400027526084498</v>
      </c>
      <c r="U169" s="15"/>
      <c r="V169" s="32">
        <v>0.2451028403525955</v>
      </c>
      <c r="W169" s="32">
        <v>0.25343210668651134</v>
      </c>
      <c r="X169" s="15"/>
      <c r="Y169" s="15"/>
      <c r="Z169" s="2">
        <v>201.0</v>
      </c>
      <c r="AA169" s="20" t="s">
        <v>316</v>
      </c>
      <c r="AB169" s="33">
        <v>168.0</v>
      </c>
      <c r="AC169" s="25">
        <v>0.2557077625570776</v>
      </c>
      <c r="AD169" s="26">
        <v>0.4252229299363057</v>
      </c>
      <c r="AE169" s="27">
        <v>0.4082053632821453</v>
      </c>
      <c r="AF169" s="34"/>
      <c r="AG169" s="34"/>
      <c r="AH169" s="2">
        <v>168.0</v>
      </c>
      <c r="AI169" s="34">
        <f t="shared" si="8"/>
        <v>0.2261103634</v>
      </c>
      <c r="AJ169" s="34">
        <v>0.4082053632821453</v>
      </c>
      <c r="AK169" s="34"/>
      <c r="AL169" s="34"/>
      <c r="AM169" s="34"/>
      <c r="AN169" s="34"/>
      <c r="AO169" s="34"/>
      <c r="AP169" s="34"/>
      <c r="AQ169" s="34"/>
      <c r="AR169" s="34"/>
    </row>
    <row r="170" ht="12.75" customHeight="1">
      <c r="A170" s="35"/>
      <c r="B170" s="2">
        <v>169.0</v>
      </c>
      <c r="C170" s="20" t="s">
        <v>195</v>
      </c>
      <c r="D170" s="21">
        <v>62.0</v>
      </c>
      <c r="E170" s="22">
        <v>173.0</v>
      </c>
      <c r="F170" s="23">
        <v>897.0</v>
      </c>
      <c r="G170" s="24">
        <v>1384.0</v>
      </c>
      <c r="H170" s="25">
        <f t="shared" si="1"/>
        <v>0.2638297872</v>
      </c>
      <c r="I170" s="26">
        <f t="shared" si="2"/>
        <v>0.3932485752</v>
      </c>
      <c r="J170" s="27">
        <f t="shared" si="3"/>
        <v>0.3811605723</v>
      </c>
      <c r="K170" s="28"/>
      <c r="L170" s="29">
        <f t="shared" si="4"/>
        <v>0.3810210335</v>
      </c>
      <c r="M170" s="30">
        <f t="shared" si="5"/>
        <v>0.3933918953</v>
      </c>
      <c r="N170" s="28"/>
      <c r="O170" s="31">
        <f t="shared" si="6"/>
        <v>0.0001395388591</v>
      </c>
      <c r="P170" s="31">
        <f t="shared" si="7"/>
        <v>-0.0001433200694</v>
      </c>
      <c r="Q170" s="15"/>
      <c r="R170" s="15"/>
      <c r="S170" s="32">
        <v>0.3811605723370429</v>
      </c>
      <c r="T170" s="32">
        <v>0.3810210334779763</v>
      </c>
      <c r="U170" s="15"/>
      <c r="V170" s="32">
        <v>0.3932485751863218</v>
      </c>
      <c r="W170" s="32">
        <v>0.3933918952557303</v>
      </c>
      <c r="X170" s="15"/>
      <c r="Y170" s="15"/>
      <c r="Z170" s="2">
        <v>369.0</v>
      </c>
      <c r="AA170" s="20" t="s">
        <v>317</v>
      </c>
      <c r="AB170" s="33">
        <v>169.0</v>
      </c>
      <c r="AC170" s="25">
        <v>0.2840909090909091</v>
      </c>
      <c r="AD170" s="26">
        <v>0.42417061611374407</v>
      </c>
      <c r="AE170" s="27">
        <v>0.4085930918281382</v>
      </c>
      <c r="AF170" s="34"/>
      <c r="AG170" s="34"/>
      <c r="AH170" s="2">
        <v>169.0</v>
      </c>
      <c r="AI170" s="34">
        <f t="shared" si="8"/>
        <v>0.2274562584</v>
      </c>
      <c r="AJ170" s="34">
        <v>0.4085930918281382</v>
      </c>
      <c r="AK170" s="34"/>
      <c r="AL170" s="34"/>
      <c r="AM170" s="34"/>
      <c r="AN170" s="34"/>
      <c r="AO170" s="34"/>
      <c r="AP170" s="34"/>
      <c r="AQ170" s="34"/>
      <c r="AR170" s="34"/>
    </row>
    <row r="171" ht="12.75" customHeight="1">
      <c r="A171" s="35"/>
      <c r="B171" s="2">
        <v>170.0</v>
      </c>
      <c r="C171" s="20" t="s">
        <v>318</v>
      </c>
      <c r="D171" s="21">
        <v>28.0</v>
      </c>
      <c r="E171" s="22">
        <v>59.0</v>
      </c>
      <c r="F171" s="23">
        <v>452.0</v>
      </c>
      <c r="G171" s="24">
        <v>380.0</v>
      </c>
      <c r="H171" s="25">
        <f t="shared" si="1"/>
        <v>0.3218390805</v>
      </c>
      <c r="I171" s="26">
        <f t="shared" si="2"/>
        <v>0.5432692308</v>
      </c>
      <c r="J171" s="27">
        <f t="shared" si="3"/>
        <v>0.5223068553</v>
      </c>
      <c r="K171" s="28"/>
      <c r="L171" s="29">
        <f t="shared" si="4"/>
        <v>0.5297331602</v>
      </c>
      <c r="M171" s="30">
        <f t="shared" si="5"/>
        <v>0.5355959703</v>
      </c>
      <c r="N171" s="28"/>
      <c r="O171" s="31">
        <f t="shared" si="6"/>
        <v>-0.007426304931</v>
      </c>
      <c r="P171" s="31">
        <f t="shared" si="7"/>
        <v>0.007673260439</v>
      </c>
      <c r="Q171" s="15"/>
      <c r="R171" s="15"/>
      <c r="S171" s="32">
        <v>0.5223068552774756</v>
      </c>
      <c r="T171" s="32">
        <v>0.5297331602083223</v>
      </c>
      <c r="U171" s="15"/>
      <c r="V171" s="32">
        <v>0.5432692307692307</v>
      </c>
      <c r="W171" s="32">
        <v>0.5355959703299948</v>
      </c>
      <c r="X171" s="15"/>
      <c r="Y171" s="15"/>
      <c r="Z171" s="2">
        <v>272.0</v>
      </c>
      <c r="AA171" s="20" t="s">
        <v>319</v>
      </c>
      <c r="AB171" s="33">
        <v>170.0</v>
      </c>
      <c r="AC171" s="25">
        <v>0.2283464566929134</v>
      </c>
      <c r="AD171" s="26">
        <v>0.4193849021435228</v>
      </c>
      <c r="AE171" s="27">
        <v>0.4087109546854377</v>
      </c>
      <c r="AF171" s="34"/>
      <c r="AG171" s="34"/>
      <c r="AH171" s="2">
        <v>170.0</v>
      </c>
      <c r="AI171" s="34">
        <f t="shared" si="8"/>
        <v>0.2288021534</v>
      </c>
      <c r="AJ171" s="34">
        <v>0.4087109546854377</v>
      </c>
      <c r="AK171" s="34"/>
      <c r="AL171" s="34"/>
      <c r="AM171" s="34"/>
      <c r="AN171" s="34"/>
      <c r="AO171" s="34"/>
      <c r="AP171" s="34"/>
      <c r="AQ171" s="34"/>
      <c r="AR171" s="34"/>
    </row>
    <row r="172" ht="12.75" customHeight="1">
      <c r="A172" s="35"/>
      <c r="B172" s="2">
        <v>171.0</v>
      </c>
      <c r="C172" s="20" t="s">
        <v>320</v>
      </c>
      <c r="D172" s="21">
        <v>22.0</v>
      </c>
      <c r="E172" s="22">
        <v>101.0</v>
      </c>
      <c r="F172" s="23">
        <v>1463.0</v>
      </c>
      <c r="G172" s="24">
        <v>1582.0</v>
      </c>
      <c r="H172" s="25">
        <f t="shared" si="1"/>
        <v>0.1788617886</v>
      </c>
      <c r="I172" s="26">
        <f t="shared" si="2"/>
        <v>0.4804597701</v>
      </c>
      <c r="J172" s="27">
        <f t="shared" si="3"/>
        <v>0.46875</v>
      </c>
      <c r="K172" s="28"/>
      <c r="L172" s="29">
        <f t="shared" si="4"/>
        <v>0.461516908</v>
      </c>
      <c r="M172" s="30">
        <f t="shared" si="5"/>
        <v>0.4878245907</v>
      </c>
      <c r="N172" s="28"/>
      <c r="O172" s="31">
        <f t="shared" si="6"/>
        <v>0.007233092047</v>
      </c>
      <c r="P172" s="31">
        <f t="shared" si="7"/>
        <v>-0.007364820545</v>
      </c>
      <c r="Q172" s="15"/>
      <c r="R172" s="15"/>
      <c r="S172" s="32">
        <v>0.46875</v>
      </c>
      <c r="T172" s="32">
        <v>0.4615169079529614</v>
      </c>
      <c r="U172" s="15"/>
      <c r="V172" s="32">
        <v>0.4804597701149425</v>
      </c>
      <c r="W172" s="32">
        <v>0.48782459065952655</v>
      </c>
      <c r="X172" s="15"/>
      <c r="Y172" s="15"/>
      <c r="Z172" s="2">
        <v>13.0</v>
      </c>
      <c r="AA172" s="20" t="s">
        <v>43</v>
      </c>
      <c r="AB172" s="33">
        <v>171.0</v>
      </c>
      <c r="AC172" s="25">
        <v>0.125</v>
      </c>
      <c r="AD172" s="26">
        <v>0.4134675896790434</v>
      </c>
      <c r="AE172" s="27">
        <v>0.40917544947303164</v>
      </c>
      <c r="AF172" s="34"/>
      <c r="AG172" s="34"/>
      <c r="AH172" s="2">
        <v>171.0</v>
      </c>
      <c r="AI172" s="34">
        <f t="shared" si="8"/>
        <v>0.2301480485</v>
      </c>
      <c r="AJ172" s="34">
        <v>0.40917544947303164</v>
      </c>
      <c r="AK172" s="34"/>
      <c r="AL172" s="34"/>
      <c r="AM172" s="34"/>
      <c r="AN172" s="34"/>
      <c r="AO172" s="34"/>
      <c r="AP172" s="34"/>
      <c r="AQ172" s="34"/>
      <c r="AR172" s="34"/>
    </row>
    <row r="173" ht="12.75" customHeight="1">
      <c r="A173" s="35"/>
      <c r="B173" s="2">
        <v>172.0</v>
      </c>
      <c r="C173" s="20" t="s">
        <v>321</v>
      </c>
      <c r="D173" s="21">
        <v>67.0</v>
      </c>
      <c r="E173" s="22">
        <v>130.0</v>
      </c>
      <c r="F173" s="23">
        <v>1708.0</v>
      </c>
      <c r="G173" s="24">
        <v>953.0</v>
      </c>
      <c r="H173" s="25">
        <f t="shared" si="1"/>
        <v>0.3401015228</v>
      </c>
      <c r="I173" s="26">
        <f t="shared" si="2"/>
        <v>0.6418639609</v>
      </c>
      <c r="J173" s="27">
        <f t="shared" si="3"/>
        <v>0.6210636809</v>
      </c>
      <c r="K173" s="28"/>
      <c r="L173" s="29">
        <f t="shared" si="4"/>
        <v>0.6258087705</v>
      </c>
      <c r="M173" s="30">
        <f t="shared" si="5"/>
        <v>0.6369518082</v>
      </c>
      <c r="N173" s="28"/>
      <c r="O173" s="31">
        <f t="shared" si="6"/>
        <v>-0.004745089609</v>
      </c>
      <c r="P173" s="31">
        <f t="shared" si="7"/>
        <v>0.00491215267</v>
      </c>
      <c r="Q173" s="15"/>
      <c r="R173" s="15"/>
      <c r="S173" s="32">
        <v>0.6210636808957313</v>
      </c>
      <c r="T173" s="32">
        <v>0.6258087705050462</v>
      </c>
      <c r="U173" s="15"/>
      <c r="V173" s="32">
        <v>0.6418639609169485</v>
      </c>
      <c r="W173" s="32">
        <v>0.636951808247295</v>
      </c>
      <c r="X173" s="15"/>
      <c r="Y173" s="15"/>
      <c r="Z173" s="2">
        <v>674.0</v>
      </c>
      <c r="AA173" s="20" t="s">
        <v>322</v>
      </c>
      <c r="AB173" s="33">
        <v>172.0</v>
      </c>
      <c r="AC173" s="25">
        <v>0.20695970695970695</v>
      </c>
      <c r="AD173" s="26">
        <v>0.42377059815751916</v>
      </c>
      <c r="AE173" s="27">
        <v>0.40942687507573006</v>
      </c>
      <c r="AF173" s="34"/>
      <c r="AG173" s="34"/>
      <c r="AH173" s="2">
        <v>172.0</v>
      </c>
      <c r="AI173" s="34">
        <f t="shared" si="8"/>
        <v>0.2314939435</v>
      </c>
      <c r="AJ173" s="34">
        <v>0.40942687507573006</v>
      </c>
      <c r="AK173" s="34"/>
      <c r="AL173" s="34"/>
      <c r="AM173" s="34"/>
      <c r="AN173" s="34"/>
      <c r="AO173" s="34"/>
      <c r="AP173" s="34"/>
      <c r="AQ173" s="34"/>
      <c r="AR173" s="34"/>
    </row>
    <row r="174" ht="12.75" customHeight="1">
      <c r="A174" s="35"/>
      <c r="B174" s="2">
        <v>173.0</v>
      </c>
      <c r="C174" s="20" t="s">
        <v>323</v>
      </c>
      <c r="D174" s="21">
        <v>138.0</v>
      </c>
      <c r="E174" s="22">
        <v>211.0</v>
      </c>
      <c r="F174" s="23">
        <v>1690.0</v>
      </c>
      <c r="G174" s="24">
        <v>1152.0</v>
      </c>
      <c r="H174" s="25">
        <f t="shared" si="1"/>
        <v>0.3954154728</v>
      </c>
      <c r="I174" s="26">
        <f t="shared" si="2"/>
        <v>0.5946516538</v>
      </c>
      <c r="J174" s="27">
        <f t="shared" si="3"/>
        <v>0.572861172</v>
      </c>
      <c r="K174" s="28"/>
      <c r="L174" s="29">
        <f t="shared" si="4"/>
        <v>0.5824443029</v>
      </c>
      <c r="M174" s="30">
        <f t="shared" si="5"/>
        <v>0.5846739907</v>
      </c>
      <c r="N174" s="28"/>
      <c r="O174" s="31">
        <f t="shared" si="6"/>
        <v>-0.009583130876</v>
      </c>
      <c r="P174" s="31">
        <f t="shared" si="7"/>
        <v>0.009977663113</v>
      </c>
      <c r="Q174" s="15"/>
      <c r="R174" s="15"/>
      <c r="S174" s="32">
        <v>0.5728611720463804</v>
      </c>
      <c r="T174" s="32">
        <v>0.582444302922041</v>
      </c>
      <c r="U174" s="15"/>
      <c r="V174" s="32">
        <v>0.5946516537649542</v>
      </c>
      <c r="W174" s="32">
        <v>0.5846739906515728</v>
      </c>
      <c r="X174" s="15"/>
      <c r="Y174" s="15"/>
      <c r="Z174" s="2">
        <v>256.0</v>
      </c>
      <c r="AA174" s="20" t="s">
        <v>324</v>
      </c>
      <c r="AB174" s="33">
        <v>173.0</v>
      </c>
      <c r="AC174" s="25">
        <v>0.2768361581920904</v>
      </c>
      <c r="AD174" s="26">
        <v>0.47941176470588237</v>
      </c>
      <c r="AE174" s="27">
        <v>0.41005802707930367</v>
      </c>
      <c r="AF174" s="34"/>
      <c r="AG174" s="34"/>
      <c r="AH174" s="2">
        <v>173.0</v>
      </c>
      <c r="AI174" s="34">
        <f t="shared" si="8"/>
        <v>0.2328398385</v>
      </c>
      <c r="AJ174" s="34">
        <v>0.41005802707930367</v>
      </c>
      <c r="AK174" s="34"/>
      <c r="AL174" s="34"/>
      <c r="AM174" s="34"/>
      <c r="AN174" s="34"/>
      <c r="AO174" s="34"/>
      <c r="AP174" s="34"/>
      <c r="AQ174" s="34"/>
      <c r="AR174" s="34"/>
    </row>
    <row r="175" ht="12.75" customHeight="1">
      <c r="A175" s="35"/>
      <c r="B175" s="2">
        <v>174.0</v>
      </c>
      <c r="C175" s="20" t="s">
        <v>271</v>
      </c>
      <c r="D175" s="21">
        <v>30.0</v>
      </c>
      <c r="E175" s="22">
        <v>106.0</v>
      </c>
      <c r="F175" s="23">
        <v>673.0</v>
      </c>
      <c r="G175" s="24">
        <v>957.0</v>
      </c>
      <c r="H175" s="25">
        <f t="shared" si="1"/>
        <v>0.2205882353</v>
      </c>
      <c r="I175" s="26">
        <f t="shared" si="2"/>
        <v>0.4128834356</v>
      </c>
      <c r="J175" s="27">
        <f t="shared" si="3"/>
        <v>0.3980747452</v>
      </c>
      <c r="K175" s="28"/>
      <c r="L175" s="29">
        <f t="shared" si="4"/>
        <v>0.3975990846</v>
      </c>
      <c r="M175" s="30">
        <f t="shared" si="5"/>
        <v>0.4133698253</v>
      </c>
      <c r="N175" s="28"/>
      <c r="O175" s="31">
        <f t="shared" si="6"/>
        <v>0.000475660558</v>
      </c>
      <c r="P175" s="31">
        <f t="shared" si="7"/>
        <v>-0.0004863897435</v>
      </c>
      <c r="Q175" s="15"/>
      <c r="R175" s="15"/>
      <c r="S175" s="32">
        <v>0.398074745186863</v>
      </c>
      <c r="T175" s="32">
        <v>0.3975990846288951</v>
      </c>
      <c r="U175" s="15"/>
      <c r="V175" s="32">
        <v>0.4128834355828221</v>
      </c>
      <c r="W175" s="32">
        <v>0.41336982532630806</v>
      </c>
      <c r="X175" s="15"/>
      <c r="Y175" s="15"/>
      <c r="Z175" s="2">
        <v>164.0</v>
      </c>
      <c r="AA175" s="20" t="s">
        <v>308</v>
      </c>
      <c r="AB175" s="33">
        <v>174.0</v>
      </c>
      <c r="AC175" s="25">
        <v>0.26382978723404255</v>
      </c>
      <c r="AD175" s="26">
        <v>0.4246861924686193</v>
      </c>
      <c r="AE175" s="27">
        <v>0.4102857142857143</v>
      </c>
      <c r="AF175" s="34"/>
      <c r="AG175" s="34"/>
      <c r="AH175" s="2">
        <v>174.0</v>
      </c>
      <c r="AI175" s="34">
        <f t="shared" si="8"/>
        <v>0.2341857335</v>
      </c>
      <c r="AJ175" s="34">
        <v>0.4102857142857143</v>
      </c>
      <c r="AK175" s="34"/>
      <c r="AL175" s="34"/>
      <c r="AM175" s="34"/>
      <c r="AN175" s="34"/>
      <c r="AO175" s="34"/>
      <c r="AP175" s="34"/>
      <c r="AQ175" s="34"/>
      <c r="AR175" s="34"/>
    </row>
    <row r="176" ht="12.75" customHeight="1">
      <c r="A176" s="35"/>
      <c r="B176" s="2">
        <v>175.0</v>
      </c>
      <c r="C176" s="20" t="s">
        <v>325</v>
      </c>
      <c r="D176" s="21">
        <v>57.0</v>
      </c>
      <c r="E176" s="22">
        <v>85.0</v>
      </c>
      <c r="F176" s="23">
        <v>1183.0</v>
      </c>
      <c r="G176" s="24">
        <v>674.0</v>
      </c>
      <c r="H176" s="25">
        <f t="shared" si="1"/>
        <v>0.4014084507</v>
      </c>
      <c r="I176" s="26">
        <f t="shared" si="2"/>
        <v>0.6370490038</v>
      </c>
      <c r="J176" s="27">
        <f t="shared" si="3"/>
        <v>0.6203101551</v>
      </c>
      <c r="K176" s="28"/>
      <c r="L176" s="29">
        <f t="shared" si="4"/>
        <v>0.6233827118</v>
      </c>
      <c r="M176" s="30">
        <f t="shared" si="5"/>
        <v>0.6338479542</v>
      </c>
      <c r="N176" s="28"/>
      <c r="O176" s="31">
        <f t="shared" si="6"/>
        <v>-0.00307255676</v>
      </c>
      <c r="P176" s="31">
        <f t="shared" si="7"/>
        <v>0.003201049596</v>
      </c>
      <c r="Q176" s="15"/>
      <c r="R176" s="15"/>
      <c r="S176" s="32">
        <v>0.6203101550775387</v>
      </c>
      <c r="T176" s="32">
        <v>0.623382711837764</v>
      </c>
      <c r="U176" s="15"/>
      <c r="V176" s="32">
        <v>0.6370490037695208</v>
      </c>
      <c r="W176" s="32">
        <v>0.6338479541733947</v>
      </c>
      <c r="X176" s="15"/>
      <c r="Y176" s="15"/>
      <c r="Z176" s="2">
        <v>370.0</v>
      </c>
      <c r="AA176" s="20" t="s">
        <v>326</v>
      </c>
      <c r="AB176" s="33">
        <v>175.0</v>
      </c>
      <c r="AC176" s="25">
        <v>0.2872340425531915</v>
      </c>
      <c r="AD176" s="26">
        <v>0.4206383909051159</v>
      </c>
      <c r="AE176" s="27">
        <v>0.4105050505050505</v>
      </c>
      <c r="AF176" s="34"/>
      <c r="AG176" s="34"/>
      <c r="AH176" s="2">
        <v>175.0</v>
      </c>
      <c r="AI176" s="34">
        <f t="shared" si="8"/>
        <v>0.2355316285</v>
      </c>
      <c r="AJ176" s="34">
        <v>0.4105050505050505</v>
      </c>
      <c r="AK176" s="34"/>
      <c r="AL176" s="34"/>
      <c r="AM176" s="34"/>
      <c r="AN176" s="34"/>
      <c r="AO176" s="34"/>
      <c r="AP176" s="34"/>
      <c r="AQ176" s="34"/>
      <c r="AR176" s="34"/>
    </row>
    <row r="177" ht="12.75" customHeight="1">
      <c r="A177" s="35"/>
      <c r="B177" s="2">
        <v>176.0</v>
      </c>
      <c r="C177" s="20" t="s">
        <v>327</v>
      </c>
      <c r="D177" s="21">
        <v>100.0</v>
      </c>
      <c r="E177" s="22">
        <v>205.0</v>
      </c>
      <c r="F177" s="23">
        <v>1814.0</v>
      </c>
      <c r="G177" s="24">
        <v>1591.0</v>
      </c>
      <c r="H177" s="25">
        <f t="shared" si="1"/>
        <v>0.3278688525</v>
      </c>
      <c r="I177" s="26">
        <f t="shared" si="2"/>
        <v>0.5327459618</v>
      </c>
      <c r="J177" s="27">
        <f t="shared" si="3"/>
        <v>0.515902965</v>
      </c>
      <c r="K177" s="28"/>
      <c r="L177" s="29">
        <f t="shared" si="4"/>
        <v>0.5198303147</v>
      </c>
      <c r="M177" s="30">
        <f t="shared" si="5"/>
        <v>0.5286854816</v>
      </c>
      <c r="N177" s="28"/>
      <c r="O177" s="31">
        <f t="shared" si="6"/>
        <v>-0.003927349752</v>
      </c>
      <c r="P177" s="31">
        <f t="shared" si="7"/>
        <v>0.004060480252</v>
      </c>
      <c r="Q177" s="15"/>
      <c r="R177" s="15"/>
      <c r="S177" s="32">
        <v>0.5159029649595688</v>
      </c>
      <c r="T177" s="32">
        <v>0.5198303147117156</v>
      </c>
      <c r="U177" s="15"/>
      <c r="V177" s="32">
        <v>0.5327459618208517</v>
      </c>
      <c r="W177" s="32">
        <v>0.5286854815686322</v>
      </c>
      <c r="X177" s="15"/>
      <c r="Y177" s="15"/>
      <c r="Z177" s="2">
        <v>637.0</v>
      </c>
      <c r="AA177" s="20" t="s">
        <v>328</v>
      </c>
      <c r="AB177" s="33">
        <v>176.0</v>
      </c>
      <c r="AC177" s="25">
        <v>0.2950391644908616</v>
      </c>
      <c r="AD177" s="26">
        <v>0.423828125</v>
      </c>
      <c r="AE177" s="27">
        <v>0.4113940005041593</v>
      </c>
      <c r="AF177" s="34"/>
      <c r="AG177" s="34"/>
      <c r="AH177" s="2">
        <v>176.0</v>
      </c>
      <c r="AI177" s="34">
        <f t="shared" si="8"/>
        <v>0.2368775236</v>
      </c>
      <c r="AJ177" s="34">
        <v>0.4113940005041593</v>
      </c>
      <c r="AK177" s="34"/>
      <c r="AL177" s="34"/>
      <c r="AM177" s="34"/>
      <c r="AN177" s="34"/>
      <c r="AO177" s="34"/>
      <c r="AP177" s="34"/>
      <c r="AQ177" s="34"/>
      <c r="AR177" s="34"/>
    </row>
    <row r="178" ht="12.75" customHeight="1">
      <c r="A178" s="35"/>
      <c r="B178" s="2">
        <v>177.0</v>
      </c>
      <c r="C178" s="20" t="s">
        <v>329</v>
      </c>
      <c r="D178" s="21">
        <v>47.0</v>
      </c>
      <c r="E178" s="22">
        <v>207.0</v>
      </c>
      <c r="F178" s="23">
        <v>1587.0</v>
      </c>
      <c r="G178" s="24">
        <v>2130.0</v>
      </c>
      <c r="H178" s="25">
        <f t="shared" si="1"/>
        <v>0.1850393701</v>
      </c>
      <c r="I178" s="26">
        <f t="shared" si="2"/>
        <v>0.4269572236</v>
      </c>
      <c r="J178" s="27">
        <f t="shared" si="3"/>
        <v>0.4114832536</v>
      </c>
      <c r="K178" s="28"/>
      <c r="L178" s="29">
        <f t="shared" si="4"/>
        <v>0.4093253194</v>
      </c>
      <c r="M178" s="30">
        <f t="shared" si="5"/>
        <v>0.4291558409</v>
      </c>
      <c r="N178" s="28"/>
      <c r="O178" s="31">
        <f t="shared" si="6"/>
        <v>0.002157934223</v>
      </c>
      <c r="P178" s="31">
        <f t="shared" si="7"/>
        <v>-0.002198617299</v>
      </c>
      <c r="Q178" s="15"/>
      <c r="R178" s="15"/>
      <c r="S178" s="32">
        <v>0.41148325358851673</v>
      </c>
      <c r="T178" s="32">
        <v>0.40932531936571925</v>
      </c>
      <c r="U178" s="15"/>
      <c r="V178" s="32">
        <v>0.4269572235673931</v>
      </c>
      <c r="W178" s="32">
        <v>0.42915584086619196</v>
      </c>
      <c r="X178" s="15"/>
      <c r="Y178" s="15"/>
      <c r="Z178" s="2">
        <v>177.0</v>
      </c>
      <c r="AA178" s="20" t="s">
        <v>329</v>
      </c>
      <c r="AB178" s="33">
        <v>177.0</v>
      </c>
      <c r="AC178" s="25">
        <v>0.18503937007874016</v>
      </c>
      <c r="AD178" s="26">
        <v>0.4269572235673931</v>
      </c>
      <c r="AE178" s="27">
        <v>0.41148325358851673</v>
      </c>
      <c r="AF178" s="34"/>
      <c r="AG178" s="34"/>
      <c r="AH178" s="2">
        <v>177.0</v>
      </c>
      <c r="AI178" s="34">
        <f t="shared" si="8"/>
        <v>0.2382234186</v>
      </c>
      <c r="AJ178" s="34">
        <v>0.41148325358851673</v>
      </c>
      <c r="AK178" s="34"/>
      <c r="AL178" s="34"/>
      <c r="AM178" s="34"/>
      <c r="AN178" s="34"/>
      <c r="AO178" s="34"/>
      <c r="AP178" s="34"/>
      <c r="AQ178" s="34"/>
      <c r="AR178" s="34"/>
    </row>
    <row r="179" ht="12.75" customHeight="1">
      <c r="A179" s="35"/>
      <c r="B179" s="2">
        <v>178.0</v>
      </c>
      <c r="C179" s="20" t="s">
        <v>248</v>
      </c>
      <c r="D179" s="21">
        <v>77.0</v>
      </c>
      <c r="E179" s="22">
        <v>263.0</v>
      </c>
      <c r="F179" s="23">
        <v>1863.0</v>
      </c>
      <c r="G179" s="24">
        <v>2709.0</v>
      </c>
      <c r="H179" s="25">
        <f t="shared" si="1"/>
        <v>0.2264705882</v>
      </c>
      <c r="I179" s="26">
        <f t="shared" si="2"/>
        <v>0.407480315</v>
      </c>
      <c r="J179" s="27">
        <f t="shared" si="3"/>
        <v>0.3949511401</v>
      </c>
      <c r="K179" s="28"/>
      <c r="L179" s="29">
        <f t="shared" si="4"/>
        <v>0.3926636915</v>
      </c>
      <c r="M179" s="30">
        <f t="shared" si="5"/>
        <v>0.4098207679</v>
      </c>
      <c r="N179" s="28"/>
      <c r="O179" s="31">
        <f t="shared" si="6"/>
        <v>0.002287448583</v>
      </c>
      <c r="P179" s="31">
        <f t="shared" si="7"/>
        <v>-0.002340452959</v>
      </c>
      <c r="Q179" s="15"/>
      <c r="R179" s="15"/>
      <c r="S179" s="32">
        <v>0.3949511400651466</v>
      </c>
      <c r="T179" s="32">
        <v>0.39266369148221564</v>
      </c>
      <c r="U179" s="15"/>
      <c r="V179" s="32">
        <v>0.4074803149606299</v>
      </c>
      <c r="W179" s="32">
        <v>0.40982076791939165</v>
      </c>
      <c r="X179" s="15"/>
      <c r="Y179" s="15"/>
      <c r="Z179" s="2">
        <v>219.0</v>
      </c>
      <c r="AA179" s="20" t="s">
        <v>330</v>
      </c>
      <c r="AB179" s="33">
        <v>178.0</v>
      </c>
      <c r="AC179" s="25">
        <v>0.13043478260869565</v>
      </c>
      <c r="AD179" s="26">
        <v>0.4238975817923186</v>
      </c>
      <c r="AE179" s="27">
        <v>0.4116310767832803</v>
      </c>
      <c r="AF179" s="34"/>
      <c r="AG179" s="34"/>
      <c r="AH179" s="2">
        <v>178.0</v>
      </c>
      <c r="AI179" s="34">
        <f t="shared" si="8"/>
        <v>0.2395693136</v>
      </c>
      <c r="AJ179" s="34">
        <v>0.4116310767832803</v>
      </c>
      <c r="AK179" s="34"/>
      <c r="AL179" s="34"/>
      <c r="AM179" s="34"/>
      <c r="AN179" s="34"/>
      <c r="AO179" s="34"/>
      <c r="AP179" s="34"/>
      <c r="AQ179" s="34"/>
      <c r="AR179" s="34"/>
    </row>
    <row r="180" ht="12.75" customHeight="1">
      <c r="A180" s="35"/>
      <c r="B180" s="2">
        <v>179.0</v>
      </c>
      <c r="C180" s="20" t="s">
        <v>121</v>
      </c>
      <c r="D180" s="21">
        <v>9.0</v>
      </c>
      <c r="E180" s="22">
        <v>114.0</v>
      </c>
      <c r="F180" s="23">
        <v>983.0</v>
      </c>
      <c r="G180" s="24">
        <v>1700.0</v>
      </c>
      <c r="H180" s="25">
        <f t="shared" si="1"/>
        <v>0.07317073171</v>
      </c>
      <c r="I180" s="26">
        <f t="shared" si="2"/>
        <v>0.3663809169</v>
      </c>
      <c r="J180" s="27">
        <f t="shared" si="3"/>
        <v>0.353528154</v>
      </c>
      <c r="K180" s="28"/>
      <c r="L180" s="29">
        <f t="shared" si="4"/>
        <v>0.3427817024</v>
      </c>
      <c r="M180" s="30">
        <f t="shared" si="5"/>
        <v>0.3772065806</v>
      </c>
      <c r="N180" s="28"/>
      <c r="O180" s="31">
        <f t="shared" si="6"/>
        <v>0.01074645152</v>
      </c>
      <c r="P180" s="31">
        <f t="shared" si="7"/>
        <v>-0.01082566369</v>
      </c>
      <c r="Q180" s="15"/>
      <c r="R180" s="15"/>
      <c r="S180" s="32">
        <v>0.353528153955809</v>
      </c>
      <c r="T180" s="32">
        <v>0.34278170243801603</v>
      </c>
      <c r="U180" s="15"/>
      <c r="V180" s="32">
        <v>0.366380916884085</v>
      </c>
      <c r="W180" s="32">
        <v>0.37720658057522777</v>
      </c>
      <c r="X180" s="15"/>
      <c r="Y180" s="15"/>
      <c r="Z180" s="2">
        <v>5.0</v>
      </c>
      <c r="AA180" s="20" t="s">
        <v>27</v>
      </c>
      <c r="AB180" s="33">
        <v>179.0</v>
      </c>
      <c r="AC180" s="25">
        <v>0.21894736842105264</v>
      </c>
      <c r="AD180" s="26">
        <v>0.4267288267288267</v>
      </c>
      <c r="AE180" s="27">
        <v>0.41244573082489144</v>
      </c>
      <c r="AF180" s="34"/>
      <c r="AG180" s="34"/>
      <c r="AH180" s="2">
        <v>179.0</v>
      </c>
      <c r="AI180" s="34">
        <f t="shared" si="8"/>
        <v>0.2409152086</v>
      </c>
      <c r="AJ180" s="34">
        <v>0.41244573082489144</v>
      </c>
      <c r="AK180" s="34"/>
      <c r="AL180" s="34"/>
      <c r="AM180" s="34"/>
      <c r="AN180" s="34"/>
      <c r="AO180" s="34"/>
      <c r="AP180" s="34"/>
      <c r="AQ180" s="34"/>
      <c r="AR180" s="34"/>
    </row>
    <row r="181" ht="12.75" customHeight="1">
      <c r="A181" s="35"/>
      <c r="B181" s="2">
        <v>180.0</v>
      </c>
      <c r="C181" s="20" t="s">
        <v>34</v>
      </c>
      <c r="D181" s="21">
        <v>40.0</v>
      </c>
      <c r="E181" s="22">
        <v>347.0</v>
      </c>
      <c r="F181" s="23">
        <v>874.0</v>
      </c>
      <c r="G181" s="24">
        <v>2415.0</v>
      </c>
      <c r="H181" s="25">
        <f t="shared" si="1"/>
        <v>0.1033591731</v>
      </c>
      <c r="I181" s="26">
        <f t="shared" si="2"/>
        <v>0.2657342657</v>
      </c>
      <c r="J181" s="27">
        <f t="shared" si="3"/>
        <v>0.2486398259</v>
      </c>
      <c r="K181" s="28"/>
      <c r="L181" s="29">
        <f t="shared" si="4"/>
        <v>0.245088124</v>
      </c>
      <c r="M181" s="30">
        <f t="shared" si="5"/>
        <v>0.2693230611</v>
      </c>
      <c r="N181" s="28"/>
      <c r="O181" s="31">
        <f t="shared" si="6"/>
        <v>0.003551701888</v>
      </c>
      <c r="P181" s="31">
        <f t="shared" si="7"/>
        <v>-0.00358879538</v>
      </c>
      <c r="Q181" s="15"/>
      <c r="R181" s="15"/>
      <c r="S181" s="32">
        <v>0.2486398258977149</v>
      </c>
      <c r="T181" s="32">
        <v>0.24508812400955704</v>
      </c>
      <c r="U181" s="15"/>
      <c r="V181" s="32">
        <v>0.26573426573426573</v>
      </c>
      <c r="W181" s="32">
        <v>0.2693230611147281</v>
      </c>
      <c r="X181" s="15"/>
      <c r="Y181" s="15"/>
      <c r="Z181" s="2">
        <v>270.0</v>
      </c>
      <c r="AA181" s="20" t="s">
        <v>331</v>
      </c>
      <c r="AB181" s="33">
        <v>180.0</v>
      </c>
      <c r="AC181" s="25">
        <v>0.19095477386934673</v>
      </c>
      <c r="AD181" s="26">
        <v>0.4246979865771812</v>
      </c>
      <c r="AE181" s="27">
        <v>0.41284403669724773</v>
      </c>
      <c r="AF181" s="34"/>
      <c r="AG181" s="34"/>
      <c r="AH181" s="2">
        <v>180.0</v>
      </c>
      <c r="AI181" s="34">
        <f t="shared" si="8"/>
        <v>0.2422611036</v>
      </c>
      <c r="AJ181" s="34">
        <v>0.41284403669724773</v>
      </c>
      <c r="AK181" s="34"/>
      <c r="AL181" s="34"/>
      <c r="AM181" s="34"/>
      <c r="AN181" s="34"/>
      <c r="AO181" s="34"/>
      <c r="AP181" s="34"/>
      <c r="AQ181" s="34"/>
      <c r="AR181" s="34"/>
    </row>
    <row r="182" ht="12.75" customHeight="1">
      <c r="A182" s="35"/>
      <c r="B182" s="2">
        <v>181.0</v>
      </c>
      <c r="C182" s="20" t="s">
        <v>332</v>
      </c>
      <c r="D182" s="21">
        <v>89.0</v>
      </c>
      <c r="E182" s="22">
        <v>132.0</v>
      </c>
      <c r="F182" s="23">
        <v>1107.0</v>
      </c>
      <c r="G182" s="24">
        <v>894.0</v>
      </c>
      <c r="H182" s="25">
        <f t="shared" si="1"/>
        <v>0.4027149321</v>
      </c>
      <c r="I182" s="26">
        <f t="shared" si="2"/>
        <v>0.5532233883</v>
      </c>
      <c r="J182" s="27">
        <f t="shared" si="3"/>
        <v>0.5382538254</v>
      </c>
      <c r="K182" s="28"/>
      <c r="L182" s="29">
        <f t="shared" si="4"/>
        <v>0.542980298</v>
      </c>
      <c r="M182" s="30">
        <f t="shared" si="5"/>
        <v>0.5482985866</v>
      </c>
      <c r="N182" s="28"/>
      <c r="O182" s="31">
        <f t="shared" si="6"/>
        <v>-0.004726472569</v>
      </c>
      <c r="P182" s="31">
        <f t="shared" si="7"/>
        <v>0.004924801687</v>
      </c>
      <c r="Q182" s="15"/>
      <c r="R182" s="15"/>
      <c r="S182" s="32">
        <v>0.5382538253825383</v>
      </c>
      <c r="T182" s="32">
        <v>0.5429802979516677</v>
      </c>
      <c r="U182" s="15"/>
      <c r="V182" s="32">
        <v>0.553223388305847</v>
      </c>
      <c r="W182" s="32">
        <v>0.5482985866190125</v>
      </c>
      <c r="X182" s="15"/>
      <c r="Y182" s="15"/>
      <c r="Z182" s="2">
        <v>60.0</v>
      </c>
      <c r="AA182" s="20" t="s">
        <v>132</v>
      </c>
      <c r="AB182" s="33">
        <v>181.0</v>
      </c>
      <c r="AC182" s="25">
        <v>0.16037735849056603</v>
      </c>
      <c r="AD182" s="26">
        <v>0.43012125079770264</v>
      </c>
      <c r="AE182" s="27">
        <v>0.4130304841601913</v>
      </c>
      <c r="AF182" s="34"/>
      <c r="AG182" s="34"/>
      <c r="AH182" s="2">
        <v>181.0</v>
      </c>
      <c r="AI182" s="34">
        <f t="shared" si="8"/>
        <v>0.2436069987</v>
      </c>
      <c r="AJ182" s="34">
        <v>0.4130304841601913</v>
      </c>
      <c r="AK182" s="34"/>
      <c r="AL182" s="34"/>
      <c r="AM182" s="34"/>
      <c r="AN182" s="34"/>
      <c r="AO182" s="34"/>
      <c r="AP182" s="34"/>
      <c r="AQ182" s="34"/>
      <c r="AR182" s="34"/>
    </row>
    <row r="183" ht="12.75" customHeight="1">
      <c r="A183" s="35"/>
      <c r="B183" s="2">
        <v>182.0</v>
      </c>
      <c r="C183" s="20" t="s">
        <v>60</v>
      </c>
      <c r="D183" s="21">
        <v>103.0</v>
      </c>
      <c r="E183" s="22">
        <v>530.0</v>
      </c>
      <c r="F183" s="23">
        <v>2093.0</v>
      </c>
      <c r="G183" s="24">
        <v>4753.0</v>
      </c>
      <c r="H183" s="25">
        <f t="shared" si="1"/>
        <v>0.1627172196</v>
      </c>
      <c r="I183" s="26">
        <f t="shared" si="2"/>
        <v>0.3057259714</v>
      </c>
      <c r="J183" s="27">
        <f t="shared" si="3"/>
        <v>0.293622142</v>
      </c>
      <c r="K183" s="28"/>
      <c r="L183" s="29">
        <f t="shared" si="4"/>
        <v>0.2887875537</v>
      </c>
      <c r="M183" s="30">
        <f t="shared" si="5"/>
        <v>0.310640528</v>
      </c>
      <c r="N183" s="28"/>
      <c r="O183" s="31">
        <f t="shared" si="6"/>
        <v>0.00483458831</v>
      </c>
      <c r="P183" s="31">
        <f t="shared" si="7"/>
        <v>-0.004914556609</v>
      </c>
      <c r="Q183" s="15"/>
      <c r="R183" s="15"/>
      <c r="S183" s="32">
        <v>0.29362214199759323</v>
      </c>
      <c r="T183" s="32">
        <v>0.28878755368771136</v>
      </c>
      <c r="U183" s="15"/>
      <c r="V183" s="32">
        <v>0.3057259713701431</v>
      </c>
      <c r="W183" s="32">
        <v>0.310640527978711</v>
      </c>
      <c r="X183" s="15"/>
      <c r="Y183" s="15"/>
      <c r="Z183" s="2">
        <v>342.0</v>
      </c>
      <c r="AA183" s="20" t="s">
        <v>333</v>
      </c>
      <c r="AB183" s="33">
        <v>182.0</v>
      </c>
      <c r="AC183" s="25">
        <v>0.2642706131078224</v>
      </c>
      <c r="AD183" s="26">
        <v>0.42932254802831143</v>
      </c>
      <c r="AE183" s="27">
        <v>0.4149132521225544</v>
      </c>
      <c r="AF183" s="34"/>
      <c r="AG183" s="34"/>
      <c r="AH183" s="2">
        <v>182.0</v>
      </c>
      <c r="AI183" s="34">
        <f t="shared" si="8"/>
        <v>0.2449528937</v>
      </c>
      <c r="AJ183" s="34">
        <v>0.4149132521225544</v>
      </c>
      <c r="AK183" s="34"/>
      <c r="AL183" s="34"/>
      <c r="AM183" s="34"/>
      <c r="AN183" s="34"/>
      <c r="AO183" s="34"/>
      <c r="AP183" s="34"/>
      <c r="AQ183" s="34"/>
      <c r="AR183" s="34"/>
    </row>
    <row r="184" ht="12.75" customHeight="1">
      <c r="A184" s="35"/>
      <c r="B184" s="2">
        <v>183.0</v>
      </c>
      <c r="C184" s="20" t="s">
        <v>267</v>
      </c>
      <c r="D184" s="21">
        <v>65.0</v>
      </c>
      <c r="E184" s="22">
        <v>275.0</v>
      </c>
      <c r="F184" s="23">
        <v>2193.0</v>
      </c>
      <c r="G184" s="24">
        <v>3149.0</v>
      </c>
      <c r="H184" s="25">
        <f t="shared" si="1"/>
        <v>0.1911764706</v>
      </c>
      <c r="I184" s="26">
        <f t="shared" si="2"/>
        <v>0.4105204043</v>
      </c>
      <c r="J184" s="27">
        <f t="shared" si="3"/>
        <v>0.3973952834</v>
      </c>
      <c r="K184" s="28"/>
      <c r="L184" s="29">
        <f t="shared" si="4"/>
        <v>0.3935544156</v>
      </c>
      <c r="M184" s="30">
        <f t="shared" si="5"/>
        <v>0.4144361316</v>
      </c>
      <c r="N184" s="28"/>
      <c r="O184" s="31">
        <f t="shared" si="6"/>
        <v>0.003840867789</v>
      </c>
      <c r="P184" s="31">
        <f t="shared" si="7"/>
        <v>-0.003915727282</v>
      </c>
      <c r="Q184" s="15"/>
      <c r="R184" s="15"/>
      <c r="S184" s="32">
        <v>0.39739528335093277</v>
      </c>
      <c r="T184" s="32">
        <v>0.39355441556149234</v>
      </c>
      <c r="U184" s="15"/>
      <c r="V184" s="32">
        <v>0.41052040434294274</v>
      </c>
      <c r="W184" s="32">
        <v>0.4144361316245312</v>
      </c>
      <c r="X184" s="15"/>
      <c r="Y184" s="15"/>
      <c r="Z184" s="2">
        <v>226.0</v>
      </c>
      <c r="AA184" s="20" t="s">
        <v>334</v>
      </c>
      <c r="AB184" s="33">
        <v>183.0</v>
      </c>
      <c r="AC184" s="25">
        <v>0.24319066147859922</v>
      </c>
      <c r="AD184" s="26">
        <v>0.43328521344607135</v>
      </c>
      <c r="AE184" s="27">
        <v>0.4150661942942383</v>
      </c>
      <c r="AF184" s="34"/>
      <c r="AG184" s="34"/>
      <c r="AH184" s="2">
        <v>183.0</v>
      </c>
      <c r="AI184" s="34">
        <f t="shared" si="8"/>
        <v>0.2462987887</v>
      </c>
      <c r="AJ184" s="34">
        <v>0.4150661942942383</v>
      </c>
      <c r="AK184" s="34"/>
      <c r="AL184" s="34"/>
      <c r="AM184" s="34"/>
      <c r="AN184" s="34"/>
      <c r="AO184" s="34"/>
      <c r="AP184" s="34"/>
      <c r="AQ184" s="34"/>
      <c r="AR184" s="34"/>
    </row>
    <row r="185" ht="12.75" customHeight="1">
      <c r="A185" s="35"/>
      <c r="B185" s="2">
        <v>184.0</v>
      </c>
      <c r="C185" s="20" t="s">
        <v>335</v>
      </c>
      <c r="D185" s="21">
        <v>237.0</v>
      </c>
      <c r="E185" s="22">
        <v>102.0</v>
      </c>
      <c r="F185" s="23">
        <v>1469.0</v>
      </c>
      <c r="G185" s="24">
        <v>369.0</v>
      </c>
      <c r="H185" s="25">
        <f t="shared" si="1"/>
        <v>0.6991150442</v>
      </c>
      <c r="I185" s="26">
        <f t="shared" si="2"/>
        <v>0.7992383025</v>
      </c>
      <c r="J185" s="27">
        <f t="shared" si="3"/>
        <v>0.7836472209</v>
      </c>
      <c r="K185" s="28"/>
      <c r="L185" s="29">
        <f t="shared" si="4"/>
        <v>0.7850384032</v>
      </c>
      <c r="M185" s="30">
        <f t="shared" si="5"/>
        <v>0.79774255</v>
      </c>
      <c r="N185" s="28"/>
      <c r="O185" s="31">
        <f t="shared" si="6"/>
        <v>-0.00139118222</v>
      </c>
      <c r="P185" s="31">
        <f t="shared" si="7"/>
        <v>0.001495752529</v>
      </c>
      <c r="Q185" s="15"/>
      <c r="R185" s="15"/>
      <c r="S185" s="32">
        <v>0.7836472209462563</v>
      </c>
      <c r="T185" s="32">
        <v>0.7850384031660276</v>
      </c>
      <c r="U185" s="15"/>
      <c r="V185" s="32">
        <v>0.7992383025027203</v>
      </c>
      <c r="W185" s="32">
        <v>0.7977425499733753</v>
      </c>
      <c r="X185" s="15"/>
      <c r="Y185" s="15"/>
      <c r="Z185" s="2">
        <v>291.0</v>
      </c>
      <c r="AA185" s="20" t="s">
        <v>336</v>
      </c>
      <c r="AB185" s="33">
        <v>184.0</v>
      </c>
      <c r="AC185" s="25">
        <v>0.4375</v>
      </c>
      <c r="AD185" s="26">
        <v>0.41353383458646614</v>
      </c>
      <c r="AE185" s="27">
        <v>0.4161073825503356</v>
      </c>
      <c r="AF185" s="34"/>
      <c r="AG185" s="34"/>
      <c r="AH185" s="2">
        <v>184.0</v>
      </c>
      <c r="AI185" s="34">
        <f t="shared" si="8"/>
        <v>0.2476446837</v>
      </c>
      <c r="AJ185" s="34">
        <v>0.4161073825503356</v>
      </c>
      <c r="AK185" s="34"/>
      <c r="AL185" s="34"/>
      <c r="AM185" s="34"/>
      <c r="AN185" s="34"/>
      <c r="AO185" s="34"/>
      <c r="AP185" s="34"/>
      <c r="AQ185" s="34"/>
      <c r="AR185" s="34"/>
    </row>
    <row r="186" ht="12.75" customHeight="1">
      <c r="A186" s="35"/>
      <c r="B186" s="2">
        <v>185.0</v>
      </c>
      <c r="C186" s="20" t="s">
        <v>337</v>
      </c>
      <c r="D186" s="21">
        <v>190.0</v>
      </c>
      <c r="E186" s="22">
        <v>273.0</v>
      </c>
      <c r="F186" s="23">
        <v>2209.0</v>
      </c>
      <c r="G186" s="24">
        <v>1945.0</v>
      </c>
      <c r="H186" s="25">
        <f t="shared" si="1"/>
        <v>0.4103671706</v>
      </c>
      <c r="I186" s="26">
        <f t="shared" si="2"/>
        <v>0.5317766009</v>
      </c>
      <c r="J186" s="27">
        <f t="shared" si="3"/>
        <v>0.5196014728</v>
      </c>
      <c r="K186" s="28"/>
      <c r="L186" s="29">
        <f t="shared" si="4"/>
        <v>0.5227555004</v>
      </c>
      <c r="M186" s="30">
        <f t="shared" si="5"/>
        <v>0.5284876037</v>
      </c>
      <c r="N186" s="28"/>
      <c r="O186" s="31">
        <f t="shared" si="6"/>
        <v>-0.003154027562</v>
      </c>
      <c r="P186" s="31">
        <f t="shared" si="7"/>
        <v>0.003288997209</v>
      </c>
      <c r="Q186" s="15"/>
      <c r="R186" s="15"/>
      <c r="S186" s="32">
        <v>0.5196014728178471</v>
      </c>
      <c r="T186" s="32">
        <v>0.5227555003793758</v>
      </c>
      <c r="U186" s="15"/>
      <c r="V186" s="32">
        <v>0.5317766008666346</v>
      </c>
      <c r="W186" s="32">
        <v>0.5284876036572026</v>
      </c>
      <c r="X186" s="15"/>
      <c r="Y186" s="15"/>
      <c r="Z186" s="2">
        <v>6.0</v>
      </c>
      <c r="AA186" s="20" t="s">
        <v>29</v>
      </c>
      <c r="AB186" s="33">
        <v>185.0</v>
      </c>
      <c r="AC186" s="25">
        <v>0.14545454545454545</v>
      </c>
      <c r="AD186" s="26">
        <v>0.4282477341389728</v>
      </c>
      <c r="AE186" s="27">
        <v>0.4169688179840464</v>
      </c>
      <c r="AF186" s="34"/>
      <c r="AG186" s="34"/>
      <c r="AH186" s="2">
        <v>185.0</v>
      </c>
      <c r="AI186" s="34">
        <f t="shared" si="8"/>
        <v>0.2489905787</v>
      </c>
      <c r="AJ186" s="34">
        <v>0.4169688179840464</v>
      </c>
      <c r="AK186" s="34"/>
      <c r="AL186" s="34"/>
      <c r="AM186" s="34"/>
      <c r="AN186" s="34"/>
      <c r="AO186" s="34"/>
      <c r="AP186" s="34"/>
      <c r="AQ186" s="34"/>
      <c r="AR186" s="34"/>
    </row>
    <row r="187" ht="12.75" customHeight="1">
      <c r="A187" s="35"/>
      <c r="B187" s="2">
        <v>186.0</v>
      </c>
      <c r="C187" s="20" t="s">
        <v>338</v>
      </c>
      <c r="D187" s="21">
        <v>43.0</v>
      </c>
      <c r="E187" s="22">
        <v>113.0</v>
      </c>
      <c r="F187" s="23">
        <v>870.0</v>
      </c>
      <c r="G187" s="24">
        <v>819.0</v>
      </c>
      <c r="H187" s="25">
        <f t="shared" si="1"/>
        <v>0.2756410256</v>
      </c>
      <c r="I187" s="26">
        <f t="shared" si="2"/>
        <v>0.5150976909</v>
      </c>
      <c r="J187" s="27">
        <f t="shared" si="3"/>
        <v>0.4948509485</v>
      </c>
      <c r="K187" s="28"/>
      <c r="L187" s="29">
        <f t="shared" si="4"/>
        <v>0.5002281363</v>
      </c>
      <c r="M187" s="30">
        <f t="shared" si="5"/>
        <v>0.5095680845</v>
      </c>
      <c r="N187" s="28"/>
      <c r="O187" s="31">
        <f t="shared" si="6"/>
        <v>-0.005377187773</v>
      </c>
      <c r="P187" s="31">
        <f t="shared" si="7"/>
        <v>0.005529606411</v>
      </c>
      <c r="Q187" s="15"/>
      <c r="R187" s="15"/>
      <c r="S187" s="32">
        <v>0.4948509485094851</v>
      </c>
      <c r="T187" s="32">
        <v>0.5002281362822474</v>
      </c>
      <c r="U187" s="15"/>
      <c r="V187" s="32">
        <v>0.5150976909413855</v>
      </c>
      <c r="W187" s="32">
        <v>0.509568084530371</v>
      </c>
      <c r="X187" s="15"/>
      <c r="Y187" s="15"/>
      <c r="Z187" s="2">
        <v>517.0</v>
      </c>
      <c r="AA187" s="20" t="s">
        <v>339</v>
      </c>
      <c r="AB187" s="33">
        <v>186.0</v>
      </c>
      <c r="AC187" s="25">
        <v>0.2724252491694352</v>
      </c>
      <c r="AD187" s="26">
        <v>0.4283843938203718</v>
      </c>
      <c r="AE187" s="27">
        <v>0.41699029126213594</v>
      </c>
      <c r="AF187" s="34"/>
      <c r="AG187" s="34"/>
      <c r="AH187" s="2">
        <v>186.0</v>
      </c>
      <c r="AI187" s="34">
        <f t="shared" si="8"/>
        <v>0.2503364738</v>
      </c>
      <c r="AJ187" s="34">
        <v>0.41699029126213594</v>
      </c>
      <c r="AK187" s="34"/>
      <c r="AL187" s="34"/>
      <c r="AM187" s="34"/>
      <c r="AN187" s="34"/>
      <c r="AO187" s="34"/>
      <c r="AP187" s="34"/>
      <c r="AQ187" s="34"/>
      <c r="AR187" s="34"/>
    </row>
    <row r="188" ht="12.75" customHeight="1">
      <c r="A188" s="35"/>
      <c r="B188" s="2">
        <v>187.0</v>
      </c>
      <c r="C188" s="20" t="s">
        <v>340</v>
      </c>
      <c r="D188" s="21">
        <v>51.0</v>
      </c>
      <c r="E188" s="22">
        <v>110.0</v>
      </c>
      <c r="F188" s="23">
        <v>787.0</v>
      </c>
      <c r="G188" s="24">
        <v>686.0</v>
      </c>
      <c r="H188" s="25">
        <f t="shared" si="1"/>
        <v>0.3167701863</v>
      </c>
      <c r="I188" s="26">
        <f t="shared" si="2"/>
        <v>0.5342837746</v>
      </c>
      <c r="J188" s="27">
        <f t="shared" si="3"/>
        <v>0.5128518972</v>
      </c>
      <c r="K188" s="28"/>
      <c r="L188" s="29">
        <f t="shared" si="4"/>
        <v>0.5208008245</v>
      </c>
      <c r="M188" s="30">
        <f t="shared" si="5"/>
        <v>0.5260748118</v>
      </c>
      <c r="N188" s="28"/>
      <c r="O188" s="31">
        <f t="shared" si="6"/>
        <v>-0.007948927335</v>
      </c>
      <c r="P188" s="31">
        <f t="shared" si="7"/>
        <v>0.008208962803</v>
      </c>
      <c r="Q188" s="15"/>
      <c r="R188" s="15"/>
      <c r="S188" s="32">
        <v>0.5128518971848225</v>
      </c>
      <c r="T188" s="32">
        <v>0.5208008245196727</v>
      </c>
      <c r="U188" s="15"/>
      <c r="V188" s="32">
        <v>0.5342837746096402</v>
      </c>
      <c r="W188" s="32">
        <v>0.5260748118071329</v>
      </c>
      <c r="X188" s="15"/>
      <c r="Y188" s="15"/>
      <c r="Z188" s="2">
        <v>563.0</v>
      </c>
      <c r="AA188" s="20" t="s">
        <v>341</v>
      </c>
      <c r="AB188" s="33">
        <v>187.0</v>
      </c>
      <c r="AC188" s="25">
        <v>0.24271844660194175</v>
      </c>
      <c r="AD188" s="26">
        <v>0.43499275012083133</v>
      </c>
      <c r="AE188" s="27">
        <v>0.4175824175824176</v>
      </c>
      <c r="AF188" s="34"/>
      <c r="AG188" s="34"/>
      <c r="AH188" s="2">
        <v>187.0</v>
      </c>
      <c r="AI188" s="34">
        <f t="shared" si="8"/>
        <v>0.2516823688</v>
      </c>
      <c r="AJ188" s="34">
        <v>0.4175824175824176</v>
      </c>
      <c r="AK188" s="34"/>
      <c r="AL188" s="34"/>
      <c r="AM188" s="34"/>
      <c r="AN188" s="34"/>
      <c r="AO188" s="34"/>
      <c r="AP188" s="34"/>
      <c r="AQ188" s="34"/>
      <c r="AR188" s="34"/>
    </row>
    <row r="189" ht="12.75" customHeight="1">
      <c r="A189" s="35"/>
      <c r="B189" s="2">
        <v>188.0</v>
      </c>
      <c r="C189" s="20" t="s">
        <v>342</v>
      </c>
      <c r="D189" s="21">
        <v>156.0</v>
      </c>
      <c r="E189" s="22">
        <v>106.0</v>
      </c>
      <c r="F189" s="23">
        <v>1187.0</v>
      </c>
      <c r="G189" s="24">
        <v>338.0</v>
      </c>
      <c r="H189" s="25">
        <f t="shared" si="1"/>
        <v>0.5954198473</v>
      </c>
      <c r="I189" s="26">
        <f t="shared" si="2"/>
        <v>0.7783606557</v>
      </c>
      <c r="J189" s="27">
        <f t="shared" si="3"/>
        <v>0.751538892</v>
      </c>
      <c r="K189" s="28"/>
      <c r="L189" s="29">
        <f t="shared" si="4"/>
        <v>0.7633220506</v>
      </c>
      <c r="M189" s="30">
        <f t="shared" si="5"/>
        <v>0.7658314855</v>
      </c>
      <c r="N189" s="28"/>
      <c r="O189" s="31">
        <f t="shared" si="6"/>
        <v>-0.01178315855</v>
      </c>
      <c r="P189" s="31">
        <f t="shared" si="7"/>
        <v>0.01252917021</v>
      </c>
      <c r="Q189" s="15"/>
      <c r="R189" s="15"/>
      <c r="S189" s="32">
        <v>0.7515388919977616</v>
      </c>
      <c r="T189" s="32">
        <v>0.7633220505503638</v>
      </c>
      <c r="U189" s="15"/>
      <c r="V189" s="32">
        <v>0.778360655737705</v>
      </c>
      <c r="W189" s="32">
        <v>0.7658314855234932</v>
      </c>
      <c r="X189" s="15"/>
      <c r="Y189" s="15"/>
      <c r="Z189" s="2">
        <v>239.0</v>
      </c>
      <c r="AA189" s="20" t="s">
        <v>343</v>
      </c>
      <c r="AB189" s="33">
        <v>188.0</v>
      </c>
      <c r="AC189" s="25">
        <v>0.16891891891891891</v>
      </c>
      <c r="AD189" s="26">
        <v>0.43235759493670883</v>
      </c>
      <c r="AE189" s="27">
        <v>0.41778774289985054</v>
      </c>
      <c r="AF189" s="34"/>
      <c r="AG189" s="34"/>
      <c r="AH189" s="2">
        <v>188.0</v>
      </c>
      <c r="AI189" s="34">
        <f t="shared" si="8"/>
        <v>0.2530282638</v>
      </c>
      <c r="AJ189" s="34">
        <v>0.41778774289985054</v>
      </c>
      <c r="AK189" s="34"/>
      <c r="AL189" s="34"/>
      <c r="AM189" s="34"/>
      <c r="AN189" s="34"/>
      <c r="AO189" s="34"/>
      <c r="AP189" s="34"/>
      <c r="AQ189" s="34"/>
      <c r="AR189" s="34"/>
    </row>
    <row r="190" ht="12.75" customHeight="1">
      <c r="A190" s="35"/>
      <c r="B190" s="2">
        <v>189.0</v>
      </c>
      <c r="C190" s="20" t="s">
        <v>344</v>
      </c>
      <c r="D190" s="21">
        <v>167.0</v>
      </c>
      <c r="E190" s="22">
        <v>213.0</v>
      </c>
      <c r="F190" s="23">
        <v>2253.0</v>
      </c>
      <c r="G190" s="24">
        <v>1667.0</v>
      </c>
      <c r="H190" s="25">
        <f t="shared" si="1"/>
        <v>0.4394736842</v>
      </c>
      <c r="I190" s="26">
        <f t="shared" si="2"/>
        <v>0.574744898</v>
      </c>
      <c r="J190" s="27">
        <f t="shared" si="3"/>
        <v>0.5627906977</v>
      </c>
      <c r="K190" s="28"/>
      <c r="L190" s="29">
        <f t="shared" si="4"/>
        <v>0.565198289</v>
      </c>
      <c r="M190" s="30">
        <f t="shared" si="5"/>
        <v>0.5722266357</v>
      </c>
      <c r="N190" s="28"/>
      <c r="O190" s="31">
        <f t="shared" si="6"/>
        <v>-0.002407591287</v>
      </c>
      <c r="P190" s="31">
        <f t="shared" si="7"/>
        <v>0.002518262288</v>
      </c>
      <c r="Q190" s="15"/>
      <c r="R190" s="15"/>
      <c r="S190" s="32">
        <v>0.5627906976744186</v>
      </c>
      <c r="T190" s="32">
        <v>0.5651982889619038</v>
      </c>
      <c r="U190" s="15"/>
      <c r="V190" s="32">
        <v>0.5747448979591837</v>
      </c>
      <c r="W190" s="32">
        <v>0.5722266356711452</v>
      </c>
      <c r="X190" s="15"/>
      <c r="Y190" s="15"/>
      <c r="Z190" s="2">
        <v>77.0</v>
      </c>
      <c r="AA190" s="20" t="s">
        <v>162</v>
      </c>
      <c r="AB190" s="33">
        <v>189.0</v>
      </c>
      <c r="AC190" s="25">
        <v>0.1111111111111111</v>
      </c>
      <c r="AD190" s="26">
        <v>0.42484607026439697</v>
      </c>
      <c r="AE190" s="27">
        <v>0.4178470254957507</v>
      </c>
      <c r="AF190" s="34"/>
      <c r="AG190" s="34"/>
      <c r="AH190" s="2">
        <v>189.0</v>
      </c>
      <c r="AI190" s="34">
        <f t="shared" si="8"/>
        <v>0.2543741588</v>
      </c>
      <c r="AJ190" s="34">
        <v>0.4178470254957507</v>
      </c>
      <c r="AK190" s="34"/>
      <c r="AL190" s="34"/>
      <c r="AM190" s="34"/>
      <c r="AN190" s="34"/>
      <c r="AO190" s="34"/>
      <c r="AP190" s="34"/>
      <c r="AQ190" s="34"/>
      <c r="AR190" s="34"/>
    </row>
    <row r="191" ht="12.75" customHeight="1">
      <c r="A191" s="35"/>
      <c r="B191" s="2">
        <v>190.0</v>
      </c>
      <c r="C191" s="20" t="s">
        <v>345</v>
      </c>
      <c r="D191" s="21">
        <v>61.0</v>
      </c>
      <c r="E191" s="22">
        <v>58.0</v>
      </c>
      <c r="F191" s="23">
        <v>920.0</v>
      </c>
      <c r="G191" s="24">
        <v>498.0</v>
      </c>
      <c r="H191" s="25">
        <f t="shared" si="1"/>
        <v>0.512605042</v>
      </c>
      <c r="I191" s="26">
        <f t="shared" si="2"/>
        <v>0.6488011283</v>
      </c>
      <c r="J191" s="27">
        <f t="shared" si="3"/>
        <v>0.6382563435</v>
      </c>
      <c r="K191" s="28"/>
      <c r="L191" s="29">
        <f t="shared" si="4"/>
        <v>0.6385683079</v>
      </c>
      <c r="M191" s="30">
        <f t="shared" si="5"/>
        <v>0.6484723085</v>
      </c>
      <c r="N191" s="28"/>
      <c r="O191" s="31">
        <f t="shared" si="6"/>
        <v>-0.0003119644197</v>
      </c>
      <c r="P191" s="31">
        <f t="shared" si="7"/>
        <v>0.0003288198932</v>
      </c>
      <c r="Q191" s="15"/>
      <c r="R191" s="15"/>
      <c r="S191" s="32">
        <v>0.6382563435263501</v>
      </c>
      <c r="T191" s="32">
        <v>0.6385683079460397</v>
      </c>
      <c r="U191" s="15"/>
      <c r="V191" s="32">
        <v>0.6488011283497884</v>
      </c>
      <c r="W191" s="32">
        <v>0.6484723084565815</v>
      </c>
      <c r="X191" s="15"/>
      <c r="Y191" s="15"/>
      <c r="Z191" s="2">
        <v>303.0</v>
      </c>
      <c r="AA191" s="20" t="s">
        <v>346</v>
      </c>
      <c r="AB191" s="33">
        <v>190.0</v>
      </c>
      <c r="AC191" s="25">
        <v>0.14285714285714285</v>
      </c>
      <c r="AD191" s="26">
        <v>0.42592592592592593</v>
      </c>
      <c r="AE191" s="27">
        <v>0.4179037336932074</v>
      </c>
      <c r="AF191" s="34"/>
      <c r="AG191" s="34"/>
      <c r="AH191" s="2">
        <v>190.0</v>
      </c>
      <c r="AI191" s="34">
        <f t="shared" si="8"/>
        <v>0.2557200538</v>
      </c>
      <c r="AJ191" s="34">
        <v>0.4179037336932074</v>
      </c>
      <c r="AK191" s="34"/>
      <c r="AL191" s="34"/>
      <c r="AM191" s="34"/>
      <c r="AN191" s="34"/>
      <c r="AO191" s="34"/>
      <c r="AP191" s="34"/>
      <c r="AQ191" s="34"/>
      <c r="AR191" s="34"/>
    </row>
    <row r="192" ht="12.75" customHeight="1">
      <c r="A192" s="35"/>
      <c r="B192" s="2">
        <v>191.0</v>
      </c>
      <c r="C192" s="20" t="s">
        <v>285</v>
      </c>
      <c r="D192" s="21">
        <v>86.0</v>
      </c>
      <c r="E192" s="22">
        <v>337.0</v>
      </c>
      <c r="F192" s="23">
        <v>2318.0</v>
      </c>
      <c r="G192" s="24">
        <v>3232.0</v>
      </c>
      <c r="H192" s="25">
        <f t="shared" si="1"/>
        <v>0.2033096927</v>
      </c>
      <c r="I192" s="26">
        <f t="shared" si="2"/>
        <v>0.4176576577</v>
      </c>
      <c r="J192" s="27">
        <f t="shared" si="3"/>
        <v>0.4024778168</v>
      </c>
      <c r="K192" s="28"/>
      <c r="L192" s="29">
        <f t="shared" si="4"/>
        <v>0.4012617903</v>
      </c>
      <c r="M192" s="30">
        <f t="shared" si="5"/>
        <v>0.4188989203</v>
      </c>
      <c r="N192" s="28"/>
      <c r="O192" s="31">
        <f t="shared" si="6"/>
        <v>0.001216026559</v>
      </c>
      <c r="P192" s="31">
        <f t="shared" si="7"/>
        <v>-0.001241262632</v>
      </c>
      <c r="Q192" s="15"/>
      <c r="R192" s="15"/>
      <c r="S192" s="32">
        <v>0.4024778168424577</v>
      </c>
      <c r="T192" s="32">
        <v>0.4012617902831738</v>
      </c>
      <c r="U192" s="15"/>
      <c r="V192" s="32">
        <v>0.41765765765765767</v>
      </c>
      <c r="W192" s="32">
        <v>0.41889892028935916</v>
      </c>
      <c r="X192" s="15"/>
      <c r="Y192" s="15"/>
      <c r="Z192" s="2">
        <v>667.0</v>
      </c>
      <c r="AA192" s="20" t="s">
        <v>347</v>
      </c>
      <c r="AB192" s="33">
        <v>191.0</v>
      </c>
      <c r="AC192" s="25">
        <v>0.25</v>
      </c>
      <c r="AD192" s="26">
        <v>0.4350314825414997</v>
      </c>
      <c r="AE192" s="27">
        <v>0.41809672386895474</v>
      </c>
      <c r="AF192" s="34"/>
      <c r="AG192" s="34"/>
      <c r="AH192" s="2">
        <v>191.0</v>
      </c>
      <c r="AI192" s="34">
        <f t="shared" si="8"/>
        <v>0.2570659489</v>
      </c>
      <c r="AJ192" s="34">
        <v>0.41809672386895474</v>
      </c>
      <c r="AK192" s="34"/>
      <c r="AL192" s="34"/>
      <c r="AM192" s="34"/>
      <c r="AN192" s="34"/>
      <c r="AO192" s="34"/>
      <c r="AP192" s="34"/>
      <c r="AQ192" s="34"/>
      <c r="AR192" s="34"/>
    </row>
    <row r="193" ht="12.75" customHeight="1">
      <c r="A193" s="35"/>
      <c r="B193" s="2">
        <v>192.0</v>
      </c>
      <c r="C193" s="20" t="s">
        <v>348</v>
      </c>
      <c r="D193" s="21">
        <v>252.0</v>
      </c>
      <c r="E193" s="22">
        <v>182.0</v>
      </c>
      <c r="F193" s="23">
        <v>3471.0</v>
      </c>
      <c r="G193" s="24">
        <v>1427.0</v>
      </c>
      <c r="H193" s="25">
        <f t="shared" si="1"/>
        <v>0.5806451613</v>
      </c>
      <c r="I193" s="26">
        <f t="shared" si="2"/>
        <v>0.7086565945</v>
      </c>
      <c r="J193" s="27">
        <f t="shared" si="3"/>
        <v>0.6982370593</v>
      </c>
      <c r="K193" s="28"/>
      <c r="L193" s="29">
        <f t="shared" si="4"/>
        <v>0.6973378568</v>
      </c>
      <c r="M193" s="30">
        <f t="shared" si="5"/>
        <v>0.7096112273</v>
      </c>
      <c r="N193" s="28"/>
      <c r="O193" s="31">
        <f t="shared" si="6"/>
        <v>0.0008992025099</v>
      </c>
      <c r="P193" s="31">
        <f t="shared" si="7"/>
        <v>-0.0009546328017</v>
      </c>
      <c r="Q193" s="15"/>
      <c r="R193" s="15"/>
      <c r="S193" s="32">
        <v>0.6982370592648162</v>
      </c>
      <c r="T193" s="32">
        <v>0.6973378567548731</v>
      </c>
      <c r="U193" s="15"/>
      <c r="V193" s="32">
        <v>0.7086565945283789</v>
      </c>
      <c r="W193" s="32">
        <v>0.7096112273300308</v>
      </c>
      <c r="X193" s="15"/>
      <c r="Y193" s="15"/>
      <c r="Z193" s="2">
        <v>101.0</v>
      </c>
      <c r="AA193" s="20" t="s">
        <v>203</v>
      </c>
      <c r="AB193" s="33">
        <v>192.0</v>
      </c>
      <c r="AC193" s="25">
        <v>0.25210084033613445</v>
      </c>
      <c r="AD193" s="26">
        <v>0.42681588764538075</v>
      </c>
      <c r="AE193" s="27">
        <v>0.4181438998957247</v>
      </c>
      <c r="AF193" s="34"/>
      <c r="AG193" s="34"/>
      <c r="AH193" s="2">
        <v>192.0</v>
      </c>
      <c r="AI193" s="34">
        <f t="shared" si="8"/>
        <v>0.2584118439</v>
      </c>
      <c r="AJ193" s="34">
        <v>0.4181438998957247</v>
      </c>
      <c r="AK193" s="34"/>
      <c r="AL193" s="34"/>
      <c r="AM193" s="34"/>
      <c r="AN193" s="34"/>
      <c r="AO193" s="34"/>
      <c r="AP193" s="34"/>
      <c r="AQ193" s="34"/>
      <c r="AR193" s="34"/>
    </row>
    <row r="194" ht="12.75" customHeight="1">
      <c r="A194" s="35"/>
      <c r="B194" s="2">
        <v>193.0</v>
      </c>
      <c r="C194" s="20" t="s">
        <v>349</v>
      </c>
      <c r="D194" s="21">
        <v>19.0</v>
      </c>
      <c r="E194" s="22">
        <v>52.0</v>
      </c>
      <c r="F194" s="23">
        <v>803.0</v>
      </c>
      <c r="G194" s="24">
        <v>761.0</v>
      </c>
      <c r="H194" s="25">
        <f t="shared" si="1"/>
        <v>0.2676056338</v>
      </c>
      <c r="I194" s="26">
        <f t="shared" si="2"/>
        <v>0.51342711</v>
      </c>
      <c r="J194" s="27">
        <f t="shared" si="3"/>
        <v>0.5027522936</v>
      </c>
      <c r="K194" s="28"/>
      <c r="L194" s="29">
        <f t="shared" si="4"/>
        <v>0.498212623</v>
      </c>
      <c r="M194" s="30">
        <f t="shared" si="5"/>
        <v>0.5180916051</v>
      </c>
      <c r="N194" s="28"/>
      <c r="O194" s="31">
        <f t="shared" si="6"/>
        <v>0.004539670581</v>
      </c>
      <c r="P194" s="31">
        <f t="shared" si="7"/>
        <v>-0.004664495097</v>
      </c>
      <c r="Q194" s="15"/>
      <c r="R194" s="15"/>
      <c r="S194" s="32">
        <v>0.5027522935779817</v>
      </c>
      <c r="T194" s="32">
        <v>0.49821262299748076</v>
      </c>
      <c r="U194" s="15"/>
      <c r="V194" s="32">
        <v>0.5134271099744245</v>
      </c>
      <c r="W194" s="32">
        <v>0.5180916050716107</v>
      </c>
      <c r="X194" s="15"/>
      <c r="Y194" s="15"/>
      <c r="Z194" s="2">
        <v>672.0</v>
      </c>
      <c r="AA194" s="20" t="s">
        <v>350</v>
      </c>
      <c r="AB194" s="33">
        <v>193.0</v>
      </c>
      <c r="AC194" s="25">
        <v>0.2159090909090909</v>
      </c>
      <c r="AD194" s="26">
        <v>0.4384199739146637</v>
      </c>
      <c r="AE194" s="27">
        <v>0.418490245971162</v>
      </c>
      <c r="AF194" s="34"/>
      <c r="AG194" s="34"/>
      <c r="AH194" s="2">
        <v>193.0</v>
      </c>
      <c r="AI194" s="34">
        <f t="shared" si="8"/>
        <v>0.2597577389</v>
      </c>
      <c r="AJ194" s="34">
        <v>0.418490245971162</v>
      </c>
      <c r="AK194" s="34"/>
      <c r="AL194" s="34"/>
      <c r="AM194" s="34"/>
      <c r="AN194" s="34"/>
      <c r="AO194" s="34"/>
      <c r="AP194" s="34"/>
      <c r="AQ194" s="34"/>
      <c r="AR194" s="34"/>
    </row>
    <row r="195" ht="12.75" customHeight="1">
      <c r="A195" s="35"/>
      <c r="B195" s="2">
        <v>194.0</v>
      </c>
      <c r="C195" s="20" t="s">
        <v>351</v>
      </c>
      <c r="D195" s="21">
        <v>123.0</v>
      </c>
      <c r="E195" s="22">
        <v>186.0</v>
      </c>
      <c r="F195" s="23">
        <v>2350.0</v>
      </c>
      <c r="G195" s="24">
        <v>1653.0</v>
      </c>
      <c r="H195" s="25">
        <f t="shared" si="1"/>
        <v>0.3980582524</v>
      </c>
      <c r="I195" s="26">
        <f t="shared" si="2"/>
        <v>0.5870597052</v>
      </c>
      <c r="J195" s="27">
        <f t="shared" si="3"/>
        <v>0.5735157699</v>
      </c>
      <c r="K195" s="28"/>
      <c r="L195" s="29">
        <f t="shared" si="4"/>
        <v>0.5752616828</v>
      </c>
      <c r="M195" s="30">
        <f t="shared" si="5"/>
        <v>0.5852414138</v>
      </c>
      <c r="N195" s="28"/>
      <c r="O195" s="31">
        <f t="shared" si="6"/>
        <v>-0.001745912847</v>
      </c>
      <c r="P195" s="31">
        <f t="shared" si="7"/>
        <v>0.001818291438</v>
      </c>
      <c r="Q195" s="15"/>
      <c r="R195" s="15"/>
      <c r="S195" s="32">
        <v>0.5735157699443414</v>
      </c>
      <c r="T195" s="32">
        <v>0.5752616827911304</v>
      </c>
      <c r="U195" s="15"/>
      <c r="V195" s="32">
        <v>0.5870597052210842</v>
      </c>
      <c r="W195" s="32">
        <v>0.5852414137830734</v>
      </c>
      <c r="X195" s="15"/>
      <c r="Y195" s="15"/>
      <c r="Z195" s="2">
        <v>302.0</v>
      </c>
      <c r="AA195" s="20" t="s">
        <v>352</v>
      </c>
      <c r="AB195" s="33">
        <v>194.0</v>
      </c>
      <c r="AC195" s="25">
        <v>0.2485981308411215</v>
      </c>
      <c r="AD195" s="26">
        <v>0.43688556822650415</v>
      </c>
      <c r="AE195" s="27">
        <v>0.41896459704678884</v>
      </c>
      <c r="AF195" s="34"/>
      <c r="AG195" s="34"/>
      <c r="AH195" s="2">
        <v>194.0</v>
      </c>
      <c r="AI195" s="34">
        <f t="shared" si="8"/>
        <v>0.2611036339</v>
      </c>
      <c r="AJ195" s="34">
        <v>0.41896459704678884</v>
      </c>
      <c r="AK195" s="34"/>
      <c r="AL195" s="34"/>
      <c r="AM195" s="34"/>
      <c r="AN195" s="34"/>
      <c r="AO195" s="34"/>
      <c r="AP195" s="34"/>
      <c r="AQ195" s="34"/>
      <c r="AR195" s="34"/>
    </row>
    <row r="196" ht="12.75" customHeight="1">
      <c r="A196" s="35"/>
      <c r="B196" s="2">
        <v>195.0</v>
      </c>
      <c r="C196" s="20" t="s">
        <v>353</v>
      </c>
      <c r="D196" s="21">
        <v>18.0</v>
      </c>
      <c r="E196" s="22">
        <v>86.0</v>
      </c>
      <c r="F196" s="23">
        <v>1127.0</v>
      </c>
      <c r="G196" s="24">
        <v>1397.0</v>
      </c>
      <c r="H196" s="25">
        <f t="shared" si="1"/>
        <v>0.1730769231</v>
      </c>
      <c r="I196" s="26">
        <f t="shared" si="2"/>
        <v>0.4465134707</v>
      </c>
      <c r="J196" s="27">
        <f t="shared" si="3"/>
        <v>0.4356925419</v>
      </c>
      <c r="K196" s="28"/>
      <c r="L196" s="29">
        <f t="shared" si="4"/>
        <v>0.4278575936</v>
      </c>
      <c r="M196" s="30">
        <f t="shared" si="5"/>
        <v>0.4544864122</v>
      </c>
      <c r="N196" s="28"/>
      <c r="O196" s="31">
        <f t="shared" si="6"/>
        <v>0.007834948269</v>
      </c>
      <c r="P196" s="31">
        <f t="shared" si="7"/>
        <v>-0.007972941487</v>
      </c>
      <c r="Q196" s="15"/>
      <c r="R196" s="15"/>
      <c r="S196" s="32">
        <v>0.4356925418569254</v>
      </c>
      <c r="T196" s="32">
        <v>0.4278575935877559</v>
      </c>
      <c r="U196" s="15"/>
      <c r="V196" s="32">
        <v>0.446513470681458</v>
      </c>
      <c r="W196" s="32">
        <v>0.4544864121686756</v>
      </c>
      <c r="X196" s="15"/>
      <c r="Y196" s="15"/>
      <c r="Z196" s="2">
        <v>529.0</v>
      </c>
      <c r="AA196" s="20" t="s">
        <v>354</v>
      </c>
      <c r="AB196" s="33">
        <v>195.0</v>
      </c>
      <c r="AC196" s="25">
        <v>0.1888412017167382</v>
      </c>
      <c r="AD196" s="26">
        <v>0.4362309644670051</v>
      </c>
      <c r="AE196" s="27">
        <v>0.4192023633677991</v>
      </c>
      <c r="AF196" s="34"/>
      <c r="AG196" s="34"/>
      <c r="AH196" s="2">
        <v>195.0</v>
      </c>
      <c r="AI196" s="34">
        <f t="shared" si="8"/>
        <v>0.2624495289</v>
      </c>
      <c r="AJ196" s="34">
        <v>0.4192023633677991</v>
      </c>
      <c r="AK196" s="34"/>
      <c r="AL196" s="34"/>
      <c r="AM196" s="34"/>
      <c r="AN196" s="34"/>
      <c r="AO196" s="34"/>
      <c r="AP196" s="34"/>
      <c r="AQ196" s="34"/>
      <c r="AR196" s="34"/>
    </row>
    <row r="197" ht="12.75" customHeight="1">
      <c r="A197" s="35"/>
      <c r="B197" s="2">
        <v>196.0</v>
      </c>
      <c r="C197" s="20" t="s">
        <v>238</v>
      </c>
      <c r="D197" s="21">
        <v>25.0</v>
      </c>
      <c r="E197" s="22">
        <v>149.0</v>
      </c>
      <c r="F197" s="23">
        <v>961.0</v>
      </c>
      <c r="G197" s="24">
        <v>1378.0</v>
      </c>
      <c r="H197" s="25">
        <f t="shared" si="1"/>
        <v>0.1436781609</v>
      </c>
      <c r="I197" s="26">
        <f t="shared" si="2"/>
        <v>0.4108593416</v>
      </c>
      <c r="J197" s="27">
        <f t="shared" si="3"/>
        <v>0.3923597294</v>
      </c>
      <c r="K197" s="28"/>
      <c r="L197" s="29">
        <f t="shared" si="4"/>
        <v>0.3910885546</v>
      </c>
      <c r="M197" s="30">
        <f t="shared" si="5"/>
        <v>0.4121490467</v>
      </c>
      <c r="N197" s="28"/>
      <c r="O197" s="31">
        <f t="shared" si="6"/>
        <v>0.001271174816</v>
      </c>
      <c r="P197" s="31">
        <f t="shared" si="7"/>
        <v>-0.001289705061</v>
      </c>
      <c r="Q197" s="15"/>
      <c r="R197" s="15"/>
      <c r="S197" s="32">
        <v>0.3923597294070832</v>
      </c>
      <c r="T197" s="32">
        <v>0.39108855459157255</v>
      </c>
      <c r="U197" s="15"/>
      <c r="V197" s="32">
        <v>0.4108593415989739</v>
      </c>
      <c r="W197" s="32">
        <v>0.4121490466596086</v>
      </c>
      <c r="X197" s="15"/>
      <c r="Y197" s="15"/>
      <c r="Z197" s="2">
        <v>490.0</v>
      </c>
      <c r="AA197" s="20" t="s">
        <v>355</v>
      </c>
      <c r="AB197" s="33">
        <v>196.0</v>
      </c>
      <c r="AC197" s="25">
        <v>0.304</v>
      </c>
      <c r="AD197" s="26">
        <v>0.42127946127946125</v>
      </c>
      <c r="AE197" s="27">
        <v>0.4193377483443709</v>
      </c>
      <c r="AF197" s="34"/>
      <c r="AG197" s="34"/>
      <c r="AH197" s="2">
        <v>196.0</v>
      </c>
      <c r="AI197" s="34">
        <f t="shared" si="8"/>
        <v>0.263795424</v>
      </c>
      <c r="AJ197" s="34">
        <v>0.4193377483443709</v>
      </c>
      <c r="AK197" s="34"/>
      <c r="AL197" s="34"/>
      <c r="AM197" s="34"/>
      <c r="AN197" s="34"/>
      <c r="AO197" s="34"/>
      <c r="AP197" s="34"/>
      <c r="AQ197" s="34"/>
      <c r="AR197" s="34"/>
    </row>
    <row r="198" ht="12.75" customHeight="1">
      <c r="A198" s="35"/>
      <c r="B198" s="2">
        <v>197.0</v>
      </c>
      <c r="C198" s="20" t="s">
        <v>356</v>
      </c>
      <c r="D198" s="21">
        <v>16.0</v>
      </c>
      <c r="E198" s="22">
        <v>29.0</v>
      </c>
      <c r="F198" s="23">
        <v>818.0</v>
      </c>
      <c r="G198" s="24">
        <v>394.0</v>
      </c>
      <c r="H198" s="25">
        <f t="shared" si="1"/>
        <v>0.3555555556</v>
      </c>
      <c r="I198" s="26">
        <f t="shared" si="2"/>
        <v>0.6749174917</v>
      </c>
      <c r="J198" s="27">
        <f t="shared" si="3"/>
        <v>0.6634844869</v>
      </c>
      <c r="K198" s="28"/>
      <c r="L198" s="29">
        <f t="shared" si="4"/>
        <v>0.6582405293</v>
      </c>
      <c r="M198" s="30">
        <f t="shared" si="5"/>
        <v>0.680354775</v>
      </c>
      <c r="N198" s="28"/>
      <c r="O198" s="31">
        <f t="shared" si="6"/>
        <v>0.005243957582</v>
      </c>
      <c r="P198" s="31">
        <f t="shared" si="7"/>
        <v>-0.005437283207</v>
      </c>
      <c r="Q198" s="15"/>
      <c r="R198" s="15"/>
      <c r="S198" s="32">
        <v>0.6634844868735084</v>
      </c>
      <c r="T198" s="32">
        <v>0.6582405292918265</v>
      </c>
      <c r="U198" s="15"/>
      <c r="V198" s="32">
        <v>0.6749174917491749</v>
      </c>
      <c r="W198" s="32">
        <v>0.6803547749559878</v>
      </c>
      <c r="X198" s="15"/>
      <c r="Y198" s="15"/>
      <c r="Z198" s="2">
        <v>696.0</v>
      </c>
      <c r="AA198" s="20" t="s">
        <v>357</v>
      </c>
      <c r="AB198" s="33">
        <v>197.0</v>
      </c>
      <c r="AC198" s="25">
        <v>0.17437722419928825</v>
      </c>
      <c r="AD198" s="26">
        <v>0.43191196698762035</v>
      </c>
      <c r="AE198" s="27">
        <v>0.4200426439232409</v>
      </c>
      <c r="AF198" s="34"/>
      <c r="AG198" s="34"/>
      <c r="AH198" s="2">
        <v>197.0</v>
      </c>
      <c r="AI198" s="34">
        <f t="shared" si="8"/>
        <v>0.265141319</v>
      </c>
      <c r="AJ198" s="34">
        <v>0.4200426439232409</v>
      </c>
      <c r="AK198" s="34"/>
      <c r="AL198" s="34"/>
      <c r="AM198" s="34"/>
      <c r="AN198" s="34"/>
      <c r="AO198" s="34"/>
      <c r="AP198" s="34"/>
      <c r="AQ198" s="34"/>
      <c r="AR198" s="34"/>
    </row>
    <row r="199" ht="12.75" customHeight="1">
      <c r="A199" s="35"/>
      <c r="B199" s="2">
        <v>198.0</v>
      </c>
      <c r="C199" s="20" t="s">
        <v>358</v>
      </c>
      <c r="D199" s="21">
        <v>42.0</v>
      </c>
      <c r="E199" s="22">
        <v>190.0</v>
      </c>
      <c r="F199" s="23">
        <v>1857.0</v>
      </c>
      <c r="G199" s="24">
        <v>2375.0</v>
      </c>
      <c r="H199" s="25">
        <f t="shared" si="1"/>
        <v>0.1810344828</v>
      </c>
      <c r="I199" s="26">
        <f t="shared" si="2"/>
        <v>0.4387996219</v>
      </c>
      <c r="J199" s="27">
        <f t="shared" si="3"/>
        <v>0.4254032258</v>
      </c>
      <c r="K199" s="28"/>
      <c r="L199" s="29">
        <f t="shared" si="4"/>
        <v>0.4207238323</v>
      </c>
      <c r="M199" s="30">
        <f t="shared" si="5"/>
        <v>0.4435652905</v>
      </c>
      <c r="N199" s="28"/>
      <c r="O199" s="31">
        <f t="shared" si="6"/>
        <v>0.004679393501</v>
      </c>
      <c r="P199" s="31">
        <f t="shared" si="7"/>
        <v>-0.004765668535</v>
      </c>
      <c r="Q199" s="15"/>
      <c r="R199" s="15"/>
      <c r="S199" s="32">
        <v>0.4254032258064516</v>
      </c>
      <c r="T199" s="32">
        <v>0.420723832305384</v>
      </c>
      <c r="U199" s="15"/>
      <c r="V199" s="32">
        <v>0.43879962192816635</v>
      </c>
      <c r="W199" s="32">
        <v>0.4435652904630552</v>
      </c>
      <c r="X199" s="15"/>
      <c r="Y199" s="15"/>
      <c r="Z199" s="2">
        <v>62.0</v>
      </c>
      <c r="AA199" s="20" t="s">
        <v>136</v>
      </c>
      <c r="AB199" s="33">
        <v>198.0</v>
      </c>
      <c r="AC199" s="25">
        <v>0.31690140845070425</v>
      </c>
      <c r="AD199" s="26">
        <v>0.43357933579335795</v>
      </c>
      <c r="AE199" s="27">
        <v>0.4200652528548124</v>
      </c>
      <c r="AF199" s="34"/>
      <c r="AG199" s="34"/>
      <c r="AH199" s="2">
        <v>198.0</v>
      </c>
      <c r="AI199" s="34">
        <f t="shared" si="8"/>
        <v>0.266487214</v>
      </c>
      <c r="AJ199" s="34">
        <v>0.4200652528548124</v>
      </c>
      <c r="AK199" s="34"/>
      <c r="AL199" s="34"/>
      <c r="AM199" s="34"/>
      <c r="AN199" s="34"/>
      <c r="AO199" s="34"/>
      <c r="AP199" s="34"/>
      <c r="AQ199" s="34"/>
      <c r="AR199" s="34"/>
    </row>
    <row r="200" ht="12.75" customHeight="1">
      <c r="A200" s="35"/>
      <c r="B200" s="2">
        <v>199.0</v>
      </c>
      <c r="C200" s="20" t="s">
        <v>359</v>
      </c>
      <c r="D200" s="21">
        <v>84.0</v>
      </c>
      <c r="E200" s="22">
        <v>97.0</v>
      </c>
      <c r="F200" s="23">
        <v>1059.0</v>
      </c>
      <c r="G200" s="24">
        <v>518.0</v>
      </c>
      <c r="H200" s="25">
        <f t="shared" si="1"/>
        <v>0.4640883978</v>
      </c>
      <c r="I200" s="26">
        <f t="shared" si="2"/>
        <v>0.6715282181</v>
      </c>
      <c r="J200" s="27">
        <f t="shared" si="3"/>
        <v>0.6501706485</v>
      </c>
      <c r="K200" s="28"/>
      <c r="L200" s="29">
        <f t="shared" si="4"/>
        <v>0.6585367608</v>
      </c>
      <c r="M200" s="30">
        <f t="shared" si="5"/>
        <v>0.6627549485</v>
      </c>
      <c r="N200" s="28"/>
      <c r="O200" s="31">
        <f t="shared" si="6"/>
        <v>-0.008366112328</v>
      </c>
      <c r="P200" s="31">
        <f t="shared" si="7"/>
        <v>0.008773269591</v>
      </c>
      <c r="Q200" s="15"/>
      <c r="R200" s="15"/>
      <c r="S200" s="32">
        <v>0.6501706484641638</v>
      </c>
      <c r="T200" s="32">
        <v>0.6585367607925655</v>
      </c>
      <c r="U200" s="15"/>
      <c r="V200" s="32">
        <v>0.6715282181357007</v>
      </c>
      <c r="W200" s="32">
        <v>0.6627549485445031</v>
      </c>
      <c r="X200" s="15"/>
      <c r="Y200" s="15"/>
      <c r="Z200" s="2">
        <v>719.0</v>
      </c>
      <c r="AA200" s="20" t="s">
        <v>360</v>
      </c>
      <c r="AB200" s="33">
        <v>199.0</v>
      </c>
      <c r="AC200" s="25">
        <v>0.1988472622478386</v>
      </c>
      <c r="AD200" s="26">
        <v>0.4408893709327549</v>
      </c>
      <c r="AE200" s="27">
        <v>0.4200743494423792</v>
      </c>
      <c r="AF200" s="34"/>
      <c r="AG200" s="34"/>
      <c r="AH200" s="2">
        <v>199.0</v>
      </c>
      <c r="AI200" s="34">
        <f t="shared" si="8"/>
        <v>0.267833109</v>
      </c>
      <c r="AJ200" s="34">
        <v>0.4200743494423792</v>
      </c>
      <c r="AK200" s="34"/>
      <c r="AL200" s="34"/>
      <c r="AM200" s="34"/>
      <c r="AN200" s="34"/>
      <c r="AO200" s="34"/>
      <c r="AP200" s="34"/>
      <c r="AQ200" s="34"/>
      <c r="AR200" s="34"/>
    </row>
    <row r="201" ht="12.75" customHeight="1">
      <c r="A201" s="35"/>
      <c r="B201" s="2">
        <v>200.0</v>
      </c>
      <c r="C201" s="20" t="s">
        <v>361</v>
      </c>
      <c r="D201" s="21">
        <v>34.0</v>
      </c>
      <c r="E201" s="22">
        <v>117.0</v>
      </c>
      <c r="F201" s="23">
        <v>1130.0</v>
      </c>
      <c r="G201" s="24">
        <v>1098.0</v>
      </c>
      <c r="H201" s="25">
        <f t="shared" si="1"/>
        <v>0.2251655629</v>
      </c>
      <c r="I201" s="26">
        <f t="shared" si="2"/>
        <v>0.5071813285</v>
      </c>
      <c r="J201" s="27">
        <f t="shared" si="3"/>
        <v>0.4892812106</v>
      </c>
      <c r="K201" s="28"/>
      <c r="L201" s="29">
        <f t="shared" si="4"/>
        <v>0.4900424563</v>
      </c>
      <c r="M201" s="30">
        <f t="shared" si="5"/>
        <v>0.5064025474</v>
      </c>
      <c r="N201" s="28"/>
      <c r="O201" s="31">
        <f t="shared" si="6"/>
        <v>-0.0007612456707</v>
      </c>
      <c r="P201" s="31">
        <f t="shared" si="7"/>
        <v>0.0007787811401</v>
      </c>
      <c r="Q201" s="15"/>
      <c r="R201" s="15"/>
      <c r="S201" s="32">
        <v>0.489281210592686</v>
      </c>
      <c r="T201" s="32">
        <v>0.4900424562634283</v>
      </c>
      <c r="U201" s="15"/>
      <c r="V201" s="32">
        <v>0.507181328545781</v>
      </c>
      <c r="W201" s="32">
        <v>0.5064025474056585</v>
      </c>
      <c r="X201" s="15"/>
      <c r="Y201" s="15"/>
      <c r="Z201" s="2">
        <v>533.0</v>
      </c>
      <c r="AA201" s="20" t="s">
        <v>362</v>
      </c>
      <c r="AB201" s="33">
        <v>200.0</v>
      </c>
      <c r="AC201" s="25">
        <v>0.2649164677804296</v>
      </c>
      <c r="AD201" s="26">
        <v>0.431369150779896</v>
      </c>
      <c r="AE201" s="27">
        <v>0.4201001777346906</v>
      </c>
      <c r="AF201" s="34"/>
      <c r="AG201" s="34"/>
      <c r="AH201" s="2">
        <v>200.0</v>
      </c>
      <c r="AI201" s="34">
        <f t="shared" si="8"/>
        <v>0.269179004</v>
      </c>
      <c r="AJ201" s="34">
        <v>0.4201001777346906</v>
      </c>
      <c r="AK201" s="34"/>
      <c r="AL201" s="34"/>
      <c r="AM201" s="34"/>
      <c r="AN201" s="34"/>
      <c r="AO201" s="34"/>
      <c r="AP201" s="34"/>
      <c r="AQ201" s="34"/>
      <c r="AR201" s="34"/>
    </row>
    <row r="202" ht="12.75" customHeight="1">
      <c r="A202" s="35"/>
      <c r="B202" s="2">
        <v>201.0</v>
      </c>
      <c r="C202" s="20" t="s">
        <v>316</v>
      </c>
      <c r="D202" s="21">
        <v>112.0</v>
      </c>
      <c r="E202" s="22">
        <v>326.0</v>
      </c>
      <c r="F202" s="23">
        <v>1669.0</v>
      </c>
      <c r="G202" s="24">
        <v>2256.0</v>
      </c>
      <c r="H202" s="25">
        <f t="shared" si="1"/>
        <v>0.2557077626</v>
      </c>
      <c r="I202" s="26">
        <f t="shared" si="2"/>
        <v>0.4252229299</v>
      </c>
      <c r="J202" s="27">
        <f t="shared" si="3"/>
        <v>0.4082053633</v>
      </c>
      <c r="K202" s="28"/>
      <c r="L202" s="29">
        <f t="shared" si="4"/>
        <v>0.4116849742</v>
      </c>
      <c r="M202" s="30">
        <f t="shared" si="5"/>
        <v>0.4216520078</v>
      </c>
      <c r="N202" s="28"/>
      <c r="O202" s="31">
        <f t="shared" si="6"/>
        <v>-0.00347961087</v>
      </c>
      <c r="P202" s="31">
        <f t="shared" si="7"/>
        <v>0.003570922121</v>
      </c>
      <c r="Q202" s="15"/>
      <c r="R202" s="15"/>
      <c r="S202" s="32">
        <v>0.4082053632821453</v>
      </c>
      <c r="T202" s="32">
        <v>0.4116849741522157</v>
      </c>
      <c r="U202" s="15"/>
      <c r="V202" s="32">
        <v>0.4252229299363057</v>
      </c>
      <c r="W202" s="32">
        <v>0.4216520078156618</v>
      </c>
      <c r="X202" s="15"/>
      <c r="Y202" s="15"/>
      <c r="Z202" s="2">
        <v>536.0</v>
      </c>
      <c r="AA202" s="20" t="s">
        <v>363</v>
      </c>
      <c r="AB202" s="33">
        <v>201.0</v>
      </c>
      <c r="AC202" s="25">
        <v>0.07575757575757576</v>
      </c>
      <c r="AD202" s="26">
        <v>0.43103448275862066</v>
      </c>
      <c r="AE202" s="27">
        <v>0.4204339963833635</v>
      </c>
      <c r="AF202" s="34"/>
      <c r="AG202" s="34"/>
      <c r="AH202" s="2">
        <v>201.0</v>
      </c>
      <c r="AI202" s="34">
        <f t="shared" si="8"/>
        <v>0.2705248991</v>
      </c>
      <c r="AJ202" s="34">
        <v>0.4204339963833635</v>
      </c>
      <c r="AK202" s="34"/>
      <c r="AL202" s="34"/>
      <c r="AM202" s="34"/>
      <c r="AN202" s="34"/>
      <c r="AO202" s="34"/>
      <c r="AP202" s="34"/>
      <c r="AQ202" s="34"/>
      <c r="AR202" s="34"/>
    </row>
    <row r="203" ht="12.75" customHeight="1">
      <c r="A203" s="35"/>
      <c r="B203" s="2">
        <v>202.0</v>
      </c>
      <c r="C203" s="20" t="s">
        <v>364</v>
      </c>
      <c r="D203" s="21">
        <v>120.0</v>
      </c>
      <c r="E203" s="22">
        <v>151.0</v>
      </c>
      <c r="F203" s="23">
        <v>1367.0</v>
      </c>
      <c r="G203" s="24">
        <v>941.0</v>
      </c>
      <c r="H203" s="25">
        <f t="shared" si="1"/>
        <v>0.442804428</v>
      </c>
      <c r="I203" s="26">
        <f t="shared" si="2"/>
        <v>0.592287695</v>
      </c>
      <c r="J203" s="27">
        <f t="shared" si="3"/>
        <v>0.5765800698</v>
      </c>
      <c r="K203" s="28"/>
      <c r="L203" s="29">
        <f t="shared" si="4"/>
        <v>0.5821059247</v>
      </c>
      <c r="M203" s="30">
        <f t="shared" si="5"/>
        <v>0.5865058159</v>
      </c>
      <c r="N203" s="28"/>
      <c r="O203" s="31">
        <f t="shared" si="6"/>
        <v>-0.005525854943</v>
      </c>
      <c r="P203" s="31">
        <f t="shared" si="7"/>
        <v>0.005781879111</v>
      </c>
      <c r="Q203" s="15"/>
      <c r="R203" s="15"/>
      <c r="S203" s="32">
        <v>0.5765800697944939</v>
      </c>
      <c r="T203" s="32">
        <v>0.5821059247377687</v>
      </c>
      <c r="U203" s="15"/>
      <c r="V203" s="32">
        <v>0.5922876949740035</v>
      </c>
      <c r="W203" s="32">
        <v>0.5865058158634728</v>
      </c>
      <c r="X203" s="15"/>
      <c r="Y203" s="15"/>
      <c r="Z203" s="2">
        <v>483.0</v>
      </c>
      <c r="AA203" s="20" t="s">
        <v>365</v>
      </c>
      <c r="AB203" s="33">
        <v>202.0</v>
      </c>
      <c r="AC203" s="25">
        <v>0.2413793103448276</v>
      </c>
      <c r="AD203" s="26">
        <v>0.43932683790965454</v>
      </c>
      <c r="AE203" s="27">
        <v>0.42088353413654617</v>
      </c>
      <c r="AF203" s="34"/>
      <c r="AG203" s="34"/>
      <c r="AH203" s="2">
        <v>202.0</v>
      </c>
      <c r="AI203" s="34">
        <f t="shared" si="8"/>
        <v>0.2718707941</v>
      </c>
      <c r="AJ203" s="34">
        <v>0.42088353413654617</v>
      </c>
      <c r="AK203" s="34"/>
      <c r="AL203" s="34"/>
      <c r="AM203" s="34"/>
      <c r="AN203" s="34"/>
      <c r="AO203" s="34"/>
      <c r="AP203" s="34"/>
      <c r="AQ203" s="34"/>
      <c r="AR203" s="34"/>
    </row>
    <row r="204" ht="12.75" customHeight="1">
      <c r="A204" s="35"/>
      <c r="B204" s="2">
        <v>203.0</v>
      </c>
      <c r="C204" s="20" t="s">
        <v>366</v>
      </c>
      <c r="D204" s="21">
        <v>59.0</v>
      </c>
      <c r="E204" s="22">
        <v>101.0</v>
      </c>
      <c r="F204" s="23">
        <v>1295.0</v>
      </c>
      <c r="G204" s="24">
        <v>820.0</v>
      </c>
      <c r="H204" s="25">
        <f t="shared" si="1"/>
        <v>0.36875</v>
      </c>
      <c r="I204" s="26">
        <f t="shared" si="2"/>
        <v>0.6122931442</v>
      </c>
      <c r="J204" s="27">
        <f t="shared" si="3"/>
        <v>0.5951648352</v>
      </c>
      <c r="K204" s="28"/>
      <c r="L204" s="29">
        <f t="shared" si="4"/>
        <v>0.5983543829</v>
      </c>
      <c r="M204" s="30">
        <f t="shared" si="5"/>
        <v>0.6089814788</v>
      </c>
      <c r="N204" s="28"/>
      <c r="O204" s="31">
        <f t="shared" si="6"/>
        <v>-0.003189547711</v>
      </c>
      <c r="P204" s="31">
        <f t="shared" si="7"/>
        <v>0.003311665372</v>
      </c>
      <c r="Q204" s="15"/>
      <c r="R204" s="15"/>
      <c r="S204" s="32">
        <v>0.5951648351648352</v>
      </c>
      <c r="T204" s="32">
        <v>0.5983543828757665</v>
      </c>
      <c r="U204" s="15"/>
      <c r="V204" s="32">
        <v>0.6122931442080378</v>
      </c>
      <c r="W204" s="32">
        <v>0.6089814788365323</v>
      </c>
      <c r="X204" s="15"/>
      <c r="Y204" s="15"/>
      <c r="Z204" s="2">
        <v>621.0</v>
      </c>
      <c r="AA204" s="20" t="s">
        <v>367</v>
      </c>
      <c r="AB204" s="33">
        <v>203.0</v>
      </c>
      <c r="AC204" s="25">
        <v>0.22033898305084745</v>
      </c>
      <c r="AD204" s="26">
        <v>0.4317375886524823</v>
      </c>
      <c r="AE204" s="27">
        <v>0.42122999157540014</v>
      </c>
      <c r="AF204" s="34"/>
      <c r="AG204" s="34"/>
      <c r="AH204" s="2">
        <v>203.0</v>
      </c>
      <c r="AI204" s="34">
        <f t="shared" si="8"/>
        <v>0.2732166891</v>
      </c>
      <c r="AJ204" s="34">
        <v>0.42122999157540014</v>
      </c>
      <c r="AK204" s="34"/>
      <c r="AL204" s="34"/>
      <c r="AM204" s="34"/>
      <c r="AN204" s="34"/>
      <c r="AO204" s="34"/>
      <c r="AP204" s="34"/>
      <c r="AQ204" s="34"/>
      <c r="AR204" s="34"/>
    </row>
    <row r="205" ht="12.75" customHeight="1">
      <c r="A205" s="35"/>
      <c r="B205" s="2">
        <v>204.0</v>
      </c>
      <c r="C205" s="20" t="s">
        <v>368</v>
      </c>
      <c r="D205" s="21">
        <v>107.0</v>
      </c>
      <c r="E205" s="22">
        <v>51.0</v>
      </c>
      <c r="F205" s="23">
        <v>969.0</v>
      </c>
      <c r="G205" s="24">
        <v>203.0</v>
      </c>
      <c r="H205" s="25">
        <f t="shared" si="1"/>
        <v>0.6772151899</v>
      </c>
      <c r="I205" s="26">
        <f t="shared" si="2"/>
        <v>0.8267918089</v>
      </c>
      <c r="J205" s="27">
        <f t="shared" si="3"/>
        <v>0.8090225564</v>
      </c>
      <c r="K205" s="28"/>
      <c r="L205" s="29">
        <f t="shared" si="4"/>
        <v>0.810286279</v>
      </c>
      <c r="M205" s="30">
        <f t="shared" si="5"/>
        <v>0.8254362883</v>
      </c>
      <c r="N205" s="28"/>
      <c r="O205" s="31">
        <f t="shared" si="6"/>
        <v>-0.001263722647</v>
      </c>
      <c r="P205" s="31">
        <f t="shared" si="7"/>
        <v>0.001355520559</v>
      </c>
      <c r="Q205" s="15"/>
      <c r="R205" s="15"/>
      <c r="S205" s="32">
        <v>0.8090225563909774</v>
      </c>
      <c r="T205" s="32">
        <v>0.8102862790382417</v>
      </c>
      <c r="U205" s="15"/>
      <c r="V205" s="32">
        <v>0.8267918088737202</v>
      </c>
      <c r="W205" s="32">
        <v>0.8254362883152153</v>
      </c>
      <c r="X205" s="15"/>
      <c r="Y205" s="15"/>
      <c r="Z205" s="2">
        <v>23.0</v>
      </c>
      <c r="AA205" s="20" t="s">
        <v>63</v>
      </c>
      <c r="AB205" s="33">
        <v>204.0</v>
      </c>
      <c r="AC205" s="25">
        <v>0.2597402597402597</v>
      </c>
      <c r="AD205" s="26">
        <v>0.43559322033898307</v>
      </c>
      <c r="AE205" s="27">
        <v>0.4215176715176715</v>
      </c>
      <c r="AF205" s="34"/>
      <c r="AG205" s="34"/>
      <c r="AH205" s="2">
        <v>204.0</v>
      </c>
      <c r="AI205" s="34">
        <f t="shared" si="8"/>
        <v>0.2745625841</v>
      </c>
      <c r="AJ205" s="34">
        <v>0.4215176715176715</v>
      </c>
      <c r="AK205" s="34"/>
      <c r="AL205" s="34"/>
      <c r="AM205" s="34"/>
      <c r="AN205" s="34"/>
      <c r="AO205" s="34"/>
      <c r="AP205" s="34"/>
      <c r="AQ205" s="34"/>
      <c r="AR205" s="34"/>
    </row>
    <row r="206" ht="12.75" customHeight="1">
      <c r="A206" s="35"/>
      <c r="B206" s="2">
        <v>205.0</v>
      </c>
      <c r="C206" s="20" t="s">
        <v>369</v>
      </c>
      <c r="D206" s="21">
        <v>96.0</v>
      </c>
      <c r="E206" s="22">
        <v>183.0</v>
      </c>
      <c r="F206" s="23">
        <v>1097.0</v>
      </c>
      <c r="G206" s="24">
        <v>1120.0</v>
      </c>
      <c r="H206" s="25">
        <f t="shared" si="1"/>
        <v>0.3440860215</v>
      </c>
      <c r="I206" s="26">
        <f t="shared" si="2"/>
        <v>0.4948128101</v>
      </c>
      <c r="J206" s="27">
        <f t="shared" si="3"/>
        <v>0.4779647436</v>
      </c>
      <c r="K206" s="28"/>
      <c r="L206" s="29">
        <f t="shared" si="4"/>
        <v>0.4839601435</v>
      </c>
      <c r="M206" s="30">
        <f t="shared" si="5"/>
        <v>0.4886037657</v>
      </c>
      <c r="N206" s="28"/>
      <c r="O206" s="31">
        <f t="shared" si="6"/>
        <v>-0.005995399903</v>
      </c>
      <c r="P206" s="31">
        <f t="shared" si="7"/>
        <v>0.006209044443</v>
      </c>
      <c r="Q206" s="15"/>
      <c r="R206" s="15"/>
      <c r="S206" s="32">
        <v>0.4779647435897436</v>
      </c>
      <c r="T206" s="32">
        <v>0.4839601434928322</v>
      </c>
      <c r="U206" s="15"/>
      <c r="V206" s="32">
        <v>0.4948128101037438</v>
      </c>
      <c r="W206" s="32">
        <v>0.4886037656606788</v>
      </c>
      <c r="X206" s="15"/>
      <c r="Y206" s="15"/>
      <c r="Z206" s="2">
        <v>156.0</v>
      </c>
      <c r="AA206" s="20" t="s">
        <v>295</v>
      </c>
      <c r="AB206" s="33">
        <v>205.0</v>
      </c>
      <c r="AC206" s="25">
        <v>0.14035087719298245</v>
      </c>
      <c r="AD206" s="26">
        <v>0.43646408839779005</v>
      </c>
      <c r="AE206" s="27">
        <v>0.4216972878390201</v>
      </c>
      <c r="AF206" s="34"/>
      <c r="AG206" s="34"/>
      <c r="AH206" s="2">
        <v>205.0</v>
      </c>
      <c r="AI206" s="34">
        <f t="shared" si="8"/>
        <v>0.2759084791</v>
      </c>
      <c r="AJ206" s="34">
        <v>0.4216972878390201</v>
      </c>
      <c r="AK206" s="34"/>
      <c r="AL206" s="34"/>
      <c r="AM206" s="34"/>
      <c r="AN206" s="34"/>
      <c r="AO206" s="34"/>
      <c r="AP206" s="34"/>
      <c r="AQ206" s="34"/>
      <c r="AR206" s="34"/>
    </row>
    <row r="207" ht="12.75" customHeight="1">
      <c r="A207" s="35"/>
      <c r="B207" s="2">
        <v>206.0</v>
      </c>
      <c r="C207" s="20" t="s">
        <v>72</v>
      </c>
      <c r="D207" s="21">
        <v>57.0</v>
      </c>
      <c r="E207" s="22">
        <v>392.0</v>
      </c>
      <c r="F207" s="23">
        <v>2341.0</v>
      </c>
      <c r="G207" s="24">
        <v>4908.0</v>
      </c>
      <c r="H207" s="25">
        <f t="shared" si="1"/>
        <v>0.1269487751</v>
      </c>
      <c r="I207" s="26">
        <f t="shared" si="2"/>
        <v>0.3229410953</v>
      </c>
      <c r="J207" s="27">
        <f t="shared" si="3"/>
        <v>0.311509483</v>
      </c>
      <c r="K207" s="28"/>
      <c r="L207" s="29">
        <f t="shared" si="4"/>
        <v>0.3033008235</v>
      </c>
      <c r="M207" s="30">
        <f t="shared" si="5"/>
        <v>0.3312553026</v>
      </c>
      <c r="N207" s="28"/>
      <c r="O207" s="31">
        <f t="shared" si="6"/>
        <v>0.00820865944</v>
      </c>
      <c r="P207" s="31">
        <f t="shared" si="7"/>
        <v>-0.008314207283</v>
      </c>
      <c r="Q207" s="15"/>
      <c r="R207" s="15"/>
      <c r="S207" s="32">
        <v>0.3115094829825929</v>
      </c>
      <c r="T207" s="32">
        <v>0.3033008235428151</v>
      </c>
      <c r="U207" s="15"/>
      <c r="V207" s="32">
        <v>0.3229410953234929</v>
      </c>
      <c r="W207" s="32">
        <v>0.3312553026062816</v>
      </c>
      <c r="X207" s="15"/>
      <c r="Y207" s="15"/>
      <c r="Z207" s="2">
        <v>89.0</v>
      </c>
      <c r="AA207" s="20" t="s">
        <v>182</v>
      </c>
      <c r="AB207" s="33">
        <v>206.0</v>
      </c>
      <c r="AC207" s="25">
        <v>0.2645161290322581</v>
      </c>
      <c r="AD207" s="26">
        <v>0.4368242199567501</v>
      </c>
      <c r="AE207" s="27">
        <v>0.4217648717225825</v>
      </c>
      <c r="AF207" s="34"/>
      <c r="AG207" s="34"/>
      <c r="AH207" s="2">
        <v>206.0</v>
      </c>
      <c r="AI207" s="34">
        <f t="shared" si="8"/>
        <v>0.2772543742</v>
      </c>
      <c r="AJ207" s="34">
        <v>0.4217648717225825</v>
      </c>
      <c r="AK207" s="34"/>
      <c r="AL207" s="34"/>
      <c r="AM207" s="34"/>
      <c r="AN207" s="34"/>
      <c r="AO207" s="34"/>
      <c r="AP207" s="34"/>
      <c r="AQ207" s="34"/>
      <c r="AR207" s="34"/>
    </row>
    <row r="208" ht="12.75" customHeight="1">
      <c r="A208" s="35"/>
      <c r="B208" s="2">
        <v>207.0</v>
      </c>
      <c r="C208" s="20" t="s">
        <v>370</v>
      </c>
      <c r="D208" s="21">
        <v>110.0</v>
      </c>
      <c r="E208" s="22">
        <v>88.0</v>
      </c>
      <c r="F208" s="23">
        <v>1563.0</v>
      </c>
      <c r="G208" s="24">
        <v>563.0</v>
      </c>
      <c r="H208" s="25">
        <f t="shared" si="1"/>
        <v>0.5555555556</v>
      </c>
      <c r="I208" s="26">
        <f t="shared" si="2"/>
        <v>0.7351834431</v>
      </c>
      <c r="J208" s="27">
        <f t="shared" si="3"/>
        <v>0.7198795181</v>
      </c>
      <c r="K208" s="28"/>
      <c r="L208" s="29">
        <f t="shared" si="4"/>
        <v>0.7216600224</v>
      </c>
      <c r="M208" s="30">
        <f t="shared" si="5"/>
        <v>0.7332982032</v>
      </c>
      <c r="N208" s="28"/>
      <c r="O208" s="31">
        <f t="shared" si="6"/>
        <v>-0.001780504313</v>
      </c>
      <c r="P208" s="31">
        <f t="shared" si="7"/>
        <v>0.001885239861</v>
      </c>
      <c r="Q208" s="15"/>
      <c r="R208" s="15"/>
      <c r="S208" s="32">
        <v>0.7198795180722891</v>
      </c>
      <c r="T208" s="32">
        <v>0.7216600223856954</v>
      </c>
      <c r="U208" s="15"/>
      <c r="V208" s="32">
        <v>0.7351834430856068</v>
      </c>
      <c r="W208" s="32">
        <v>0.7332982032243531</v>
      </c>
      <c r="X208" s="15"/>
      <c r="Y208" s="15"/>
      <c r="Z208" s="2">
        <v>507.0</v>
      </c>
      <c r="AA208" s="20" t="s">
        <v>371</v>
      </c>
      <c r="AB208" s="33">
        <v>207.0</v>
      </c>
      <c r="AC208" s="25">
        <v>0.21022727272727273</v>
      </c>
      <c r="AD208" s="26">
        <v>0.43496357960457854</v>
      </c>
      <c r="AE208" s="27">
        <v>0.42203334423014055</v>
      </c>
      <c r="AF208" s="34"/>
      <c r="AG208" s="34"/>
      <c r="AH208" s="2">
        <v>207.0</v>
      </c>
      <c r="AI208" s="34">
        <f t="shared" si="8"/>
        <v>0.2786002692</v>
      </c>
      <c r="AJ208" s="34">
        <v>0.42203334423014055</v>
      </c>
      <c r="AK208" s="34"/>
      <c r="AL208" s="34"/>
      <c r="AM208" s="34"/>
      <c r="AN208" s="34"/>
      <c r="AO208" s="34"/>
      <c r="AP208" s="34"/>
      <c r="AQ208" s="34"/>
      <c r="AR208" s="34"/>
    </row>
    <row r="209" ht="12.75" customHeight="1">
      <c r="A209" s="35"/>
      <c r="B209" s="2">
        <v>208.0</v>
      </c>
      <c r="C209" s="20" t="s">
        <v>372</v>
      </c>
      <c r="D209" s="21">
        <v>43.0</v>
      </c>
      <c r="E209" s="22">
        <v>200.0</v>
      </c>
      <c r="F209" s="23">
        <v>1431.0</v>
      </c>
      <c r="G209" s="24">
        <v>1762.0</v>
      </c>
      <c r="H209" s="25">
        <f t="shared" si="1"/>
        <v>0.1769547325</v>
      </c>
      <c r="I209" s="26">
        <f t="shared" si="2"/>
        <v>0.4481678672</v>
      </c>
      <c r="J209" s="27">
        <f t="shared" si="3"/>
        <v>0.4289871944</v>
      </c>
      <c r="K209" s="28"/>
      <c r="L209" s="29">
        <f t="shared" si="4"/>
        <v>0.4296973463</v>
      </c>
      <c r="M209" s="30">
        <f t="shared" si="5"/>
        <v>0.4474449225</v>
      </c>
      <c r="N209" s="28"/>
      <c r="O209" s="31">
        <f t="shared" si="6"/>
        <v>-0.0007101519027</v>
      </c>
      <c r="P209" s="31">
        <f t="shared" si="7"/>
        <v>0.0007229447522</v>
      </c>
      <c r="Q209" s="15"/>
      <c r="R209" s="15"/>
      <c r="S209" s="32">
        <v>0.4289871944121071</v>
      </c>
      <c r="T209" s="32">
        <v>0.42969734631477297</v>
      </c>
      <c r="U209" s="15"/>
      <c r="V209" s="32">
        <v>0.44816786720952084</v>
      </c>
      <c r="W209" s="32">
        <v>0.44744492245733064</v>
      </c>
      <c r="X209" s="15"/>
      <c r="Y209" s="15"/>
      <c r="Z209" s="2">
        <v>74.0</v>
      </c>
      <c r="AA209" s="20" t="s">
        <v>156</v>
      </c>
      <c r="AB209" s="33">
        <v>208.0</v>
      </c>
      <c r="AC209" s="25">
        <v>0.22131147540983606</v>
      </c>
      <c r="AD209" s="26">
        <v>0.4335456475583864</v>
      </c>
      <c r="AE209" s="27">
        <v>0.42309245054501415</v>
      </c>
      <c r="AF209" s="34"/>
      <c r="AG209" s="34"/>
      <c r="AH209" s="2">
        <v>208.0</v>
      </c>
      <c r="AI209" s="34">
        <f t="shared" si="8"/>
        <v>0.2799461642</v>
      </c>
      <c r="AJ209" s="34">
        <v>0.42309245054501415</v>
      </c>
      <c r="AK209" s="34"/>
      <c r="AL209" s="34"/>
      <c r="AM209" s="34"/>
      <c r="AN209" s="34"/>
      <c r="AO209" s="34"/>
      <c r="AP209" s="34"/>
      <c r="AQ209" s="34"/>
      <c r="AR209" s="34"/>
    </row>
    <row r="210" ht="12.75" customHeight="1">
      <c r="A210" s="35"/>
      <c r="B210" s="2">
        <v>209.0</v>
      </c>
      <c r="C210" s="20" t="s">
        <v>373</v>
      </c>
      <c r="D210" s="21">
        <v>29.0</v>
      </c>
      <c r="E210" s="22">
        <v>66.0</v>
      </c>
      <c r="F210" s="23">
        <v>451.0</v>
      </c>
      <c r="G210" s="24">
        <v>558.0</v>
      </c>
      <c r="H210" s="25">
        <f t="shared" si="1"/>
        <v>0.3052631579</v>
      </c>
      <c r="I210" s="26">
        <f t="shared" si="2"/>
        <v>0.4469772052</v>
      </c>
      <c r="J210" s="27">
        <f t="shared" si="3"/>
        <v>0.4347826087</v>
      </c>
      <c r="K210" s="28"/>
      <c r="L210" s="29">
        <f t="shared" si="4"/>
        <v>0.435623502</v>
      </c>
      <c r="M210" s="30">
        <f t="shared" si="5"/>
        <v>0.4461098342</v>
      </c>
      <c r="N210" s="28"/>
      <c r="O210" s="31">
        <f t="shared" si="6"/>
        <v>-0.0008408932926</v>
      </c>
      <c r="P210" s="31">
        <f t="shared" si="7"/>
        <v>0.0008673709316</v>
      </c>
      <c r="Q210" s="15"/>
      <c r="R210" s="15"/>
      <c r="S210" s="32">
        <v>0.43478260869565216</v>
      </c>
      <c r="T210" s="32">
        <v>0.43562350198827543</v>
      </c>
      <c r="U210" s="15"/>
      <c r="V210" s="32">
        <v>0.44697720515361744</v>
      </c>
      <c r="W210" s="32">
        <v>0.44610983422202993</v>
      </c>
      <c r="X210" s="15"/>
      <c r="Y210" s="15"/>
      <c r="Z210" s="2">
        <v>4.0</v>
      </c>
      <c r="AA210" s="20" t="s">
        <v>24</v>
      </c>
      <c r="AB210" s="33">
        <v>209.0</v>
      </c>
      <c r="AC210" s="25">
        <v>0.25</v>
      </c>
      <c r="AD210" s="26">
        <v>0.4412393162393162</v>
      </c>
      <c r="AE210" s="27">
        <v>0.42344961240310075</v>
      </c>
      <c r="AF210" s="34"/>
      <c r="AG210" s="34"/>
      <c r="AH210" s="2">
        <v>209.0</v>
      </c>
      <c r="AI210" s="34">
        <f t="shared" si="8"/>
        <v>0.2812920592</v>
      </c>
      <c r="AJ210" s="34">
        <v>0.42344961240310075</v>
      </c>
      <c r="AK210" s="34"/>
      <c r="AL210" s="34"/>
      <c r="AM210" s="34"/>
      <c r="AN210" s="34"/>
      <c r="AO210" s="34"/>
      <c r="AP210" s="34"/>
      <c r="AQ210" s="34"/>
      <c r="AR210" s="34"/>
    </row>
    <row r="211" ht="12.75" customHeight="1">
      <c r="A211" s="35"/>
      <c r="B211" s="2">
        <v>210.0</v>
      </c>
      <c r="C211" s="20" t="s">
        <v>374</v>
      </c>
      <c r="D211" s="21">
        <v>39.0</v>
      </c>
      <c r="E211" s="22">
        <v>116.0</v>
      </c>
      <c r="F211" s="23">
        <v>1018.0</v>
      </c>
      <c r="G211" s="24">
        <v>1171.0</v>
      </c>
      <c r="H211" s="25">
        <f t="shared" si="1"/>
        <v>0.2516129032</v>
      </c>
      <c r="I211" s="26">
        <f t="shared" si="2"/>
        <v>0.4650525354</v>
      </c>
      <c r="J211" s="27">
        <f t="shared" si="3"/>
        <v>0.4509385666</v>
      </c>
      <c r="K211" s="28"/>
      <c r="L211" s="29">
        <f t="shared" si="4"/>
        <v>0.4502770522</v>
      </c>
      <c r="M211" s="30">
        <f t="shared" si="5"/>
        <v>0.4657311239</v>
      </c>
      <c r="N211" s="28"/>
      <c r="O211" s="31">
        <f t="shared" si="6"/>
        <v>0.0006615143242</v>
      </c>
      <c r="P211" s="31">
        <f t="shared" si="7"/>
        <v>-0.0006785884861</v>
      </c>
      <c r="Q211" s="15"/>
      <c r="R211" s="15"/>
      <c r="S211" s="32">
        <v>0.45093856655290104</v>
      </c>
      <c r="T211" s="32">
        <v>0.45027705222871517</v>
      </c>
      <c r="U211" s="15"/>
      <c r="V211" s="32">
        <v>0.4650525354042942</v>
      </c>
      <c r="W211" s="32">
        <v>0.46573112389038823</v>
      </c>
      <c r="X211" s="15"/>
      <c r="Y211" s="15"/>
      <c r="Z211" s="2">
        <v>59.0</v>
      </c>
      <c r="AA211" s="20" t="s">
        <v>130</v>
      </c>
      <c r="AB211" s="33">
        <v>210.0</v>
      </c>
      <c r="AC211" s="25">
        <v>0.301255230125523</v>
      </c>
      <c r="AD211" s="26">
        <v>0.43449296817172467</v>
      </c>
      <c r="AE211" s="27">
        <v>0.4236654199251955</v>
      </c>
      <c r="AF211" s="34"/>
      <c r="AG211" s="34"/>
      <c r="AH211" s="2">
        <v>210.0</v>
      </c>
      <c r="AI211" s="34">
        <f t="shared" si="8"/>
        <v>0.2826379542</v>
      </c>
      <c r="AJ211" s="34">
        <v>0.4236654199251955</v>
      </c>
      <c r="AK211" s="34"/>
      <c r="AL211" s="34"/>
      <c r="AM211" s="34"/>
      <c r="AN211" s="34"/>
      <c r="AO211" s="34"/>
      <c r="AP211" s="34"/>
      <c r="AQ211" s="34"/>
      <c r="AR211" s="34"/>
    </row>
    <row r="212" ht="12.75" customHeight="1">
      <c r="A212" s="35"/>
      <c r="B212" s="2">
        <v>211.0</v>
      </c>
      <c r="C212" s="20" t="s">
        <v>375</v>
      </c>
      <c r="D212" s="21">
        <v>66.0</v>
      </c>
      <c r="E212" s="22">
        <v>201.0</v>
      </c>
      <c r="F212" s="23">
        <v>1064.0</v>
      </c>
      <c r="G212" s="24">
        <v>1300.0</v>
      </c>
      <c r="H212" s="25">
        <f t="shared" si="1"/>
        <v>0.2471910112</v>
      </c>
      <c r="I212" s="26">
        <f t="shared" si="2"/>
        <v>0.4500846024</v>
      </c>
      <c r="J212" s="27">
        <f t="shared" si="3"/>
        <v>0.4294944888</v>
      </c>
      <c r="K212" s="28"/>
      <c r="L212" s="29">
        <f t="shared" si="4"/>
        <v>0.4354425651</v>
      </c>
      <c r="M212" s="30">
        <f t="shared" si="5"/>
        <v>0.4439857684</v>
      </c>
      <c r="N212" s="28"/>
      <c r="O212" s="31">
        <f t="shared" si="6"/>
        <v>-0.005948076265</v>
      </c>
      <c r="P212" s="31">
        <f t="shared" si="7"/>
        <v>0.006098833959</v>
      </c>
      <c r="Q212" s="15"/>
      <c r="R212" s="15"/>
      <c r="S212" s="32">
        <v>0.42949448878753327</v>
      </c>
      <c r="T212" s="32">
        <v>0.43544256505273254</v>
      </c>
      <c r="U212" s="15"/>
      <c r="V212" s="32">
        <v>0.4500846023688663</v>
      </c>
      <c r="W212" s="32">
        <v>0.4439857684103095</v>
      </c>
      <c r="X212" s="15"/>
      <c r="Y212" s="15"/>
      <c r="Z212" s="2">
        <v>386.0</v>
      </c>
      <c r="AA212" s="20" t="s">
        <v>376</v>
      </c>
      <c r="AB212" s="33">
        <v>211.0</v>
      </c>
      <c r="AC212" s="25">
        <v>0.2647058823529412</v>
      </c>
      <c r="AD212" s="26">
        <v>0.43801039346696363</v>
      </c>
      <c r="AE212" s="27">
        <v>0.42394270122783084</v>
      </c>
      <c r="AF212" s="34"/>
      <c r="AG212" s="34"/>
      <c r="AH212" s="2">
        <v>211.0</v>
      </c>
      <c r="AI212" s="34">
        <f t="shared" si="8"/>
        <v>0.2839838493</v>
      </c>
      <c r="AJ212" s="34">
        <v>0.42394270122783084</v>
      </c>
      <c r="AK212" s="34"/>
      <c r="AL212" s="34"/>
      <c r="AM212" s="34"/>
      <c r="AN212" s="34"/>
      <c r="AO212" s="34"/>
      <c r="AP212" s="34"/>
      <c r="AQ212" s="34"/>
      <c r="AR212" s="34"/>
    </row>
    <row r="213" ht="12.75" customHeight="1">
      <c r="A213" s="35"/>
      <c r="B213" s="2">
        <v>212.0</v>
      </c>
      <c r="C213" s="20" t="s">
        <v>377</v>
      </c>
      <c r="D213" s="21">
        <v>87.0</v>
      </c>
      <c r="E213" s="22">
        <v>61.0</v>
      </c>
      <c r="F213" s="23">
        <v>736.0</v>
      </c>
      <c r="G213" s="24">
        <v>470.0</v>
      </c>
      <c r="H213" s="25">
        <f t="shared" si="1"/>
        <v>0.5878378378</v>
      </c>
      <c r="I213" s="26">
        <f t="shared" si="2"/>
        <v>0.6102819237</v>
      </c>
      <c r="J213" s="27">
        <f t="shared" si="3"/>
        <v>0.6078286558</v>
      </c>
      <c r="K213" s="28"/>
      <c r="L213" s="29">
        <f t="shared" si="4"/>
        <v>0.6049555752</v>
      </c>
      <c r="M213" s="30">
        <f t="shared" si="5"/>
        <v>0.613334443</v>
      </c>
      <c r="N213" s="28"/>
      <c r="O213" s="31">
        <f t="shared" si="6"/>
        <v>0.002873080626</v>
      </c>
      <c r="P213" s="31">
        <f t="shared" si="7"/>
        <v>-0.003052519259</v>
      </c>
      <c r="Q213" s="15"/>
      <c r="R213" s="15"/>
      <c r="S213" s="32">
        <v>0.6078286558345642</v>
      </c>
      <c r="T213" s="32">
        <v>0.6049555752081434</v>
      </c>
      <c r="U213" s="15"/>
      <c r="V213" s="32">
        <v>0.6102819237147595</v>
      </c>
      <c r="W213" s="32">
        <v>0.6133344429732684</v>
      </c>
      <c r="X213" s="15"/>
      <c r="Y213" s="15"/>
      <c r="Z213" s="2">
        <v>161.0</v>
      </c>
      <c r="AA213" s="20" t="s">
        <v>303</v>
      </c>
      <c r="AB213" s="33">
        <v>212.0</v>
      </c>
      <c r="AC213" s="25">
        <v>0.3146853146853147</v>
      </c>
      <c r="AD213" s="26">
        <v>0.43567251461988304</v>
      </c>
      <c r="AE213" s="27">
        <v>0.4242223692918597</v>
      </c>
      <c r="AF213" s="34"/>
      <c r="AG213" s="34"/>
      <c r="AH213" s="2">
        <v>212.0</v>
      </c>
      <c r="AI213" s="34">
        <f t="shared" si="8"/>
        <v>0.2853297443</v>
      </c>
      <c r="AJ213" s="34">
        <v>0.4242223692918597</v>
      </c>
      <c r="AK213" s="34"/>
      <c r="AL213" s="34"/>
      <c r="AM213" s="34"/>
      <c r="AN213" s="34"/>
      <c r="AO213" s="34"/>
      <c r="AP213" s="34"/>
      <c r="AQ213" s="34"/>
      <c r="AR213" s="34"/>
    </row>
    <row r="214" ht="12.75" customHeight="1">
      <c r="A214" s="35"/>
      <c r="B214" s="2">
        <v>213.0</v>
      </c>
      <c r="C214" s="20" t="s">
        <v>378</v>
      </c>
      <c r="D214" s="21">
        <v>137.0</v>
      </c>
      <c r="E214" s="22">
        <v>47.0</v>
      </c>
      <c r="F214" s="23">
        <v>1161.0</v>
      </c>
      <c r="G214" s="24">
        <v>211.0</v>
      </c>
      <c r="H214" s="25">
        <f t="shared" si="1"/>
        <v>0.7445652174</v>
      </c>
      <c r="I214" s="26">
        <f t="shared" si="2"/>
        <v>0.8462099125</v>
      </c>
      <c r="J214" s="27">
        <f t="shared" si="3"/>
        <v>0.8341902314</v>
      </c>
      <c r="K214" s="28"/>
      <c r="L214" s="29">
        <f t="shared" si="4"/>
        <v>0.8294251359</v>
      </c>
      <c r="M214" s="30">
        <f t="shared" si="5"/>
        <v>0.8513583422</v>
      </c>
      <c r="N214" s="28"/>
      <c r="O214" s="31">
        <f t="shared" si="6"/>
        <v>0.004765095475</v>
      </c>
      <c r="P214" s="31">
        <f t="shared" si="7"/>
        <v>-0.005148429638</v>
      </c>
      <c r="Q214" s="15"/>
      <c r="R214" s="15"/>
      <c r="S214" s="32">
        <v>0.8341902313624678</v>
      </c>
      <c r="T214" s="32">
        <v>0.8294251358873364</v>
      </c>
      <c r="U214" s="15"/>
      <c r="V214" s="32">
        <v>0.8462099125364432</v>
      </c>
      <c r="W214" s="32">
        <v>0.8513583421748706</v>
      </c>
      <c r="X214" s="15"/>
      <c r="Y214" s="15"/>
      <c r="Z214" s="2">
        <v>198.0</v>
      </c>
      <c r="AA214" s="20" t="s">
        <v>358</v>
      </c>
      <c r="AB214" s="33">
        <v>213.0</v>
      </c>
      <c r="AC214" s="25">
        <v>0.1810344827586207</v>
      </c>
      <c r="AD214" s="26">
        <v>0.43879962192816635</v>
      </c>
      <c r="AE214" s="27">
        <v>0.4254032258064516</v>
      </c>
      <c r="AF214" s="34"/>
      <c r="AG214" s="34"/>
      <c r="AH214" s="2">
        <v>213.0</v>
      </c>
      <c r="AI214" s="34">
        <f t="shared" si="8"/>
        <v>0.2866756393</v>
      </c>
      <c r="AJ214" s="34">
        <v>0.4254032258064516</v>
      </c>
      <c r="AK214" s="34"/>
      <c r="AL214" s="34"/>
      <c r="AM214" s="34"/>
      <c r="AN214" s="34"/>
      <c r="AO214" s="34"/>
      <c r="AP214" s="34"/>
      <c r="AQ214" s="34"/>
      <c r="AR214" s="34"/>
    </row>
    <row r="215" ht="12.75" customHeight="1">
      <c r="A215" s="35"/>
      <c r="B215" s="2">
        <v>214.0</v>
      </c>
      <c r="C215" s="20" t="s">
        <v>379</v>
      </c>
      <c r="D215" s="21">
        <v>224.0</v>
      </c>
      <c r="E215" s="22">
        <v>180.0</v>
      </c>
      <c r="F215" s="23">
        <v>2181.0</v>
      </c>
      <c r="G215" s="24">
        <v>1009.0</v>
      </c>
      <c r="H215" s="25">
        <f t="shared" si="1"/>
        <v>0.5544554455</v>
      </c>
      <c r="I215" s="26">
        <f t="shared" si="2"/>
        <v>0.6836990596</v>
      </c>
      <c r="J215" s="27">
        <f t="shared" si="3"/>
        <v>0.6691708403</v>
      </c>
      <c r="K215" s="28"/>
      <c r="L215" s="29">
        <f t="shared" si="4"/>
        <v>0.6730010858</v>
      </c>
      <c r="M215" s="30">
        <f t="shared" si="5"/>
        <v>0.6796439778</v>
      </c>
      <c r="N215" s="28"/>
      <c r="O215" s="31">
        <f t="shared" si="6"/>
        <v>-0.003830245518</v>
      </c>
      <c r="P215" s="31">
        <f t="shared" si="7"/>
        <v>0.004055081733</v>
      </c>
      <c r="Q215" s="15"/>
      <c r="R215" s="15"/>
      <c r="S215" s="32">
        <v>0.6691708402893711</v>
      </c>
      <c r="T215" s="32">
        <v>0.6730010858072483</v>
      </c>
      <c r="U215" s="15"/>
      <c r="V215" s="32">
        <v>0.6836990595611285</v>
      </c>
      <c r="W215" s="32">
        <v>0.6796439778283656</v>
      </c>
      <c r="X215" s="15"/>
      <c r="Y215" s="15"/>
      <c r="Z215" s="2">
        <v>583.0</v>
      </c>
      <c r="AA215" s="20" t="s">
        <v>380</v>
      </c>
      <c r="AB215" s="33">
        <v>214.0</v>
      </c>
      <c r="AC215" s="25">
        <v>0.6666666666666666</v>
      </c>
      <c r="AD215" s="26">
        <v>0.35714285714285715</v>
      </c>
      <c r="AE215" s="27">
        <v>0.42592592592592593</v>
      </c>
      <c r="AF215" s="34"/>
      <c r="AG215" s="34"/>
      <c r="AH215" s="2">
        <v>214.0</v>
      </c>
      <c r="AI215" s="34">
        <f t="shared" si="8"/>
        <v>0.2880215343</v>
      </c>
      <c r="AJ215" s="34">
        <v>0.42592592592592593</v>
      </c>
      <c r="AK215" s="34"/>
      <c r="AL215" s="34"/>
      <c r="AM215" s="34"/>
      <c r="AN215" s="34"/>
      <c r="AO215" s="34"/>
      <c r="AP215" s="34"/>
      <c r="AQ215" s="34"/>
      <c r="AR215" s="34"/>
    </row>
    <row r="216" ht="12.75" customHeight="1">
      <c r="A216" s="35"/>
      <c r="B216" s="2">
        <v>215.0</v>
      </c>
      <c r="C216" s="20" t="s">
        <v>381</v>
      </c>
      <c r="D216" s="21">
        <v>69.0</v>
      </c>
      <c r="E216" s="22">
        <v>84.0</v>
      </c>
      <c r="F216" s="23">
        <v>1256.0</v>
      </c>
      <c r="G216" s="24">
        <v>644.0</v>
      </c>
      <c r="H216" s="25">
        <f t="shared" si="1"/>
        <v>0.4509803922</v>
      </c>
      <c r="I216" s="26">
        <f t="shared" si="2"/>
        <v>0.6610526316</v>
      </c>
      <c r="J216" s="27">
        <f t="shared" si="3"/>
        <v>0.64539698</v>
      </c>
      <c r="K216" s="28"/>
      <c r="L216" s="29">
        <f t="shared" si="4"/>
        <v>0.6481030417</v>
      </c>
      <c r="M216" s="30">
        <f t="shared" si="5"/>
        <v>0.6582187683</v>
      </c>
      <c r="N216" s="28"/>
      <c r="O216" s="31">
        <f t="shared" si="6"/>
        <v>-0.002706061623</v>
      </c>
      <c r="P216" s="31">
        <f t="shared" si="7"/>
        <v>0.002833863302</v>
      </c>
      <c r="Q216" s="15"/>
      <c r="R216" s="15"/>
      <c r="S216" s="32">
        <v>0.6453969800292255</v>
      </c>
      <c r="T216" s="32">
        <v>0.6481030416524536</v>
      </c>
      <c r="U216" s="15"/>
      <c r="V216" s="32">
        <v>0.6610526315789473</v>
      </c>
      <c r="W216" s="32">
        <v>0.6582187682774149</v>
      </c>
      <c r="X216" s="15"/>
      <c r="Y216" s="15"/>
      <c r="Z216" s="2">
        <v>669.0</v>
      </c>
      <c r="AA216" s="20" t="s">
        <v>382</v>
      </c>
      <c r="AB216" s="33">
        <v>215.0</v>
      </c>
      <c r="AC216" s="25">
        <v>0.18181818181818182</v>
      </c>
      <c r="AD216" s="26">
        <v>0.4503661513425549</v>
      </c>
      <c r="AE216" s="27">
        <v>0.427296392711045</v>
      </c>
      <c r="AF216" s="34"/>
      <c r="AG216" s="34"/>
      <c r="AH216" s="2">
        <v>215.0</v>
      </c>
      <c r="AI216" s="34">
        <f t="shared" si="8"/>
        <v>0.2893674293</v>
      </c>
      <c r="AJ216" s="34">
        <v>0.427296392711045</v>
      </c>
      <c r="AK216" s="34"/>
      <c r="AL216" s="34"/>
      <c r="AM216" s="34"/>
      <c r="AN216" s="34"/>
      <c r="AO216" s="34"/>
      <c r="AP216" s="34"/>
      <c r="AQ216" s="34"/>
      <c r="AR216" s="34"/>
    </row>
    <row r="217" ht="12.75" customHeight="1">
      <c r="A217" s="35"/>
      <c r="B217" s="2">
        <v>216.0</v>
      </c>
      <c r="C217" s="20" t="s">
        <v>383</v>
      </c>
      <c r="D217" s="21">
        <v>166.0</v>
      </c>
      <c r="E217" s="22">
        <v>233.0</v>
      </c>
      <c r="F217" s="23">
        <v>1847.0</v>
      </c>
      <c r="G217" s="24">
        <v>1332.0</v>
      </c>
      <c r="H217" s="25">
        <f t="shared" si="1"/>
        <v>0.4160401003</v>
      </c>
      <c r="I217" s="26">
        <f t="shared" si="2"/>
        <v>0.5810003146</v>
      </c>
      <c r="J217" s="27">
        <f t="shared" si="3"/>
        <v>0.5626048072</v>
      </c>
      <c r="K217" s="28"/>
      <c r="L217" s="29">
        <f t="shared" si="4"/>
        <v>0.57019693</v>
      </c>
      <c r="M217" s="30">
        <f t="shared" si="5"/>
        <v>0.5730786173</v>
      </c>
      <c r="N217" s="28"/>
      <c r="O217" s="31">
        <f t="shared" si="6"/>
        <v>-0.007592122883</v>
      </c>
      <c r="P217" s="31">
        <f t="shared" si="7"/>
        <v>0.007921697255</v>
      </c>
      <c r="Q217" s="15"/>
      <c r="R217" s="15"/>
      <c r="S217" s="32">
        <v>0.5626048071548351</v>
      </c>
      <c r="T217" s="32">
        <v>0.5701969300380922</v>
      </c>
      <c r="U217" s="15"/>
      <c r="V217" s="32">
        <v>0.5810003145643284</v>
      </c>
      <c r="W217" s="32">
        <v>0.573078617309047</v>
      </c>
      <c r="X217" s="15"/>
      <c r="Y217" s="15"/>
      <c r="Z217" s="2">
        <v>208.0</v>
      </c>
      <c r="AA217" s="20" t="s">
        <v>372</v>
      </c>
      <c r="AB217" s="33">
        <v>216.0</v>
      </c>
      <c r="AC217" s="25">
        <v>0.17695473251028807</v>
      </c>
      <c r="AD217" s="26">
        <v>0.44816786720952084</v>
      </c>
      <c r="AE217" s="27">
        <v>0.4289871944121071</v>
      </c>
      <c r="AF217" s="34"/>
      <c r="AG217" s="34"/>
      <c r="AH217" s="2">
        <v>216.0</v>
      </c>
      <c r="AI217" s="34">
        <f t="shared" si="8"/>
        <v>0.2907133244</v>
      </c>
      <c r="AJ217" s="34">
        <v>0.4289871944121071</v>
      </c>
      <c r="AK217" s="34"/>
      <c r="AL217" s="34"/>
      <c r="AM217" s="34"/>
      <c r="AN217" s="34"/>
      <c r="AO217" s="34"/>
      <c r="AP217" s="34"/>
      <c r="AQ217" s="34"/>
      <c r="AR217" s="34"/>
    </row>
    <row r="218" ht="12.75" customHeight="1">
      <c r="A218" s="35"/>
      <c r="B218" s="2">
        <v>217.0</v>
      </c>
      <c r="C218" s="20" t="s">
        <v>384</v>
      </c>
      <c r="D218" s="21">
        <v>63.0</v>
      </c>
      <c r="E218" s="22">
        <v>97.0</v>
      </c>
      <c r="F218" s="23">
        <v>757.0</v>
      </c>
      <c r="G218" s="24">
        <v>657.0</v>
      </c>
      <c r="H218" s="25">
        <f t="shared" si="1"/>
        <v>0.39375</v>
      </c>
      <c r="I218" s="26">
        <f t="shared" si="2"/>
        <v>0.5353606789</v>
      </c>
      <c r="J218" s="27">
        <f t="shared" si="3"/>
        <v>0.5209656925</v>
      </c>
      <c r="K218" s="28"/>
      <c r="L218" s="29">
        <f t="shared" si="4"/>
        <v>0.5254204006</v>
      </c>
      <c r="M218" s="30">
        <f t="shared" si="5"/>
        <v>0.5307233771</v>
      </c>
      <c r="N218" s="28"/>
      <c r="O218" s="31">
        <f t="shared" si="6"/>
        <v>-0.00445470805</v>
      </c>
      <c r="P218" s="31">
        <f t="shared" si="7"/>
        <v>0.004637301808</v>
      </c>
      <c r="Q218" s="15"/>
      <c r="R218" s="15"/>
      <c r="S218" s="32">
        <v>0.5209656925031766</v>
      </c>
      <c r="T218" s="32">
        <v>0.5254204005527622</v>
      </c>
      <c r="U218" s="15"/>
      <c r="V218" s="32">
        <v>0.5353606789250354</v>
      </c>
      <c r="W218" s="32">
        <v>0.5307233771167487</v>
      </c>
      <c r="X218" s="15"/>
      <c r="Y218" s="15"/>
      <c r="Z218" s="2">
        <v>393.0</v>
      </c>
      <c r="AA218" s="20" t="s">
        <v>385</v>
      </c>
      <c r="AB218" s="33">
        <v>217.0</v>
      </c>
      <c r="AC218" s="25">
        <v>0.24074074074074073</v>
      </c>
      <c r="AD218" s="26">
        <v>0.4485804416403785</v>
      </c>
      <c r="AE218" s="27">
        <v>0.4293073840870063</v>
      </c>
      <c r="AF218" s="34"/>
      <c r="AG218" s="34"/>
      <c r="AH218" s="2">
        <v>217.0</v>
      </c>
      <c r="AI218" s="34">
        <f t="shared" si="8"/>
        <v>0.2920592194</v>
      </c>
      <c r="AJ218" s="34">
        <v>0.4293073840870063</v>
      </c>
      <c r="AK218" s="34"/>
      <c r="AL218" s="34"/>
      <c r="AM218" s="34"/>
      <c r="AN218" s="34"/>
      <c r="AO218" s="34"/>
      <c r="AP218" s="34"/>
      <c r="AQ218" s="34"/>
      <c r="AR218" s="34"/>
    </row>
    <row r="219" ht="12.75" customHeight="1">
      <c r="A219" s="35"/>
      <c r="B219" s="2">
        <v>218.0</v>
      </c>
      <c r="C219" s="20" t="s">
        <v>386</v>
      </c>
      <c r="D219" s="21">
        <v>181.0</v>
      </c>
      <c r="E219" s="22">
        <v>94.0</v>
      </c>
      <c r="F219" s="23">
        <v>2030.0</v>
      </c>
      <c r="G219" s="24">
        <v>571.0</v>
      </c>
      <c r="H219" s="25">
        <f t="shared" si="1"/>
        <v>0.6581818182</v>
      </c>
      <c r="I219" s="26">
        <f t="shared" si="2"/>
        <v>0.7804690504</v>
      </c>
      <c r="J219" s="27">
        <f t="shared" si="3"/>
        <v>0.7687760779</v>
      </c>
      <c r="K219" s="28"/>
      <c r="L219" s="29">
        <f t="shared" si="4"/>
        <v>0.7666827267</v>
      </c>
      <c r="M219" s="30">
        <f t="shared" si="5"/>
        <v>0.7827098895</v>
      </c>
      <c r="N219" s="28"/>
      <c r="O219" s="31">
        <f t="shared" si="6"/>
        <v>0.002093351203</v>
      </c>
      <c r="P219" s="31">
        <f t="shared" si="7"/>
        <v>-0.002240839162</v>
      </c>
      <c r="Q219" s="15"/>
      <c r="R219" s="15"/>
      <c r="S219" s="32">
        <v>0.7687760778859527</v>
      </c>
      <c r="T219" s="32">
        <v>0.7666827266834226</v>
      </c>
      <c r="U219" s="15"/>
      <c r="V219" s="32">
        <v>0.7804690503652442</v>
      </c>
      <c r="W219" s="32">
        <v>0.7827098895271584</v>
      </c>
      <c r="X219" s="15"/>
      <c r="Y219" s="15"/>
      <c r="Z219" s="2">
        <v>211.0</v>
      </c>
      <c r="AA219" s="20" t="s">
        <v>375</v>
      </c>
      <c r="AB219" s="33">
        <v>218.0</v>
      </c>
      <c r="AC219" s="25">
        <v>0.24719101123595505</v>
      </c>
      <c r="AD219" s="26">
        <v>0.4500846023688663</v>
      </c>
      <c r="AE219" s="27">
        <v>0.42949448878753327</v>
      </c>
      <c r="AF219" s="34"/>
      <c r="AG219" s="34"/>
      <c r="AH219" s="2">
        <v>218.0</v>
      </c>
      <c r="AI219" s="34">
        <f t="shared" si="8"/>
        <v>0.2934051144</v>
      </c>
      <c r="AJ219" s="34">
        <v>0.42949448878753327</v>
      </c>
      <c r="AK219" s="34"/>
      <c r="AL219" s="34"/>
      <c r="AM219" s="34"/>
      <c r="AN219" s="34"/>
      <c r="AO219" s="34"/>
      <c r="AP219" s="34"/>
      <c r="AQ219" s="34"/>
      <c r="AR219" s="34"/>
    </row>
    <row r="220" ht="12.75" customHeight="1">
      <c r="A220" s="35"/>
      <c r="B220" s="2">
        <v>219.0</v>
      </c>
      <c r="C220" s="20" t="s">
        <v>330</v>
      </c>
      <c r="D220" s="21">
        <v>12.0</v>
      </c>
      <c r="E220" s="22">
        <v>80.0</v>
      </c>
      <c r="F220" s="23">
        <v>894.0</v>
      </c>
      <c r="G220" s="24">
        <v>1215.0</v>
      </c>
      <c r="H220" s="25">
        <f t="shared" si="1"/>
        <v>0.1304347826</v>
      </c>
      <c r="I220" s="26">
        <f t="shared" si="2"/>
        <v>0.4238975818</v>
      </c>
      <c r="J220" s="27">
        <f t="shared" si="3"/>
        <v>0.4116310768</v>
      </c>
      <c r="K220" s="28"/>
      <c r="L220" s="29">
        <f t="shared" si="4"/>
        <v>0.4031765095</v>
      </c>
      <c r="M220" s="30">
        <f t="shared" si="5"/>
        <v>0.4324638834</v>
      </c>
      <c r="N220" s="28"/>
      <c r="O220" s="31">
        <f t="shared" si="6"/>
        <v>0.008454567263</v>
      </c>
      <c r="P220" s="31">
        <f t="shared" si="7"/>
        <v>-0.008566301632</v>
      </c>
      <c r="Q220" s="15"/>
      <c r="R220" s="15"/>
      <c r="S220" s="32">
        <v>0.4116310767832803</v>
      </c>
      <c r="T220" s="32">
        <v>0.4031765095206449</v>
      </c>
      <c r="U220" s="15"/>
      <c r="V220" s="32">
        <v>0.4238975817923186</v>
      </c>
      <c r="W220" s="32">
        <v>0.4324638834240638</v>
      </c>
      <c r="X220" s="15"/>
      <c r="Y220" s="15"/>
      <c r="Z220" s="2">
        <v>631.0</v>
      </c>
      <c r="AA220" s="20" t="s">
        <v>387</v>
      </c>
      <c r="AB220" s="33">
        <v>219.0</v>
      </c>
      <c r="AC220" s="25">
        <v>0.14285714285714285</v>
      </c>
      <c r="AD220" s="26">
        <v>0.43682008368200836</v>
      </c>
      <c r="AE220" s="27">
        <v>0.43008994276369583</v>
      </c>
      <c r="AF220" s="34"/>
      <c r="AG220" s="34"/>
      <c r="AH220" s="2">
        <v>219.0</v>
      </c>
      <c r="AI220" s="34">
        <f t="shared" si="8"/>
        <v>0.2947510094</v>
      </c>
      <c r="AJ220" s="34">
        <v>0.43008994276369583</v>
      </c>
      <c r="AK220" s="34"/>
      <c r="AL220" s="34"/>
      <c r="AM220" s="34"/>
      <c r="AN220" s="34"/>
      <c r="AO220" s="34"/>
      <c r="AP220" s="34"/>
      <c r="AQ220" s="34"/>
      <c r="AR220" s="34"/>
    </row>
    <row r="221" ht="12.75" customHeight="1">
      <c r="A221" s="35"/>
      <c r="B221" s="2">
        <v>220.0</v>
      </c>
      <c r="C221" s="20" t="s">
        <v>388</v>
      </c>
      <c r="D221" s="21">
        <v>87.0</v>
      </c>
      <c r="E221" s="22">
        <v>207.0</v>
      </c>
      <c r="F221" s="23">
        <v>1859.0</v>
      </c>
      <c r="G221" s="24">
        <v>1385.0</v>
      </c>
      <c r="H221" s="25">
        <f t="shared" si="1"/>
        <v>0.2959183673</v>
      </c>
      <c r="I221" s="26">
        <f t="shared" si="2"/>
        <v>0.5730579531</v>
      </c>
      <c r="J221" s="27">
        <f t="shared" si="3"/>
        <v>0.5500282646</v>
      </c>
      <c r="K221" s="28"/>
      <c r="L221" s="29">
        <f t="shared" si="4"/>
        <v>0.5574565009</v>
      </c>
      <c r="M221" s="30">
        <f t="shared" si="5"/>
        <v>0.5654031986</v>
      </c>
      <c r="N221" s="28"/>
      <c r="O221" s="31">
        <f t="shared" si="6"/>
        <v>-0.007428236294</v>
      </c>
      <c r="P221" s="31">
        <f t="shared" si="7"/>
        <v>0.007654754541</v>
      </c>
      <c r="Q221" s="15"/>
      <c r="R221" s="15"/>
      <c r="S221" s="32">
        <v>0.5500282645562464</v>
      </c>
      <c r="T221" s="32">
        <v>0.5574565008503973</v>
      </c>
      <c r="U221" s="15"/>
      <c r="V221" s="32">
        <v>0.5730579531442663</v>
      </c>
      <c r="W221" s="32">
        <v>0.565403198603501</v>
      </c>
      <c r="X221" s="15"/>
      <c r="Y221" s="15"/>
      <c r="Z221" s="2">
        <v>287.0</v>
      </c>
      <c r="AA221" s="20" t="s">
        <v>389</v>
      </c>
      <c r="AB221" s="33">
        <v>220.0</v>
      </c>
      <c r="AC221" s="25">
        <v>0.3089430894308943</v>
      </c>
      <c r="AD221" s="26">
        <v>0.44424778761061945</v>
      </c>
      <c r="AE221" s="27">
        <v>0.4309656823623304</v>
      </c>
      <c r="AF221" s="34"/>
      <c r="AG221" s="34"/>
      <c r="AH221" s="2">
        <v>220.0</v>
      </c>
      <c r="AI221" s="34">
        <f t="shared" si="8"/>
        <v>0.2960969044</v>
      </c>
      <c r="AJ221" s="34">
        <v>0.4309656823623304</v>
      </c>
      <c r="AK221" s="34"/>
      <c r="AL221" s="34"/>
      <c r="AM221" s="34"/>
      <c r="AN221" s="34"/>
      <c r="AO221" s="34"/>
      <c r="AP221" s="34"/>
      <c r="AQ221" s="34"/>
      <c r="AR221" s="34"/>
    </row>
    <row r="222" ht="12.75" customHeight="1">
      <c r="A222" s="35"/>
      <c r="B222" s="2">
        <v>221.0</v>
      </c>
      <c r="C222" s="20" t="s">
        <v>390</v>
      </c>
      <c r="D222" s="21">
        <v>49.0</v>
      </c>
      <c r="E222" s="22">
        <v>71.0</v>
      </c>
      <c r="F222" s="23">
        <v>1944.0</v>
      </c>
      <c r="G222" s="24">
        <v>496.0</v>
      </c>
      <c r="H222" s="25">
        <f t="shared" si="1"/>
        <v>0.4083333333</v>
      </c>
      <c r="I222" s="26">
        <f t="shared" si="2"/>
        <v>0.7967213115</v>
      </c>
      <c r="J222" s="27">
        <f t="shared" si="3"/>
        <v>0.778515625</v>
      </c>
      <c r="K222" s="28"/>
      <c r="L222" s="29">
        <f t="shared" si="4"/>
        <v>0.7767864063</v>
      </c>
      <c r="M222" s="30">
        <f t="shared" si="5"/>
        <v>0.7985241459</v>
      </c>
      <c r="N222" s="28"/>
      <c r="O222" s="31">
        <f t="shared" si="6"/>
        <v>0.001729218716</v>
      </c>
      <c r="P222" s="31">
        <f t="shared" si="7"/>
        <v>-0.001802834456</v>
      </c>
      <c r="Q222" s="15"/>
      <c r="R222" s="15"/>
      <c r="S222" s="32">
        <v>0.778515625</v>
      </c>
      <c r="T222" s="32">
        <v>0.7767864062838974</v>
      </c>
      <c r="U222" s="15"/>
      <c r="V222" s="32">
        <v>0.7967213114754098</v>
      </c>
      <c r="W222" s="32">
        <v>0.7985241459318159</v>
      </c>
      <c r="X222" s="15"/>
      <c r="Y222" s="15"/>
      <c r="Z222" s="2">
        <v>112.0</v>
      </c>
      <c r="AA222" s="20" t="s">
        <v>224</v>
      </c>
      <c r="AB222" s="33">
        <v>221.0</v>
      </c>
      <c r="AC222" s="25">
        <v>0.1956521739130435</v>
      </c>
      <c r="AD222" s="26">
        <v>0.44639818491208166</v>
      </c>
      <c r="AE222" s="27">
        <v>0.43104366347177847</v>
      </c>
      <c r="AF222" s="34"/>
      <c r="AG222" s="34"/>
      <c r="AH222" s="2">
        <v>221.0</v>
      </c>
      <c r="AI222" s="34">
        <f t="shared" si="8"/>
        <v>0.2974427995</v>
      </c>
      <c r="AJ222" s="34">
        <v>0.43104366347177847</v>
      </c>
      <c r="AK222" s="34"/>
      <c r="AL222" s="34"/>
      <c r="AM222" s="34"/>
      <c r="AN222" s="34"/>
      <c r="AO222" s="34"/>
      <c r="AP222" s="34"/>
      <c r="AQ222" s="34"/>
      <c r="AR222" s="34"/>
    </row>
    <row r="223" ht="12.75" customHeight="1">
      <c r="A223" s="35"/>
      <c r="B223" s="2">
        <v>222.0</v>
      </c>
      <c r="C223" s="20" t="s">
        <v>252</v>
      </c>
      <c r="D223" s="21">
        <v>48.0</v>
      </c>
      <c r="E223" s="22">
        <v>131.0</v>
      </c>
      <c r="F223" s="23">
        <v>1154.0</v>
      </c>
      <c r="G223" s="24">
        <v>1706.0</v>
      </c>
      <c r="H223" s="25">
        <f t="shared" si="1"/>
        <v>0.2681564246</v>
      </c>
      <c r="I223" s="26">
        <f t="shared" si="2"/>
        <v>0.4034965035</v>
      </c>
      <c r="J223" s="27">
        <f t="shared" si="3"/>
        <v>0.3955248437</v>
      </c>
      <c r="K223" s="28"/>
      <c r="L223" s="29">
        <f t="shared" si="4"/>
        <v>0.3912566763</v>
      </c>
      <c r="M223" s="30">
        <f t="shared" si="5"/>
        <v>0.4078822782</v>
      </c>
      <c r="N223" s="28"/>
      <c r="O223" s="31">
        <f t="shared" si="6"/>
        <v>0.004268167354</v>
      </c>
      <c r="P223" s="31">
        <f t="shared" si="7"/>
        <v>-0.004385774721</v>
      </c>
      <c r="Q223" s="15"/>
      <c r="R223" s="15"/>
      <c r="S223" s="32">
        <v>0.39552484369858504</v>
      </c>
      <c r="T223" s="32">
        <v>0.3912566763441481</v>
      </c>
      <c r="U223" s="15"/>
      <c r="V223" s="32">
        <v>0.4034965034965035</v>
      </c>
      <c r="W223" s="32">
        <v>0.4078822782177676</v>
      </c>
      <c r="X223" s="15"/>
      <c r="Y223" s="15"/>
      <c r="Z223" s="2">
        <v>462.0</v>
      </c>
      <c r="AA223" s="20" t="s">
        <v>391</v>
      </c>
      <c r="AB223" s="33">
        <v>222.0</v>
      </c>
      <c r="AC223" s="25">
        <v>0.23404255319148937</v>
      </c>
      <c r="AD223" s="26">
        <v>0.4391489361702128</v>
      </c>
      <c r="AE223" s="27">
        <v>0.43126022913256956</v>
      </c>
      <c r="AF223" s="34"/>
      <c r="AG223" s="34"/>
      <c r="AH223" s="2">
        <v>222.0</v>
      </c>
      <c r="AI223" s="34">
        <f t="shared" si="8"/>
        <v>0.2987886945</v>
      </c>
      <c r="AJ223" s="34">
        <v>0.43126022913256956</v>
      </c>
      <c r="AK223" s="34"/>
      <c r="AL223" s="34"/>
      <c r="AM223" s="34"/>
      <c r="AN223" s="34"/>
      <c r="AO223" s="34"/>
      <c r="AP223" s="34"/>
      <c r="AQ223" s="34"/>
      <c r="AR223" s="34"/>
    </row>
    <row r="224" ht="12.75" customHeight="1">
      <c r="A224" s="35"/>
      <c r="B224" s="2">
        <v>223.0</v>
      </c>
      <c r="C224" s="20" t="s">
        <v>103</v>
      </c>
      <c r="D224" s="21">
        <v>29.0</v>
      </c>
      <c r="E224" s="22">
        <v>181.0</v>
      </c>
      <c r="F224" s="23">
        <v>922.0</v>
      </c>
      <c r="G224" s="24">
        <v>1664.0</v>
      </c>
      <c r="H224" s="25">
        <f t="shared" si="1"/>
        <v>0.1380952381</v>
      </c>
      <c r="I224" s="26">
        <f t="shared" si="2"/>
        <v>0.3565351895</v>
      </c>
      <c r="J224" s="27">
        <f t="shared" si="3"/>
        <v>0.3401287554</v>
      </c>
      <c r="K224" s="28"/>
      <c r="L224" s="29">
        <f t="shared" si="4"/>
        <v>0.3371856805</v>
      </c>
      <c r="M224" s="30">
        <f t="shared" si="5"/>
        <v>0.359519476</v>
      </c>
      <c r="N224" s="28"/>
      <c r="O224" s="31">
        <f t="shared" si="6"/>
        <v>0.002943074901</v>
      </c>
      <c r="P224" s="31">
        <f t="shared" si="7"/>
        <v>-0.002984286476</v>
      </c>
      <c r="Q224" s="15"/>
      <c r="R224" s="15"/>
      <c r="S224" s="32">
        <v>0.34012875536480686</v>
      </c>
      <c r="T224" s="32">
        <v>0.3371856804636667</v>
      </c>
      <c r="U224" s="15"/>
      <c r="V224" s="32">
        <v>0.3565351894818252</v>
      </c>
      <c r="W224" s="32">
        <v>0.3595194759581141</v>
      </c>
      <c r="X224" s="15"/>
      <c r="Y224" s="15"/>
      <c r="Z224" s="2">
        <v>573.0</v>
      </c>
      <c r="AA224" s="20" t="s">
        <v>392</v>
      </c>
      <c r="AB224" s="33">
        <v>223.0</v>
      </c>
      <c r="AC224" s="25">
        <v>0.19230769230769232</v>
      </c>
      <c r="AD224" s="26">
        <v>0.4490965182899956</v>
      </c>
      <c r="AE224" s="27">
        <v>0.43257731958762885</v>
      </c>
      <c r="AF224" s="34"/>
      <c r="AG224" s="34"/>
      <c r="AH224" s="2">
        <v>223.0</v>
      </c>
      <c r="AI224" s="34">
        <f t="shared" si="8"/>
        <v>0.3001345895</v>
      </c>
      <c r="AJ224" s="34">
        <v>0.43257731958762885</v>
      </c>
      <c r="AK224" s="34"/>
      <c r="AL224" s="34"/>
      <c r="AM224" s="34"/>
      <c r="AN224" s="34"/>
      <c r="AO224" s="34"/>
      <c r="AP224" s="34"/>
      <c r="AQ224" s="34"/>
      <c r="AR224" s="34"/>
    </row>
    <row r="225" ht="12.75" customHeight="1">
      <c r="A225" s="35"/>
      <c r="B225" s="2">
        <v>224.0</v>
      </c>
      <c r="C225" s="20" t="s">
        <v>393</v>
      </c>
      <c r="D225" s="21">
        <v>250.0</v>
      </c>
      <c r="E225" s="22">
        <v>161.0</v>
      </c>
      <c r="F225" s="23">
        <v>2201.0</v>
      </c>
      <c r="G225" s="24">
        <v>583.0</v>
      </c>
      <c r="H225" s="25">
        <f t="shared" si="1"/>
        <v>0.6082725061</v>
      </c>
      <c r="I225" s="26">
        <f t="shared" si="2"/>
        <v>0.7905890805</v>
      </c>
      <c r="J225" s="27">
        <f t="shared" si="3"/>
        <v>0.7671361502</v>
      </c>
      <c r="K225" s="28"/>
      <c r="L225" s="29">
        <f t="shared" si="4"/>
        <v>0.7750915193</v>
      </c>
      <c r="M225" s="30">
        <f t="shared" si="5"/>
        <v>0.7821184673</v>
      </c>
      <c r="N225" s="28"/>
      <c r="O225" s="31">
        <f t="shared" si="6"/>
        <v>-0.007955369068</v>
      </c>
      <c r="P225" s="31">
        <f t="shared" si="7"/>
        <v>0.008470613179</v>
      </c>
      <c r="Q225" s="15"/>
      <c r="R225" s="15"/>
      <c r="S225" s="32">
        <v>0.7671361502347418</v>
      </c>
      <c r="T225" s="32">
        <v>0.7750915193031526</v>
      </c>
      <c r="U225" s="15"/>
      <c r="V225" s="32">
        <v>0.7905890804597702</v>
      </c>
      <c r="W225" s="32">
        <v>0.782118467280711</v>
      </c>
      <c r="X225" s="15"/>
      <c r="Y225" s="15"/>
      <c r="Z225" s="2">
        <v>269.0</v>
      </c>
      <c r="AA225" s="20" t="s">
        <v>394</v>
      </c>
      <c r="AB225" s="33">
        <v>224.0</v>
      </c>
      <c r="AC225" s="25">
        <v>0.2558139534883721</v>
      </c>
      <c r="AD225" s="26">
        <v>0.4343590878901926</v>
      </c>
      <c r="AE225" s="27">
        <v>0.4326754385964912</v>
      </c>
      <c r="AF225" s="34"/>
      <c r="AG225" s="34"/>
      <c r="AH225" s="2">
        <v>224.0</v>
      </c>
      <c r="AI225" s="34">
        <f t="shared" si="8"/>
        <v>0.3014804845</v>
      </c>
      <c r="AJ225" s="34">
        <v>0.4326754385964912</v>
      </c>
      <c r="AK225" s="34"/>
      <c r="AL225" s="34"/>
      <c r="AM225" s="34"/>
      <c r="AN225" s="34"/>
      <c r="AO225" s="34"/>
      <c r="AP225" s="34"/>
      <c r="AQ225" s="34"/>
      <c r="AR225" s="34"/>
    </row>
    <row r="226" ht="12.75" customHeight="1">
      <c r="A226" s="35"/>
      <c r="B226" s="2">
        <v>225.0</v>
      </c>
      <c r="C226" s="20" t="s">
        <v>395</v>
      </c>
      <c r="D226" s="21">
        <v>39.0</v>
      </c>
      <c r="E226" s="22">
        <v>93.0</v>
      </c>
      <c r="F226" s="23">
        <v>658.0</v>
      </c>
      <c r="G226" s="24">
        <v>448.0</v>
      </c>
      <c r="H226" s="25">
        <f t="shared" si="1"/>
        <v>0.2954545455</v>
      </c>
      <c r="I226" s="26">
        <f t="shared" si="2"/>
        <v>0.5949367089</v>
      </c>
      <c r="J226" s="27">
        <f t="shared" si="3"/>
        <v>0.5630048465</v>
      </c>
      <c r="K226" s="28"/>
      <c r="L226" s="29">
        <f t="shared" si="4"/>
        <v>0.5786690363</v>
      </c>
      <c r="M226" s="30">
        <f t="shared" si="5"/>
        <v>0.5787956234</v>
      </c>
      <c r="N226" s="28"/>
      <c r="O226" s="31">
        <f t="shared" si="6"/>
        <v>-0.01566418975</v>
      </c>
      <c r="P226" s="31">
        <f t="shared" si="7"/>
        <v>0.01614108546</v>
      </c>
      <c r="Q226" s="15"/>
      <c r="R226" s="15"/>
      <c r="S226" s="32">
        <v>0.5630048465266559</v>
      </c>
      <c r="T226" s="32">
        <v>0.5786690362775462</v>
      </c>
      <c r="U226" s="15"/>
      <c r="V226" s="32">
        <v>0.5949367088607594</v>
      </c>
      <c r="W226" s="32">
        <v>0.5787956234031677</v>
      </c>
      <c r="X226" s="15"/>
      <c r="Y226" s="15"/>
      <c r="Z226" s="2">
        <v>345.0</v>
      </c>
      <c r="AA226" s="20" t="s">
        <v>396</v>
      </c>
      <c r="AB226" s="33">
        <v>225.0</v>
      </c>
      <c r="AC226" s="25">
        <v>0.16666666666666666</v>
      </c>
      <c r="AD226" s="26">
        <v>0.44644750795334043</v>
      </c>
      <c r="AE226" s="27">
        <v>0.4328960645812311</v>
      </c>
      <c r="AF226" s="34"/>
      <c r="AG226" s="34"/>
      <c r="AH226" s="2">
        <v>225.0</v>
      </c>
      <c r="AI226" s="34">
        <f t="shared" si="8"/>
        <v>0.3028263795</v>
      </c>
      <c r="AJ226" s="34">
        <v>0.4328960645812311</v>
      </c>
      <c r="AK226" s="34"/>
      <c r="AL226" s="34"/>
      <c r="AM226" s="34"/>
      <c r="AN226" s="34"/>
      <c r="AO226" s="34"/>
      <c r="AP226" s="34"/>
      <c r="AQ226" s="34"/>
      <c r="AR226" s="34"/>
    </row>
    <row r="227" ht="12.75" customHeight="1">
      <c r="A227" s="35"/>
      <c r="B227" s="2">
        <v>226.0</v>
      </c>
      <c r="C227" s="20" t="s">
        <v>334</v>
      </c>
      <c r="D227" s="21">
        <v>125.0</v>
      </c>
      <c r="E227" s="22">
        <v>389.0</v>
      </c>
      <c r="F227" s="23">
        <v>2101.0</v>
      </c>
      <c r="G227" s="24">
        <v>2748.0</v>
      </c>
      <c r="H227" s="25">
        <f t="shared" si="1"/>
        <v>0.2431906615</v>
      </c>
      <c r="I227" s="26">
        <f t="shared" si="2"/>
        <v>0.4332852134</v>
      </c>
      <c r="J227" s="27">
        <f t="shared" si="3"/>
        <v>0.4150661943</v>
      </c>
      <c r="K227" s="28"/>
      <c r="L227" s="29">
        <f t="shared" si="4"/>
        <v>0.4188317362</v>
      </c>
      <c r="M227" s="30">
        <f t="shared" si="5"/>
        <v>0.4294258146</v>
      </c>
      <c r="N227" s="28"/>
      <c r="O227" s="31">
        <f t="shared" si="6"/>
        <v>-0.003765541893</v>
      </c>
      <c r="P227" s="31">
        <f t="shared" si="7"/>
        <v>0.00385939887</v>
      </c>
      <c r="Q227" s="15"/>
      <c r="R227" s="15"/>
      <c r="S227" s="32">
        <v>0.4150661942942383</v>
      </c>
      <c r="T227" s="32">
        <v>0.4188317361876467</v>
      </c>
      <c r="U227" s="15"/>
      <c r="V227" s="32">
        <v>0.43328521344607135</v>
      </c>
      <c r="W227" s="32">
        <v>0.429425814576257</v>
      </c>
      <c r="X227" s="15"/>
      <c r="Y227" s="15"/>
      <c r="Z227" s="2">
        <v>70.0</v>
      </c>
      <c r="AA227" s="20" t="s">
        <v>148</v>
      </c>
      <c r="AB227" s="33">
        <v>226.0</v>
      </c>
      <c r="AC227" s="25">
        <v>0.13043478260869565</v>
      </c>
      <c r="AD227" s="26">
        <v>0.45759205626810096</v>
      </c>
      <c r="AE227" s="27">
        <v>0.4344482891195694</v>
      </c>
      <c r="AF227" s="34"/>
      <c r="AG227" s="34"/>
      <c r="AH227" s="2">
        <v>226.0</v>
      </c>
      <c r="AI227" s="34">
        <f t="shared" si="8"/>
        <v>0.3041722746</v>
      </c>
      <c r="AJ227" s="34">
        <v>0.4344482891195694</v>
      </c>
      <c r="AK227" s="34"/>
      <c r="AL227" s="34"/>
      <c r="AM227" s="34"/>
      <c r="AN227" s="34"/>
      <c r="AO227" s="34"/>
      <c r="AP227" s="34"/>
      <c r="AQ227" s="34"/>
      <c r="AR227" s="34"/>
    </row>
    <row r="228" ht="12.75" customHeight="1">
      <c r="A228" s="35"/>
      <c r="B228" s="2">
        <v>227.0</v>
      </c>
      <c r="C228" s="20" t="s">
        <v>397</v>
      </c>
      <c r="D228" s="21">
        <v>233.0</v>
      </c>
      <c r="E228" s="22">
        <v>185.0</v>
      </c>
      <c r="F228" s="23">
        <v>2050.0</v>
      </c>
      <c r="G228" s="24">
        <v>869.0</v>
      </c>
      <c r="H228" s="25">
        <f t="shared" si="1"/>
        <v>0.5574162679</v>
      </c>
      <c r="I228" s="26">
        <f t="shared" si="2"/>
        <v>0.7022953066</v>
      </c>
      <c r="J228" s="27">
        <f t="shared" si="3"/>
        <v>0.6841474378</v>
      </c>
      <c r="K228" s="28"/>
      <c r="L228" s="29">
        <f t="shared" si="4"/>
        <v>0.6906543989</v>
      </c>
      <c r="M228" s="30">
        <f t="shared" si="5"/>
        <v>0.6954042255</v>
      </c>
      <c r="N228" s="28"/>
      <c r="O228" s="31">
        <f t="shared" si="6"/>
        <v>-0.006506961068</v>
      </c>
      <c r="P228" s="31">
        <f t="shared" si="7"/>
        <v>0.006891081141</v>
      </c>
      <c r="Q228" s="15"/>
      <c r="R228" s="15"/>
      <c r="S228" s="32">
        <v>0.6841474378183997</v>
      </c>
      <c r="T228" s="32">
        <v>0.6906543988859946</v>
      </c>
      <c r="U228" s="15"/>
      <c r="V228" s="32">
        <v>0.7022953066118534</v>
      </c>
      <c r="W228" s="32">
        <v>0.6954042254711016</v>
      </c>
      <c r="X228" s="15"/>
      <c r="Y228" s="15"/>
      <c r="Z228" s="2">
        <v>628.0</v>
      </c>
      <c r="AA228" s="20" t="s">
        <v>398</v>
      </c>
      <c r="AB228" s="33">
        <v>227.0</v>
      </c>
      <c r="AC228" s="25">
        <v>0.16981132075471697</v>
      </c>
      <c r="AD228" s="26">
        <v>0.4510837727006444</v>
      </c>
      <c r="AE228" s="27">
        <v>0.43463872035300605</v>
      </c>
      <c r="AF228" s="34"/>
      <c r="AG228" s="34"/>
      <c r="AH228" s="2">
        <v>227.0</v>
      </c>
      <c r="AI228" s="34">
        <f t="shared" si="8"/>
        <v>0.3055181696</v>
      </c>
      <c r="AJ228" s="34">
        <v>0.43463872035300605</v>
      </c>
      <c r="AK228" s="34"/>
      <c r="AL228" s="34"/>
      <c r="AM228" s="34"/>
      <c r="AN228" s="34"/>
      <c r="AO228" s="34"/>
      <c r="AP228" s="34"/>
      <c r="AQ228" s="34"/>
      <c r="AR228" s="34"/>
    </row>
    <row r="229" ht="12.75" customHeight="1">
      <c r="A229" s="35"/>
      <c r="B229" s="2">
        <v>228.0</v>
      </c>
      <c r="C229" s="20" t="s">
        <v>399</v>
      </c>
      <c r="D229" s="21">
        <v>120.0</v>
      </c>
      <c r="E229" s="22">
        <v>343.0</v>
      </c>
      <c r="F229" s="23">
        <v>2484.0</v>
      </c>
      <c r="G229" s="24">
        <v>2899.0</v>
      </c>
      <c r="H229" s="25">
        <f t="shared" si="1"/>
        <v>0.2591792657</v>
      </c>
      <c r="I229" s="26">
        <f t="shared" si="2"/>
        <v>0.4614527215</v>
      </c>
      <c r="J229" s="27">
        <f t="shared" si="3"/>
        <v>0.4454327745</v>
      </c>
      <c r="K229" s="28"/>
      <c r="L229" s="29">
        <f t="shared" si="4"/>
        <v>0.4471752987</v>
      </c>
      <c r="M229" s="30">
        <f t="shared" si="5"/>
        <v>0.4596638331</v>
      </c>
      <c r="N229" s="28"/>
      <c r="O229" s="31">
        <f t="shared" si="6"/>
        <v>-0.00174252416</v>
      </c>
      <c r="P229" s="31">
        <f t="shared" si="7"/>
        <v>0.001788888439</v>
      </c>
      <c r="Q229" s="15"/>
      <c r="R229" s="15"/>
      <c r="S229" s="32">
        <v>0.4454327745466986</v>
      </c>
      <c r="T229" s="32">
        <v>0.44717529870676276</v>
      </c>
      <c r="U229" s="15"/>
      <c r="V229" s="32">
        <v>0.46145272153074496</v>
      </c>
      <c r="W229" s="32">
        <v>0.45966383309147735</v>
      </c>
      <c r="X229" s="15"/>
      <c r="Y229" s="15"/>
      <c r="Z229" s="2">
        <v>209.0</v>
      </c>
      <c r="AA229" s="20" t="s">
        <v>373</v>
      </c>
      <c r="AB229" s="33">
        <v>228.0</v>
      </c>
      <c r="AC229" s="25">
        <v>0.30526315789473685</v>
      </c>
      <c r="AD229" s="26">
        <v>0.44697720515361744</v>
      </c>
      <c r="AE229" s="27">
        <v>0.43478260869565216</v>
      </c>
      <c r="AF229" s="34"/>
      <c r="AG229" s="34"/>
      <c r="AH229" s="2">
        <v>228.0</v>
      </c>
      <c r="AI229" s="34">
        <f t="shared" si="8"/>
        <v>0.3068640646</v>
      </c>
      <c r="AJ229" s="34">
        <v>0.43478260869565216</v>
      </c>
      <c r="AK229" s="34"/>
      <c r="AL229" s="34"/>
      <c r="AM229" s="34"/>
      <c r="AN229" s="34"/>
      <c r="AO229" s="34"/>
      <c r="AP229" s="34"/>
      <c r="AQ229" s="34"/>
      <c r="AR229" s="34"/>
    </row>
    <row r="230" ht="12.75" customHeight="1">
      <c r="A230" s="35"/>
      <c r="B230" s="2">
        <v>229.0</v>
      </c>
      <c r="C230" s="20" t="s">
        <v>400</v>
      </c>
      <c r="D230" s="21">
        <v>79.0</v>
      </c>
      <c r="E230" s="22">
        <v>66.0</v>
      </c>
      <c r="F230" s="23">
        <v>2256.0</v>
      </c>
      <c r="G230" s="24">
        <v>848.0</v>
      </c>
      <c r="H230" s="25">
        <f t="shared" si="1"/>
        <v>0.5448275862</v>
      </c>
      <c r="I230" s="26">
        <f t="shared" si="2"/>
        <v>0.7268041237</v>
      </c>
      <c r="J230" s="27">
        <f t="shared" si="3"/>
        <v>0.7186826716</v>
      </c>
      <c r="K230" s="28"/>
      <c r="L230" s="29">
        <f t="shared" si="4"/>
        <v>0.7134531371</v>
      </c>
      <c r="M230" s="30">
        <f t="shared" si="5"/>
        <v>0.7323349954</v>
      </c>
      <c r="N230" s="28"/>
      <c r="O230" s="31">
        <f t="shared" si="6"/>
        <v>0.005229534536</v>
      </c>
      <c r="P230" s="31">
        <f t="shared" si="7"/>
        <v>-0.005530871682</v>
      </c>
      <c r="Q230" s="15"/>
      <c r="R230" s="15"/>
      <c r="S230" s="32">
        <v>0.7186826715912589</v>
      </c>
      <c r="T230" s="32">
        <v>0.7134531370557431</v>
      </c>
      <c r="U230" s="15"/>
      <c r="V230" s="32">
        <v>0.7268041237113402</v>
      </c>
      <c r="W230" s="32">
        <v>0.7323349953936873</v>
      </c>
      <c r="X230" s="15"/>
      <c r="Y230" s="15"/>
      <c r="Z230" s="2">
        <v>195.0</v>
      </c>
      <c r="AA230" s="20" t="s">
        <v>353</v>
      </c>
      <c r="AB230" s="33">
        <v>229.0</v>
      </c>
      <c r="AC230" s="25">
        <v>0.17307692307692307</v>
      </c>
      <c r="AD230" s="26">
        <v>0.446513470681458</v>
      </c>
      <c r="AE230" s="27">
        <v>0.4356925418569254</v>
      </c>
      <c r="AF230" s="34"/>
      <c r="AG230" s="34"/>
      <c r="AH230" s="2">
        <v>229.0</v>
      </c>
      <c r="AI230" s="34">
        <f t="shared" si="8"/>
        <v>0.3082099596</v>
      </c>
      <c r="AJ230" s="34">
        <v>0.4356925418569254</v>
      </c>
      <c r="AK230" s="34"/>
      <c r="AL230" s="34"/>
      <c r="AM230" s="34"/>
      <c r="AN230" s="34"/>
      <c r="AO230" s="34"/>
      <c r="AP230" s="34"/>
      <c r="AQ230" s="34"/>
      <c r="AR230" s="34"/>
    </row>
    <row r="231" ht="12.75" customHeight="1">
      <c r="A231" s="35"/>
      <c r="B231" s="2">
        <v>230.0</v>
      </c>
      <c r="C231" s="20" t="s">
        <v>401</v>
      </c>
      <c r="D231" s="21">
        <v>18.0</v>
      </c>
      <c r="E231" s="22">
        <v>56.0</v>
      </c>
      <c r="F231" s="23">
        <v>656.0</v>
      </c>
      <c r="G231" s="24">
        <v>663.0</v>
      </c>
      <c r="H231" s="25">
        <f t="shared" si="1"/>
        <v>0.2432432432</v>
      </c>
      <c r="I231" s="26">
        <f t="shared" si="2"/>
        <v>0.4973464746</v>
      </c>
      <c r="J231" s="27">
        <f t="shared" si="3"/>
        <v>0.4838478105</v>
      </c>
      <c r="K231" s="28"/>
      <c r="L231" s="29">
        <f t="shared" si="4"/>
        <v>0.4813377303</v>
      </c>
      <c r="M231" s="30">
        <f t="shared" si="5"/>
        <v>0.4999191329</v>
      </c>
      <c r="N231" s="28"/>
      <c r="O231" s="31">
        <f t="shared" si="6"/>
        <v>0.002510080144</v>
      </c>
      <c r="P231" s="31">
        <f t="shared" si="7"/>
        <v>-0.002572658319</v>
      </c>
      <c r="Q231" s="15"/>
      <c r="R231" s="15"/>
      <c r="S231" s="32">
        <v>0.4838478104809763</v>
      </c>
      <c r="T231" s="32">
        <v>0.4813377303369178</v>
      </c>
      <c r="U231" s="15"/>
      <c r="V231" s="32">
        <v>0.4973464746019712</v>
      </c>
      <c r="W231" s="32">
        <v>0.49991913292136625</v>
      </c>
      <c r="X231" s="15"/>
      <c r="Y231" s="15"/>
      <c r="Z231" s="2">
        <v>452.0</v>
      </c>
      <c r="AA231" s="20" t="s">
        <v>402</v>
      </c>
      <c r="AB231" s="33">
        <v>230.0</v>
      </c>
      <c r="AC231" s="25">
        <v>0.2727272727272727</v>
      </c>
      <c r="AD231" s="26">
        <v>0.44567627494456763</v>
      </c>
      <c r="AE231" s="27">
        <v>0.43573667711598746</v>
      </c>
      <c r="AF231" s="34"/>
      <c r="AG231" s="34"/>
      <c r="AH231" s="2">
        <v>230.0</v>
      </c>
      <c r="AI231" s="34">
        <f t="shared" si="8"/>
        <v>0.3095558546</v>
      </c>
      <c r="AJ231" s="34">
        <v>0.43573667711598746</v>
      </c>
      <c r="AK231" s="34"/>
      <c r="AL231" s="34"/>
      <c r="AM231" s="34"/>
      <c r="AN231" s="34"/>
      <c r="AO231" s="34"/>
      <c r="AP231" s="34"/>
      <c r="AQ231" s="34"/>
      <c r="AR231" s="34"/>
    </row>
    <row r="232" ht="12.75" customHeight="1">
      <c r="A232" s="35"/>
      <c r="B232" s="2">
        <v>231.0</v>
      </c>
      <c r="C232" s="20" t="s">
        <v>403</v>
      </c>
      <c r="D232" s="21">
        <v>88.0</v>
      </c>
      <c r="E232" s="22">
        <v>116.0</v>
      </c>
      <c r="F232" s="23">
        <v>1054.0</v>
      </c>
      <c r="G232" s="24">
        <v>788.0</v>
      </c>
      <c r="H232" s="25">
        <f t="shared" si="1"/>
        <v>0.431372549</v>
      </c>
      <c r="I232" s="26">
        <f t="shared" si="2"/>
        <v>0.572204126</v>
      </c>
      <c r="J232" s="27">
        <f t="shared" si="3"/>
        <v>0.5581622678</v>
      </c>
      <c r="K232" s="28"/>
      <c r="L232" s="29">
        <f t="shared" si="4"/>
        <v>0.562422614</v>
      </c>
      <c r="M232" s="30">
        <f t="shared" si="5"/>
        <v>0.567751715</v>
      </c>
      <c r="N232" s="28"/>
      <c r="O232" s="31">
        <f t="shared" si="6"/>
        <v>-0.004260346136</v>
      </c>
      <c r="P232" s="31">
        <f t="shared" si="7"/>
        <v>0.00445241092</v>
      </c>
      <c r="Q232" s="15"/>
      <c r="R232" s="15"/>
      <c r="S232" s="32">
        <v>0.5581622678396871</v>
      </c>
      <c r="T232" s="32">
        <v>0.562422613975354</v>
      </c>
      <c r="U232" s="15"/>
      <c r="V232" s="32">
        <v>0.5722041259500543</v>
      </c>
      <c r="W232" s="32">
        <v>0.5677517150295829</v>
      </c>
      <c r="X232" s="15"/>
      <c r="Y232" s="15"/>
      <c r="Z232" s="2">
        <v>304.0</v>
      </c>
      <c r="AA232" s="20" t="s">
        <v>404</v>
      </c>
      <c r="AB232" s="33">
        <v>231.0</v>
      </c>
      <c r="AC232" s="25">
        <v>0.13194444444444445</v>
      </c>
      <c r="AD232" s="26">
        <v>0.4563695753616426</v>
      </c>
      <c r="AE232" s="27">
        <v>0.43594228246611283</v>
      </c>
      <c r="AF232" s="34"/>
      <c r="AG232" s="34"/>
      <c r="AH232" s="2">
        <v>231.0</v>
      </c>
      <c r="AI232" s="34">
        <f t="shared" si="8"/>
        <v>0.3109017497</v>
      </c>
      <c r="AJ232" s="34">
        <v>0.43594228246611283</v>
      </c>
      <c r="AK232" s="34"/>
      <c r="AL232" s="34"/>
      <c r="AM232" s="34"/>
      <c r="AN232" s="34"/>
      <c r="AO232" s="34"/>
      <c r="AP232" s="34"/>
      <c r="AQ232" s="34"/>
      <c r="AR232" s="34"/>
    </row>
    <row r="233" ht="12.75" customHeight="1">
      <c r="A233" s="35"/>
      <c r="B233" s="2">
        <v>232.0</v>
      </c>
      <c r="C233" s="20" t="s">
        <v>142</v>
      </c>
      <c r="D233" s="21">
        <v>73.0</v>
      </c>
      <c r="E233" s="22">
        <v>328.0</v>
      </c>
      <c r="F233" s="23">
        <v>1848.0</v>
      </c>
      <c r="G233" s="24">
        <v>3008.0</v>
      </c>
      <c r="H233" s="25">
        <f t="shared" si="1"/>
        <v>0.1820448878</v>
      </c>
      <c r="I233" s="26">
        <f t="shared" si="2"/>
        <v>0.3805601318</v>
      </c>
      <c r="J233" s="27">
        <f t="shared" si="3"/>
        <v>0.3654175385</v>
      </c>
      <c r="K233" s="28"/>
      <c r="L233" s="29">
        <f t="shared" si="4"/>
        <v>0.3636012663</v>
      </c>
      <c r="M233" s="30">
        <f t="shared" si="5"/>
        <v>0.3824100814</v>
      </c>
      <c r="N233" s="28"/>
      <c r="O233" s="31">
        <f t="shared" si="6"/>
        <v>0.001816272235</v>
      </c>
      <c r="P233" s="31">
        <f t="shared" si="7"/>
        <v>-0.001849949622</v>
      </c>
      <c r="Q233" s="15"/>
      <c r="R233" s="15"/>
      <c r="S233" s="32">
        <v>0.3654175385200685</v>
      </c>
      <c r="T233" s="32">
        <v>0.36360126628552125</v>
      </c>
      <c r="U233" s="15"/>
      <c r="V233" s="32">
        <v>0.3805601317957166</v>
      </c>
      <c r="W233" s="32">
        <v>0.3824100814173916</v>
      </c>
      <c r="X233" s="15"/>
      <c r="Y233" s="15"/>
      <c r="Z233" s="2">
        <v>566.0</v>
      </c>
      <c r="AA233" s="20" t="s">
        <v>405</v>
      </c>
      <c r="AB233" s="33">
        <v>232.0</v>
      </c>
      <c r="AC233" s="25">
        <v>0.32722513089005234</v>
      </c>
      <c r="AD233" s="26">
        <v>0.4458432304038005</v>
      </c>
      <c r="AE233" s="27">
        <v>0.43597560975609756</v>
      </c>
      <c r="AF233" s="34"/>
      <c r="AG233" s="34"/>
      <c r="AH233" s="2">
        <v>232.0</v>
      </c>
      <c r="AI233" s="34">
        <f t="shared" si="8"/>
        <v>0.3122476447</v>
      </c>
      <c r="AJ233" s="34">
        <v>0.43597560975609756</v>
      </c>
      <c r="AK233" s="34"/>
      <c r="AL233" s="34"/>
      <c r="AM233" s="34"/>
      <c r="AN233" s="34"/>
      <c r="AO233" s="34"/>
      <c r="AP233" s="34"/>
      <c r="AQ233" s="34"/>
      <c r="AR233" s="34"/>
    </row>
    <row r="234" ht="12.75" customHeight="1">
      <c r="A234" s="35"/>
      <c r="B234" s="2">
        <v>233.0</v>
      </c>
      <c r="C234" s="20" t="s">
        <v>70</v>
      </c>
      <c r="D234" s="21">
        <v>73.0</v>
      </c>
      <c r="E234" s="22">
        <v>407.0</v>
      </c>
      <c r="F234" s="23">
        <v>1515.0</v>
      </c>
      <c r="G234" s="24">
        <v>3115.0</v>
      </c>
      <c r="H234" s="25">
        <f t="shared" si="1"/>
        <v>0.1520833333</v>
      </c>
      <c r="I234" s="26">
        <f t="shared" si="2"/>
        <v>0.3272138229</v>
      </c>
      <c r="J234" s="27">
        <f t="shared" si="3"/>
        <v>0.3107632094</v>
      </c>
      <c r="K234" s="28"/>
      <c r="L234" s="29">
        <f t="shared" si="4"/>
        <v>0.3092103277</v>
      </c>
      <c r="M234" s="30">
        <f t="shared" si="5"/>
        <v>0.328790686</v>
      </c>
      <c r="N234" s="28"/>
      <c r="O234" s="31">
        <f t="shared" si="6"/>
        <v>0.001552881695</v>
      </c>
      <c r="P234" s="31">
        <f t="shared" si="7"/>
        <v>-0.001576863156</v>
      </c>
      <c r="Q234" s="15"/>
      <c r="R234" s="15"/>
      <c r="S234" s="32">
        <v>0.3107632093933464</v>
      </c>
      <c r="T234" s="32">
        <v>0.30921032769805296</v>
      </c>
      <c r="U234" s="15"/>
      <c r="V234" s="32">
        <v>0.32721382289416845</v>
      </c>
      <c r="W234" s="32">
        <v>0.3287906860499562</v>
      </c>
      <c r="X234" s="15"/>
      <c r="Y234" s="15"/>
      <c r="Z234" s="2">
        <v>486.0</v>
      </c>
      <c r="AA234" s="20" t="s">
        <v>406</v>
      </c>
      <c r="AB234" s="33">
        <v>233.0</v>
      </c>
      <c r="AC234" s="25">
        <v>0.2077922077922078</v>
      </c>
      <c r="AD234" s="26">
        <v>0.4509001636661211</v>
      </c>
      <c r="AE234" s="27">
        <v>0.43648960739030024</v>
      </c>
      <c r="AF234" s="34"/>
      <c r="AG234" s="34"/>
      <c r="AH234" s="2">
        <v>233.0</v>
      </c>
      <c r="AI234" s="34">
        <f t="shared" si="8"/>
        <v>0.3135935397</v>
      </c>
      <c r="AJ234" s="34">
        <v>0.43648960739030024</v>
      </c>
      <c r="AK234" s="34"/>
      <c r="AL234" s="34"/>
      <c r="AM234" s="34"/>
      <c r="AN234" s="34"/>
      <c r="AO234" s="34"/>
      <c r="AP234" s="34"/>
      <c r="AQ234" s="34"/>
      <c r="AR234" s="34"/>
    </row>
    <row r="235" ht="12.75" customHeight="1">
      <c r="A235" s="35"/>
      <c r="B235" s="2">
        <v>234.0</v>
      </c>
      <c r="C235" s="20" t="s">
        <v>174</v>
      </c>
      <c r="D235" s="21">
        <v>28.0</v>
      </c>
      <c r="E235" s="22">
        <v>129.0</v>
      </c>
      <c r="F235" s="23">
        <v>1893.0</v>
      </c>
      <c r="G235" s="24">
        <v>3061.0</v>
      </c>
      <c r="H235" s="25">
        <f t="shared" si="1"/>
        <v>0.178343949</v>
      </c>
      <c r="I235" s="26">
        <f t="shared" si="2"/>
        <v>0.3821154623</v>
      </c>
      <c r="J235" s="27">
        <f t="shared" si="3"/>
        <v>0.3758559969</v>
      </c>
      <c r="K235" s="28"/>
      <c r="L235" s="29">
        <f t="shared" si="4"/>
        <v>0.3648996075</v>
      </c>
      <c r="M235" s="30">
        <f t="shared" si="5"/>
        <v>0.3932708004</v>
      </c>
      <c r="N235" s="28"/>
      <c r="O235" s="31">
        <f t="shared" si="6"/>
        <v>0.0109563894</v>
      </c>
      <c r="P235" s="31">
        <f t="shared" si="7"/>
        <v>-0.01115533811</v>
      </c>
      <c r="Q235" s="15"/>
      <c r="R235" s="15"/>
      <c r="S235" s="32">
        <v>0.37585599686949717</v>
      </c>
      <c r="T235" s="32">
        <v>0.3648996074646688</v>
      </c>
      <c r="U235" s="15"/>
      <c r="V235" s="32">
        <v>0.3821154622527251</v>
      </c>
      <c r="W235" s="32">
        <v>0.39327080036269946</v>
      </c>
      <c r="X235" s="15"/>
      <c r="Y235" s="15"/>
      <c r="Z235" s="2">
        <v>275.0</v>
      </c>
      <c r="AA235" s="20" t="s">
        <v>407</v>
      </c>
      <c r="AB235" s="33">
        <v>234.0</v>
      </c>
      <c r="AC235" s="25">
        <v>0.2692307692307692</v>
      </c>
      <c r="AD235" s="26">
        <v>0.45211170090006925</v>
      </c>
      <c r="AE235" s="27">
        <v>0.43701037476180393</v>
      </c>
      <c r="AF235" s="34"/>
      <c r="AG235" s="34"/>
      <c r="AH235" s="2">
        <v>234.0</v>
      </c>
      <c r="AI235" s="34">
        <f t="shared" si="8"/>
        <v>0.3149394347</v>
      </c>
      <c r="AJ235" s="34">
        <v>0.43701037476180393</v>
      </c>
      <c r="AK235" s="34"/>
      <c r="AL235" s="34"/>
      <c r="AM235" s="34"/>
      <c r="AN235" s="34"/>
      <c r="AO235" s="34"/>
      <c r="AP235" s="34"/>
      <c r="AQ235" s="34"/>
      <c r="AR235" s="34"/>
    </row>
    <row r="236" ht="12.75" customHeight="1">
      <c r="A236" s="35"/>
      <c r="B236" s="2">
        <v>235.0</v>
      </c>
      <c r="C236" s="20" t="s">
        <v>408</v>
      </c>
      <c r="D236" s="21">
        <v>117.0</v>
      </c>
      <c r="E236" s="22">
        <v>243.0</v>
      </c>
      <c r="F236" s="23">
        <v>1811.0</v>
      </c>
      <c r="G236" s="24">
        <v>1476.0</v>
      </c>
      <c r="H236" s="25">
        <f t="shared" si="1"/>
        <v>0.325</v>
      </c>
      <c r="I236" s="26">
        <f t="shared" si="2"/>
        <v>0.5509583207</v>
      </c>
      <c r="J236" s="27">
        <f t="shared" si="3"/>
        <v>0.528653688</v>
      </c>
      <c r="K236" s="28"/>
      <c r="L236" s="29">
        <f t="shared" si="4"/>
        <v>0.5373167236</v>
      </c>
      <c r="M236" s="30">
        <f t="shared" si="5"/>
        <v>0.5420042787</v>
      </c>
      <c r="N236" s="28"/>
      <c r="O236" s="31">
        <f t="shared" si="6"/>
        <v>-0.008663035633</v>
      </c>
      <c r="P236" s="31">
        <f t="shared" si="7"/>
        <v>0.008954041998</v>
      </c>
      <c r="Q236" s="15"/>
      <c r="R236" s="15"/>
      <c r="S236" s="32">
        <v>0.5286536879627091</v>
      </c>
      <c r="T236" s="32">
        <v>0.5373167235961773</v>
      </c>
      <c r="U236" s="15"/>
      <c r="V236" s="32">
        <v>0.5509583206571341</v>
      </c>
      <c r="W236" s="32">
        <v>0.5420042786587174</v>
      </c>
      <c r="X236" s="15"/>
      <c r="Y236" s="15"/>
      <c r="Z236" s="2">
        <v>708.0</v>
      </c>
      <c r="AA236" s="20" t="s">
        <v>409</v>
      </c>
      <c r="AB236" s="33">
        <v>235.0</v>
      </c>
      <c r="AC236" s="25">
        <v>0.2775330396475771</v>
      </c>
      <c r="AD236" s="26">
        <v>0.45129748025573524</v>
      </c>
      <c r="AE236" s="27">
        <v>0.4376299376299376</v>
      </c>
      <c r="AF236" s="34"/>
      <c r="AG236" s="34"/>
      <c r="AH236" s="2">
        <v>235.0</v>
      </c>
      <c r="AI236" s="34">
        <f t="shared" si="8"/>
        <v>0.3162853297</v>
      </c>
      <c r="AJ236" s="34">
        <v>0.4376299376299376</v>
      </c>
      <c r="AK236" s="34"/>
      <c r="AL236" s="34"/>
      <c r="AM236" s="34"/>
      <c r="AN236" s="34"/>
      <c r="AO236" s="34"/>
      <c r="AP236" s="34"/>
      <c r="AQ236" s="34"/>
      <c r="AR236" s="34"/>
    </row>
    <row r="237" ht="12.75" customHeight="1">
      <c r="A237" s="35"/>
      <c r="B237" s="2">
        <v>236.0</v>
      </c>
      <c r="C237" s="20" t="s">
        <v>410</v>
      </c>
      <c r="D237" s="21">
        <v>214.0</v>
      </c>
      <c r="E237" s="22">
        <v>297.0</v>
      </c>
      <c r="F237" s="23">
        <v>3000.0</v>
      </c>
      <c r="G237" s="24">
        <v>1922.0</v>
      </c>
      <c r="H237" s="25">
        <f t="shared" si="1"/>
        <v>0.4187866928</v>
      </c>
      <c r="I237" s="26">
        <f t="shared" si="2"/>
        <v>0.6095083299</v>
      </c>
      <c r="J237" s="27">
        <f t="shared" si="3"/>
        <v>0.591570035</v>
      </c>
      <c r="K237" s="28"/>
      <c r="L237" s="29">
        <f t="shared" si="4"/>
        <v>0.5976261498</v>
      </c>
      <c r="M237" s="30">
        <f t="shared" si="5"/>
        <v>0.6031875075</v>
      </c>
      <c r="N237" s="28"/>
      <c r="O237" s="31">
        <f t="shared" si="6"/>
        <v>-0.006056114841</v>
      </c>
      <c r="P237" s="31">
        <f t="shared" si="7"/>
        <v>0.006320822475</v>
      </c>
      <c r="Q237" s="15"/>
      <c r="R237" s="15"/>
      <c r="S237" s="32">
        <v>0.5915700349714706</v>
      </c>
      <c r="T237" s="32">
        <v>0.5976261498127237</v>
      </c>
      <c r="U237" s="15"/>
      <c r="V237" s="32">
        <v>0.609508329947176</v>
      </c>
      <c r="W237" s="32">
        <v>0.6031875074719303</v>
      </c>
      <c r="X237" s="15"/>
      <c r="Y237" s="15"/>
      <c r="Z237" s="2">
        <v>599.0</v>
      </c>
      <c r="AA237" s="20" t="s">
        <v>411</v>
      </c>
      <c r="AB237" s="33">
        <v>236.0</v>
      </c>
      <c r="AC237" s="25">
        <v>0.28735632183908044</v>
      </c>
      <c r="AD237" s="26">
        <v>0.44908180300500833</v>
      </c>
      <c r="AE237" s="27">
        <v>0.43813229571984436</v>
      </c>
      <c r="AF237" s="34"/>
      <c r="AG237" s="34"/>
      <c r="AH237" s="2">
        <v>236.0</v>
      </c>
      <c r="AI237" s="34">
        <f t="shared" si="8"/>
        <v>0.3176312248</v>
      </c>
      <c r="AJ237" s="34">
        <v>0.43813229571984436</v>
      </c>
      <c r="AK237" s="34"/>
      <c r="AL237" s="34"/>
      <c r="AM237" s="34"/>
      <c r="AN237" s="34"/>
      <c r="AO237" s="34"/>
      <c r="AP237" s="34"/>
      <c r="AQ237" s="34"/>
      <c r="AR237" s="34"/>
    </row>
    <row r="238" ht="12.75" customHeight="1">
      <c r="A238" s="35"/>
      <c r="B238" s="2">
        <v>237.0</v>
      </c>
      <c r="C238" s="20" t="s">
        <v>412</v>
      </c>
      <c r="D238" s="21">
        <v>84.0</v>
      </c>
      <c r="E238" s="22">
        <v>184.0</v>
      </c>
      <c r="F238" s="23">
        <v>2375.0</v>
      </c>
      <c r="G238" s="24">
        <v>1984.0</v>
      </c>
      <c r="H238" s="25">
        <f t="shared" si="1"/>
        <v>0.3134328358</v>
      </c>
      <c r="I238" s="26">
        <f t="shared" si="2"/>
        <v>0.5448497362</v>
      </c>
      <c r="J238" s="27">
        <f t="shared" si="3"/>
        <v>0.5314458612</v>
      </c>
      <c r="K238" s="28"/>
      <c r="L238" s="29">
        <f t="shared" si="4"/>
        <v>0.5308801883</v>
      </c>
      <c r="M238" s="30">
        <f t="shared" si="5"/>
        <v>0.5454337128</v>
      </c>
      <c r="N238" s="28"/>
      <c r="O238" s="31">
        <f t="shared" si="6"/>
        <v>0.0005656729193</v>
      </c>
      <c r="P238" s="31">
        <f t="shared" si="7"/>
        <v>-0.0005839766656</v>
      </c>
      <c r="Q238" s="15"/>
      <c r="R238" s="15"/>
      <c r="S238" s="32">
        <v>0.5314458612491896</v>
      </c>
      <c r="T238" s="32">
        <v>0.5308801883298576</v>
      </c>
      <c r="U238" s="15"/>
      <c r="V238" s="32">
        <v>0.5448497361780225</v>
      </c>
      <c r="W238" s="32">
        <v>0.5454337128435885</v>
      </c>
      <c r="X238" s="15"/>
      <c r="Y238" s="15"/>
      <c r="Z238" s="2">
        <v>447.0</v>
      </c>
      <c r="AA238" s="20" t="s">
        <v>413</v>
      </c>
      <c r="AB238" s="33">
        <v>237.0</v>
      </c>
      <c r="AC238" s="25">
        <v>0.22900763358778625</v>
      </c>
      <c r="AD238" s="26">
        <v>0.45547792478073434</v>
      </c>
      <c r="AE238" s="27">
        <v>0.4391118466418425</v>
      </c>
      <c r="AF238" s="34"/>
      <c r="AG238" s="34"/>
      <c r="AH238" s="2">
        <v>237.0</v>
      </c>
      <c r="AI238" s="34">
        <f t="shared" si="8"/>
        <v>0.3189771198</v>
      </c>
      <c r="AJ238" s="34">
        <v>0.4391118466418425</v>
      </c>
      <c r="AK238" s="34"/>
      <c r="AL238" s="34"/>
      <c r="AM238" s="34"/>
      <c r="AN238" s="34"/>
      <c r="AO238" s="34"/>
      <c r="AP238" s="34"/>
      <c r="AQ238" s="34"/>
      <c r="AR238" s="34"/>
    </row>
    <row r="239" ht="12.75" customHeight="1">
      <c r="A239" s="35"/>
      <c r="B239" s="2">
        <v>238.0</v>
      </c>
      <c r="C239" s="20" t="s">
        <v>414</v>
      </c>
      <c r="D239" s="21">
        <v>146.0</v>
      </c>
      <c r="E239" s="22">
        <v>62.0</v>
      </c>
      <c r="F239" s="23">
        <v>112.0</v>
      </c>
      <c r="G239" s="24">
        <v>36.0</v>
      </c>
      <c r="H239" s="25">
        <f t="shared" si="1"/>
        <v>0.7019230769</v>
      </c>
      <c r="I239" s="26">
        <f t="shared" si="2"/>
        <v>0.7567567568</v>
      </c>
      <c r="J239" s="27">
        <f t="shared" si="3"/>
        <v>0.7247191011</v>
      </c>
      <c r="K239" s="28"/>
      <c r="L239" s="29">
        <f t="shared" si="4"/>
        <v>0.7455951097</v>
      </c>
      <c r="M239" s="30">
        <f t="shared" si="5"/>
        <v>0.734304793</v>
      </c>
      <c r="N239" s="28"/>
      <c r="O239" s="31">
        <f t="shared" si="6"/>
        <v>-0.02087600857</v>
      </c>
      <c r="P239" s="31">
        <f t="shared" si="7"/>
        <v>0.02245196371</v>
      </c>
      <c r="Q239" s="15"/>
      <c r="R239" s="15"/>
      <c r="S239" s="32">
        <v>0.7247191011235955</v>
      </c>
      <c r="T239" s="32">
        <v>0.7455951096909614</v>
      </c>
      <c r="U239" s="15"/>
      <c r="V239" s="32">
        <v>0.7567567567567568</v>
      </c>
      <c r="W239" s="32">
        <v>0.7343047930441813</v>
      </c>
      <c r="X239" s="15"/>
      <c r="Y239" s="15"/>
      <c r="Z239" s="2">
        <v>143.0</v>
      </c>
      <c r="AA239" s="20" t="s">
        <v>278</v>
      </c>
      <c r="AB239" s="33">
        <v>238.0</v>
      </c>
      <c r="AC239" s="25">
        <v>0.30985915492957744</v>
      </c>
      <c r="AD239" s="26">
        <v>0.45050081528068947</v>
      </c>
      <c r="AE239" s="27">
        <v>0.4397590361445783</v>
      </c>
      <c r="AF239" s="34"/>
      <c r="AG239" s="34"/>
      <c r="AH239" s="2">
        <v>238.0</v>
      </c>
      <c r="AI239" s="34">
        <f t="shared" si="8"/>
        <v>0.3203230148</v>
      </c>
      <c r="AJ239" s="34">
        <v>0.4397590361445783</v>
      </c>
      <c r="AK239" s="34"/>
      <c r="AL239" s="34"/>
      <c r="AM239" s="34"/>
      <c r="AN239" s="34"/>
      <c r="AO239" s="34"/>
      <c r="AP239" s="34"/>
      <c r="AQ239" s="34"/>
      <c r="AR239" s="34"/>
    </row>
    <row r="240" ht="12.75" customHeight="1">
      <c r="A240" s="35"/>
      <c r="B240" s="2">
        <v>239.0</v>
      </c>
      <c r="C240" s="20" t="s">
        <v>343</v>
      </c>
      <c r="D240" s="21">
        <v>25.0</v>
      </c>
      <c r="E240" s="22">
        <v>123.0</v>
      </c>
      <c r="F240" s="23">
        <v>1093.0</v>
      </c>
      <c r="G240" s="24">
        <v>1435.0</v>
      </c>
      <c r="H240" s="25">
        <f t="shared" si="1"/>
        <v>0.1689189189</v>
      </c>
      <c r="I240" s="26">
        <f t="shared" si="2"/>
        <v>0.4323575949</v>
      </c>
      <c r="J240" s="27">
        <f t="shared" si="3"/>
        <v>0.4177877429</v>
      </c>
      <c r="K240" s="28"/>
      <c r="L240" s="29">
        <f t="shared" si="4"/>
        <v>0.4137106974</v>
      </c>
      <c r="M240" s="30">
        <f t="shared" si="5"/>
        <v>0.4365046927</v>
      </c>
      <c r="N240" s="28"/>
      <c r="O240" s="31">
        <f t="shared" si="6"/>
        <v>0.004077045463</v>
      </c>
      <c r="P240" s="31">
        <f t="shared" si="7"/>
        <v>-0.004147097791</v>
      </c>
      <c r="Q240" s="15"/>
      <c r="R240" s="15"/>
      <c r="S240" s="32">
        <v>0.41778774289985054</v>
      </c>
      <c r="T240" s="32">
        <v>0.4137106974366914</v>
      </c>
      <c r="U240" s="15"/>
      <c r="V240" s="32">
        <v>0.43235759493670883</v>
      </c>
      <c r="W240" s="32">
        <v>0.4365046927274136</v>
      </c>
      <c r="X240" s="15"/>
      <c r="Y240" s="15"/>
      <c r="Z240" s="2">
        <v>604.0</v>
      </c>
      <c r="AA240" s="20" t="s">
        <v>415</v>
      </c>
      <c r="AB240" s="33">
        <v>239.0</v>
      </c>
      <c r="AC240" s="25">
        <v>0.3006134969325153</v>
      </c>
      <c r="AD240" s="26">
        <v>0.45340501792114696</v>
      </c>
      <c r="AE240" s="27">
        <v>0.43984757757212845</v>
      </c>
      <c r="AF240" s="34"/>
      <c r="AG240" s="34"/>
      <c r="AH240" s="2">
        <v>239.0</v>
      </c>
      <c r="AI240" s="34">
        <f t="shared" si="8"/>
        <v>0.3216689098</v>
      </c>
      <c r="AJ240" s="34">
        <v>0.43984757757212845</v>
      </c>
      <c r="AK240" s="34"/>
      <c r="AL240" s="34"/>
      <c r="AM240" s="34"/>
      <c r="AN240" s="34"/>
      <c r="AO240" s="34"/>
      <c r="AP240" s="34"/>
      <c r="AQ240" s="34"/>
      <c r="AR240" s="34"/>
    </row>
    <row r="241" ht="12.75" customHeight="1">
      <c r="A241" s="35"/>
      <c r="B241" s="2">
        <v>240.0</v>
      </c>
      <c r="C241" s="20" t="s">
        <v>250</v>
      </c>
      <c r="D241" s="21">
        <v>47.0</v>
      </c>
      <c r="E241" s="22">
        <v>204.0</v>
      </c>
      <c r="F241" s="23">
        <v>1482.0</v>
      </c>
      <c r="G241" s="24">
        <v>2133.0</v>
      </c>
      <c r="H241" s="25">
        <f t="shared" si="1"/>
        <v>0.187250996</v>
      </c>
      <c r="I241" s="26">
        <f t="shared" si="2"/>
        <v>0.4099585062</v>
      </c>
      <c r="J241" s="27">
        <f t="shared" si="3"/>
        <v>0.395499224</v>
      </c>
      <c r="K241" s="28"/>
      <c r="L241" s="29">
        <f t="shared" si="4"/>
        <v>0.3927716403</v>
      </c>
      <c r="M241" s="30">
        <f t="shared" si="5"/>
        <v>0.4127381388</v>
      </c>
      <c r="N241" s="28"/>
      <c r="O241" s="31">
        <f t="shared" si="6"/>
        <v>0.00272758368</v>
      </c>
      <c r="P241" s="31">
        <f t="shared" si="7"/>
        <v>-0.002779632576</v>
      </c>
      <c r="Q241" s="15"/>
      <c r="R241" s="15"/>
      <c r="S241" s="32">
        <v>0.39549922400413867</v>
      </c>
      <c r="T241" s="32">
        <v>0.3927716403244938</v>
      </c>
      <c r="U241" s="15"/>
      <c r="V241" s="32">
        <v>0.4099585062240664</v>
      </c>
      <c r="W241" s="32">
        <v>0.4127381388005619</v>
      </c>
      <c r="X241" s="15"/>
      <c r="Y241" s="15"/>
      <c r="Z241" s="2">
        <v>316.0</v>
      </c>
      <c r="AA241" s="20" t="s">
        <v>416</v>
      </c>
      <c r="AB241" s="33">
        <v>240.0</v>
      </c>
      <c r="AC241" s="25">
        <v>0.38419618528610355</v>
      </c>
      <c r="AD241" s="26">
        <v>0.4469011725293132</v>
      </c>
      <c r="AE241" s="27">
        <v>0.440035799522673</v>
      </c>
      <c r="AF241" s="34"/>
      <c r="AG241" s="34"/>
      <c r="AH241" s="2">
        <v>240.0</v>
      </c>
      <c r="AI241" s="34">
        <f t="shared" si="8"/>
        <v>0.3230148048</v>
      </c>
      <c r="AJ241" s="34">
        <v>0.440035799522673</v>
      </c>
      <c r="AK241" s="34"/>
      <c r="AL241" s="34"/>
      <c r="AM241" s="34"/>
      <c r="AN241" s="34"/>
      <c r="AO241" s="34"/>
      <c r="AP241" s="34"/>
      <c r="AQ241" s="34"/>
      <c r="AR241" s="34"/>
    </row>
    <row r="242" ht="12.75" customHeight="1">
      <c r="A242" s="35"/>
      <c r="B242" s="2">
        <v>241.0</v>
      </c>
      <c r="C242" s="20" t="s">
        <v>417</v>
      </c>
      <c r="D242" s="21">
        <v>70.0</v>
      </c>
      <c r="E242" s="22">
        <v>223.0</v>
      </c>
      <c r="F242" s="23">
        <v>1832.0</v>
      </c>
      <c r="G242" s="24">
        <v>1316.0</v>
      </c>
      <c r="H242" s="25">
        <f t="shared" si="1"/>
        <v>0.2389078498</v>
      </c>
      <c r="I242" s="26">
        <f t="shared" si="2"/>
        <v>0.581956798</v>
      </c>
      <c r="J242" s="27">
        <f t="shared" si="3"/>
        <v>0.5527462947</v>
      </c>
      <c r="K242" s="28"/>
      <c r="L242" s="29">
        <f t="shared" si="4"/>
        <v>0.5637087266</v>
      </c>
      <c r="M242" s="30">
        <f t="shared" si="5"/>
        <v>0.5707260548</v>
      </c>
      <c r="N242" s="28"/>
      <c r="O242" s="31">
        <f t="shared" si="6"/>
        <v>-0.0109624319</v>
      </c>
      <c r="P242" s="31">
        <f t="shared" si="7"/>
        <v>0.01123074317</v>
      </c>
      <c r="Q242" s="15"/>
      <c r="R242" s="15"/>
      <c r="S242" s="32">
        <v>0.5527462946817786</v>
      </c>
      <c r="T242" s="32">
        <v>0.5637087265807122</v>
      </c>
      <c r="U242" s="15"/>
      <c r="V242" s="32">
        <v>0.5819567979669632</v>
      </c>
      <c r="W242" s="32">
        <v>0.5707260547977759</v>
      </c>
      <c r="X242" s="15"/>
      <c r="Y242" s="15"/>
      <c r="Z242" s="2">
        <v>544.0</v>
      </c>
      <c r="AA242" s="20" t="s">
        <v>418</v>
      </c>
      <c r="AB242" s="33">
        <v>241.0</v>
      </c>
      <c r="AC242" s="25">
        <v>0.17857142857142858</v>
      </c>
      <c r="AD242" s="26">
        <v>0.4685010861694424</v>
      </c>
      <c r="AE242" s="27">
        <v>0.4418145956607495</v>
      </c>
      <c r="AF242" s="34"/>
      <c r="AG242" s="34"/>
      <c r="AH242" s="2">
        <v>241.0</v>
      </c>
      <c r="AI242" s="34">
        <f t="shared" si="8"/>
        <v>0.3243606999</v>
      </c>
      <c r="AJ242" s="34">
        <v>0.4418145956607495</v>
      </c>
      <c r="AK242" s="34"/>
      <c r="AL242" s="34"/>
      <c r="AM242" s="34"/>
      <c r="AN242" s="34"/>
      <c r="AO242" s="34"/>
      <c r="AP242" s="34"/>
      <c r="AQ242" s="34"/>
      <c r="AR242" s="34"/>
    </row>
    <row r="243" ht="12.75" customHeight="1">
      <c r="A243" s="35"/>
      <c r="B243" s="2">
        <v>242.0</v>
      </c>
      <c r="C243" s="20" t="s">
        <v>419</v>
      </c>
      <c r="D243" s="21">
        <v>32.0</v>
      </c>
      <c r="E243" s="22">
        <v>92.0</v>
      </c>
      <c r="F243" s="23">
        <v>821.0</v>
      </c>
      <c r="G243" s="24">
        <v>780.0</v>
      </c>
      <c r="H243" s="25">
        <f t="shared" si="1"/>
        <v>0.2580645161</v>
      </c>
      <c r="I243" s="26">
        <f t="shared" si="2"/>
        <v>0.5128044972</v>
      </c>
      <c r="J243" s="27">
        <f t="shared" si="3"/>
        <v>0.4944927536</v>
      </c>
      <c r="K243" s="28"/>
      <c r="L243" s="29">
        <f t="shared" si="4"/>
        <v>0.4971418327</v>
      </c>
      <c r="M243" s="30">
        <f t="shared" si="5"/>
        <v>0.5100852438</v>
      </c>
      <c r="N243" s="28"/>
      <c r="O243" s="31">
        <f t="shared" si="6"/>
        <v>-0.002649079096</v>
      </c>
      <c r="P243" s="31">
        <f t="shared" si="7"/>
        <v>0.002719253376</v>
      </c>
      <c r="Q243" s="15"/>
      <c r="R243" s="15"/>
      <c r="S243" s="32">
        <v>0.4944927536231884</v>
      </c>
      <c r="T243" s="32">
        <v>0.4971418327189662</v>
      </c>
      <c r="U243" s="15"/>
      <c r="V243" s="32">
        <v>0.5128044971892567</v>
      </c>
      <c r="W243" s="32">
        <v>0.510085243812796</v>
      </c>
      <c r="X243" s="15"/>
      <c r="Y243" s="15"/>
      <c r="Z243" s="2">
        <v>594.0</v>
      </c>
      <c r="AA243" s="20" t="s">
        <v>420</v>
      </c>
      <c r="AB243" s="33">
        <v>242.0</v>
      </c>
      <c r="AC243" s="25">
        <v>0.1888111888111888</v>
      </c>
      <c r="AD243" s="26">
        <v>0.4534995206136146</v>
      </c>
      <c r="AE243" s="27">
        <v>0.4419315403422983</v>
      </c>
      <c r="AF243" s="34"/>
      <c r="AG243" s="34"/>
      <c r="AH243" s="2">
        <v>242.0</v>
      </c>
      <c r="AI243" s="34">
        <f t="shared" si="8"/>
        <v>0.3257065949</v>
      </c>
      <c r="AJ243" s="34">
        <v>0.4419315403422983</v>
      </c>
      <c r="AK243" s="34"/>
      <c r="AL243" s="34"/>
      <c r="AM243" s="34"/>
      <c r="AN243" s="34"/>
      <c r="AO243" s="34"/>
      <c r="AP243" s="34"/>
      <c r="AQ243" s="34"/>
      <c r="AR243" s="34"/>
    </row>
    <row r="244" ht="12.75" customHeight="1">
      <c r="A244" s="35"/>
      <c r="B244" s="2">
        <v>243.0</v>
      </c>
      <c r="C244" s="20" t="s">
        <v>155</v>
      </c>
      <c r="D244" s="21">
        <v>33.0</v>
      </c>
      <c r="E244" s="22">
        <v>111.0</v>
      </c>
      <c r="F244" s="23">
        <v>828.0</v>
      </c>
      <c r="G244" s="24">
        <v>1350.0</v>
      </c>
      <c r="H244" s="25">
        <f t="shared" si="1"/>
        <v>0.2291666667</v>
      </c>
      <c r="I244" s="26">
        <f t="shared" si="2"/>
        <v>0.3801652893</v>
      </c>
      <c r="J244" s="27">
        <f t="shared" si="3"/>
        <v>0.3708010336</v>
      </c>
      <c r="K244" s="28"/>
      <c r="L244" s="29">
        <f t="shared" si="4"/>
        <v>0.3661343831</v>
      </c>
      <c r="M244" s="30">
        <f t="shared" si="5"/>
        <v>0.3849413921</v>
      </c>
      <c r="N244" s="28"/>
      <c r="O244" s="31">
        <f t="shared" si="6"/>
        <v>0.004666650521</v>
      </c>
      <c r="P244" s="31">
        <f t="shared" si="7"/>
        <v>-0.004776102878</v>
      </c>
      <c r="Q244" s="15"/>
      <c r="R244" s="15"/>
      <c r="S244" s="32">
        <v>0.3708010335917313</v>
      </c>
      <c r="T244" s="32">
        <v>0.3661343830711438</v>
      </c>
      <c r="U244" s="15"/>
      <c r="V244" s="32">
        <v>0.38016528925619836</v>
      </c>
      <c r="W244" s="32">
        <v>0.3849413921344116</v>
      </c>
      <c r="X244" s="15"/>
      <c r="Y244" s="15"/>
      <c r="Z244" s="2">
        <v>535.0</v>
      </c>
      <c r="AA244" s="20" t="s">
        <v>421</v>
      </c>
      <c r="AB244" s="33">
        <v>243.0</v>
      </c>
      <c r="AC244" s="25">
        <v>0.27530364372469635</v>
      </c>
      <c r="AD244" s="26">
        <v>0.46467991169977924</v>
      </c>
      <c r="AE244" s="27">
        <v>0.4419621175327829</v>
      </c>
      <c r="AF244" s="34"/>
      <c r="AG244" s="34"/>
      <c r="AH244" s="2">
        <v>243.0</v>
      </c>
      <c r="AI244" s="34">
        <f t="shared" si="8"/>
        <v>0.3270524899</v>
      </c>
      <c r="AJ244" s="34">
        <v>0.4419621175327829</v>
      </c>
      <c r="AK244" s="34"/>
      <c r="AL244" s="34"/>
      <c r="AM244" s="34"/>
      <c r="AN244" s="34"/>
      <c r="AO244" s="34"/>
      <c r="AP244" s="34"/>
      <c r="AQ244" s="34"/>
      <c r="AR244" s="34"/>
    </row>
    <row r="245" ht="12.75" customHeight="1">
      <c r="A245" s="35"/>
      <c r="B245" s="2">
        <v>244.0</v>
      </c>
      <c r="C245" s="20" t="s">
        <v>215</v>
      </c>
      <c r="D245" s="21">
        <v>63.0</v>
      </c>
      <c r="E245" s="22">
        <v>306.0</v>
      </c>
      <c r="F245" s="23">
        <v>1895.0</v>
      </c>
      <c r="G245" s="24">
        <v>2796.0</v>
      </c>
      <c r="H245" s="25">
        <f t="shared" si="1"/>
        <v>0.1707317073</v>
      </c>
      <c r="I245" s="26">
        <f t="shared" si="2"/>
        <v>0.4039650394</v>
      </c>
      <c r="J245" s="27">
        <f t="shared" si="3"/>
        <v>0.3869565217</v>
      </c>
      <c r="K245" s="28"/>
      <c r="L245" s="29">
        <f t="shared" si="4"/>
        <v>0.3859057944</v>
      </c>
      <c r="M245" s="30">
        <f t="shared" si="5"/>
        <v>0.4050340176</v>
      </c>
      <c r="N245" s="28"/>
      <c r="O245" s="31">
        <f t="shared" si="6"/>
        <v>0.001050727298</v>
      </c>
      <c r="P245" s="31">
        <f t="shared" si="7"/>
        <v>-0.001068978144</v>
      </c>
      <c r="Q245" s="15"/>
      <c r="R245" s="15"/>
      <c r="S245" s="32">
        <v>0.3869565217391304</v>
      </c>
      <c r="T245" s="32">
        <v>0.385905794441375</v>
      </c>
      <c r="U245" s="15"/>
      <c r="V245" s="32">
        <v>0.40396503943722023</v>
      </c>
      <c r="W245" s="32">
        <v>0.4050340175813386</v>
      </c>
      <c r="X245" s="15"/>
      <c r="Y245" s="15"/>
      <c r="Z245" s="2">
        <v>117.0</v>
      </c>
      <c r="AA245" s="20" t="s">
        <v>231</v>
      </c>
      <c r="AB245" s="33">
        <v>244.0</v>
      </c>
      <c r="AC245" s="25">
        <v>0.254416961130742</v>
      </c>
      <c r="AD245" s="26">
        <v>0.45861027190332326</v>
      </c>
      <c r="AE245" s="27">
        <v>0.4425271360979683</v>
      </c>
      <c r="AF245" s="34"/>
      <c r="AG245" s="34"/>
      <c r="AH245" s="2">
        <v>244.0</v>
      </c>
      <c r="AI245" s="34">
        <f t="shared" si="8"/>
        <v>0.3283983849</v>
      </c>
      <c r="AJ245" s="34">
        <v>0.4425271360979683</v>
      </c>
      <c r="AK245" s="34"/>
      <c r="AL245" s="34"/>
      <c r="AM245" s="34"/>
      <c r="AN245" s="34"/>
      <c r="AO245" s="34"/>
      <c r="AP245" s="34"/>
      <c r="AQ245" s="34"/>
      <c r="AR245" s="34"/>
    </row>
    <row r="246" ht="12.75" customHeight="1">
      <c r="A246" s="35"/>
      <c r="B246" s="2">
        <v>245.0</v>
      </c>
      <c r="C246" s="20" t="s">
        <v>422</v>
      </c>
      <c r="D246" s="21">
        <v>99.0</v>
      </c>
      <c r="E246" s="22">
        <v>252.0</v>
      </c>
      <c r="F246" s="23">
        <v>3244.0</v>
      </c>
      <c r="G246" s="24">
        <v>3327.0</v>
      </c>
      <c r="H246" s="25">
        <f t="shared" si="1"/>
        <v>0.2820512821</v>
      </c>
      <c r="I246" s="26">
        <f t="shared" si="2"/>
        <v>0.4936843707</v>
      </c>
      <c r="J246" s="27">
        <f t="shared" si="3"/>
        <v>0.4829529038</v>
      </c>
      <c r="K246" s="28"/>
      <c r="L246" s="29">
        <f t="shared" si="4"/>
        <v>0.4797296163</v>
      </c>
      <c r="M246" s="30">
        <f t="shared" si="5"/>
        <v>0.4970012101</v>
      </c>
      <c r="N246" s="28"/>
      <c r="O246" s="31">
        <f t="shared" si="6"/>
        <v>0.003223287469</v>
      </c>
      <c r="P246" s="31">
        <f t="shared" si="7"/>
        <v>-0.003316839348</v>
      </c>
      <c r="Q246" s="15"/>
      <c r="R246" s="15"/>
      <c r="S246" s="32">
        <v>0.48295290378503325</v>
      </c>
      <c r="T246" s="32">
        <v>0.47972961631633687</v>
      </c>
      <c r="U246" s="15"/>
      <c r="V246" s="32">
        <v>0.49368437071982957</v>
      </c>
      <c r="W246" s="32">
        <v>0.49700121006756454</v>
      </c>
      <c r="X246" s="15"/>
      <c r="Y246" s="15"/>
      <c r="Z246" s="2">
        <v>20.0</v>
      </c>
      <c r="AA246" s="20" t="s">
        <v>57</v>
      </c>
      <c r="AB246" s="33">
        <v>245.0</v>
      </c>
      <c r="AC246" s="25">
        <v>0.228</v>
      </c>
      <c r="AD246" s="26">
        <v>0.4578346028291621</v>
      </c>
      <c r="AE246" s="27">
        <v>0.4431991849210392</v>
      </c>
      <c r="AF246" s="34"/>
      <c r="AG246" s="34"/>
      <c r="AH246" s="2">
        <v>245.0</v>
      </c>
      <c r="AI246" s="34">
        <f t="shared" si="8"/>
        <v>0.3297442799</v>
      </c>
      <c r="AJ246" s="34">
        <v>0.4431991849210392</v>
      </c>
      <c r="AK246" s="34"/>
      <c r="AL246" s="34"/>
      <c r="AM246" s="34"/>
      <c r="AN246" s="34"/>
      <c r="AO246" s="34"/>
      <c r="AP246" s="34"/>
      <c r="AQ246" s="34"/>
      <c r="AR246" s="34"/>
    </row>
    <row r="247" ht="12.75" customHeight="1">
      <c r="A247" s="35"/>
      <c r="B247" s="2">
        <v>246.0</v>
      </c>
      <c r="C247" s="20" t="s">
        <v>423</v>
      </c>
      <c r="D247" s="21">
        <v>160.0</v>
      </c>
      <c r="E247" s="22">
        <v>264.0</v>
      </c>
      <c r="F247" s="23">
        <v>3098.0</v>
      </c>
      <c r="G247" s="24">
        <v>1851.0</v>
      </c>
      <c r="H247" s="25">
        <f t="shared" si="1"/>
        <v>0.3773584906</v>
      </c>
      <c r="I247" s="26">
        <f t="shared" si="2"/>
        <v>0.6259850475</v>
      </c>
      <c r="J247" s="27">
        <f t="shared" si="3"/>
        <v>0.6063651591</v>
      </c>
      <c r="K247" s="28"/>
      <c r="L247" s="29">
        <f t="shared" si="4"/>
        <v>0.6118633676</v>
      </c>
      <c r="M247" s="30">
        <f t="shared" si="5"/>
        <v>0.620271223</v>
      </c>
      <c r="N247" s="28"/>
      <c r="O247" s="31">
        <f t="shared" si="6"/>
        <v>-0.005498208509</v>
      </c>
      <c r="P247" s="31">
        <f t="shared" si="7"/>
        <v>0.005713824529</v>
      </c>
      <c r="Q247" s="15"/>
      <c r="R247" s="15"/>
      <c r="S247" s="32">
        <v>0.6063651591289783</v>
      </c>
      <c r="T247" s="32">
        <v>0.611863367637784</v>
      </c>
      <c r="U247" s="15"/>
      <c r="V247" s="32">
        <v>0.6259850474843403</v>
      </c>
      <c r="W247" s="32">
        <v>0.6202712229555812</v>
      </c>
      <c r="X247" s="15"/>
      <c r="Y247" s="15"/>
      <c r="Z247" s="2">
        <v>478.0</v>
      </c>
      <c r="AA247" s="20" t="s">
        <v>424</v>
      </c>
      <c r="AB247" s="33">
        <v>246.0</v>
      </c>
      <c r="AC247" s="25">
        <v>0.2112676056338028</v>
      </c>
      <c r="AD247" s="26">
        <v>0.4516431924882629</v>
      </c>
      <c r="AE247" s="27">
        <v>0.4438891412994094</v>
      </c>
      <c r="AF247" s="34"/>
      <c r="AG247" s="34"/>
      <c r="AH247" s="2">
        <v>246.0</v>
      </c>
      <c r="AI247" s="34">
        <f t="shared" si="8"/>
        <v>0.331090175</v>
      </c>
      <c r="AJ247" s="34">
        <v>0.4438891412994094</v>
      </c>
      <c r="AK247" s="34"/>
      <c r="AL247" s="34"/>
      <c r="AM247" s="34"/>
      <c r="AN247" s="34"/>
      <c r="AO247" s="34"/>
      <c r="AP247" s="34"/>
      <c r="AQ247" s="34"/>
      <c r="AR247" s="34"/>
    </row>
    <row r="248" ht="12.75" customHeight="1">
      <c r="A248" s="35"/>
      <c r="B248" s="2">
        <v>247.0</v>
      </c>
      <c r="C248" s="20" t="s">
        <v>425</v>
      </c>
      <c r="D248" s="21">
        <v>175.0</v>
      </c>
      <c r="E248" s="22">
        <v>102.0</v>
      </c>
      <c r="F248" s="23">
        <v>1742.0</v>
      </c>
      <c r="G248" s="24">
        <v>776.0</v>
      </c>
      <c r="H248" s="25">
        <f t="shared" si="1"/>
        <v>0.6317689531</v>
      </c>
      <c r="I248" s="26">
        <f t="shared" si="2"/>
        <v>0.6918189039</v>
      </c>
      <c r="J248" s="27">
        <f t="shared" si="3"/>
        <v>0.6858676208</v>
      </c>
      <c r="K248" s="28"/>
      <c r="L248" s="29">
        <f t="shared" si="4"/>
        <v>0.6830533771</v>
      </c>
      <c r="M248" s="30">
        <f t="shared" si="5"/>
        <v>0.6948229328</v>
      </c>
      <c r="N248" s="28"/>
      <c r="O248" s="31">
        <f t="shared" si="6"/>
        <v>0.002814243655</v>
      </c>
      <c r="P248" s="31">
        <f t="shared" si="7"/>
        <v>-0.003004028872</v>
      </c>
      <c r="Q248" s="15"/>
      <c r="R248" s="15"/>
      <c r="S248" s="32">
        <v>0.6858676207513417</v>
      </c>
      <c r="T248" s="32">
        <v>0.6830533770967474</v>
      </c>
      <c r="U248" s="15"/>
      <c r="V248" s="32">
        <v>0.6918189038919778</v>
      </c>
      <c r="W248" s="32">
        <v>0.6948229327641265</v>
      </c>
      <c r="X248" s="15"/>
      <c r="Y248" s="15"/>
      <c r="Z248" s="2">
        <v>30.0</v>
      </c>
      <c r="AA248" s="20" t="s">
        <v>76</v>
      </c>
      <c r="AB248" s="33">
        <v>247.0</v>
      </c>
      <c r="AC248" s="25">
        <v>0.15942028985507245</v>
      </c>
      <c r="AD248" s="26">
        <v>0.4681737061273052</v>
      </c>
      <c r="AE248" s="27">
        <v>0.4447498625618472</v>
      </c>
      <c r="AF248" s="34"/>
      <c r="AG248" s="34"/>
      <c r="AH248" s="2">
        <v>247.0</v>
      </c>
      <c r="AI248" s="34">
        <f t="shared" si="8"/>
        <v>0.33243607</v>
      </c>
      <c r="AJ248" s="34">
        <v>0.4447498625618472</v>
      </c>
      <c r="AK248" s="34"/>
      <c r="AL248" s="34"/>
      <c r="AM248" s="34"/>
      <c r="AN248" s="34"/>
      <c r="AO248" s="34"/>
      <c r="AP248" s="34"/>
      <c r="AQ248" s="34"/>
      <c r="AR248" s="34"/>
    </row>
    <row r="249" ht="12.75" customHeight="1">
      <c r="A249" s="35"/>
      <c r="B249" s="2">
        <v>248.0</v>
      </c>
      <c r="C249" s="20" t="s">
        <v>426</v>
      </c>
      <c r="D249" s="21">
        <v>102.0</v>
      </c>
      <c r="E249" s="22">
        <v>40.0</v>
      </c>
      <c r="F249" s="23">
        <v>732.0</v>
      </c>
      <c r="G249" s="24">
        <v>137.0</v>
      </c>
      <c r="H249" s="25">
        <f t="shared" si="1"/>
        <v>0.7183098592</v>
      </c>
      <c r="I249" s="26">
        <f t="shared" si="2"/>
        <v>0.8423475259</v>
      </c>
      <c r="J249" s="27">
        <f t="shared" si="3"/>
        <v>0.824925816</v>
      </c>
      <c r="K249" s="28"/>
      <c r="L249" s="29">
        <f t="shared" si="4"/>
        <v>0.8254364069</v>
      </c>
      <c r="M249" s="30">
        <f t="shared" si="5"/>
        <v>0.8417974204</v>
      </c>
      <c r="N249" s="28"/>
      <c r="O249" s="31">
        <f t="shared" si="6"/>
        <v>-0.0005105908757</v>
      </c>
      <c r="P249" s="31">
        <f t="shared" si="7"/>
        <v>0.0005501054958</v>
      </c>
      <c r="Q249" s="15"/>
      <c r="R249" s="15"/>
      <c r="S249" s="32">
        <v>0.8249258160237388</v>
      </c>
      <c r="T249" s="32">
        <v>0.8254364068994363</v>
      </c>
      <c r="U249" s="15"/>
      <c r="V249" s="32">
        <v>0.8423475258918297</v>
      </c>
      <c r="W249" s="32">
        <v>0.8417974203960099</v>
      </c>
      <c r="X249" s="15"/>
      <c r="Y249" s="15"/>
      <c r="Z249" s="2">
        <v>228.0</v>
      </c>
      <c r="AA249" s="20" t="s">
        <v>399</v>
      </c>
      <c r="AB249" s="33">
        <v>248.0</v>
      </c>
      <c r="AC249" s="25">
        <v>0.2591792656587473</v>
      </c>
      <c r="AD249" s="26">
        <v>0.46145272153074496</v>
      </c>
      <c r="AE249" s="27">
        <v>0.4454327745466986</v>
      </c>
      <c r="AF249" s="34"/>
      <c r="AG249" s="34"/>
      <c r="AH249" s="2">
        <v>248.0</v>
      </c>
      <c r="AI249" s="34">
        <f t="shared" si="8"/>
        <v>0.333781965</v>
      </c>
      <c r="AJ249" s="34">
        <v>0.4454327745466986</v>
      </c>
      <c r="AK249" s="34"/>
      <c r="AL249" s="34"/>
      <c r="AM249" s="34"/>
      <c r="AN249" s="34"/>
      <c r="AO249" s="34"/>
      <c r="AP249" s="34"/>
      <c r="AQ249" s="34"/>
      <c r="AR249" s="34"/>
    </row>
    <row r="250" ht="12.75" customHeight="1">
      <c r="A250" s="35"/>
      <c r="B250" s="2">
        <v>249.0</v>
      </c>
      <c r="C250" s="20" t="s">
        <v>427</v>
      </c>
      <c r="D250" s="21">
        <v>189.0</v>
      </c>
      <c r="E250" s="22">
        <v>61.0</v>
      </c>
      <c r="F250" s="23">
        <v>1599.0</v>
      </c>
      <c r="G250" s="24">
        <v>292.0</v>
      </c>
      <c r="H250" s="25">
        <f t="shared" si="1"/>
        <v>0.756</v>
      </c>
      <c r="I250" s="26">
        <f t="shared" si="2"/>
        <v>0.8455843469</v>
      </c>
      <c r="J250" s="27">
        <f t="shared" si="3"/>
        <v>0.8351237739</v>
      </c>
      <c r="K250" s="28"/>
      <c r="L250" s="29">
        <f t="shared" si="4"/>
        <v>0.8290227186</v>
      </c>
      <c r="M250" s="30">
        <f t="shared" si="5"/>
        <v>0.8521843635</v>
      </c>
      <c r="N250" s="28"/>
      <c r="O250" s="31">
        <f t="shared" si="6"/>
        <v>0.006101055297</v>
      </c>
      <c r="P250" s="31">
        <f t="shared" si="7"/>
        <v>-0.006600016548</v>
      </c>
      <c r="Q250" s="15"/>
      <c r="R250" s="15"/>
      <c r="S250" s="32">
        <v>0.8351237739374124</v>
      </c>
      <c r="T250" s="32">
        <v>0.829022718640675</v>
      </c>
      <c r="U250" s="15"/>
      <c r="V250" s="32">
        <v>0.8455843469063987</v>
      </c>
      <c r="W250" s="32">
        <v>0.8521843634541458</v>
      </c>
      <c r="X250" s="15"/>
      <c r="Y250" s="15"/>
      <c r="Z250" s="2">
        <v>157.0</v>
      </c>
      <c r="AA250" s="20" t="s">
        <v>296</v>
      </c>
      <c r="AB250" s="33">
        <v>249.0</v>
      </c>
      <c r="AC250" s="25">
        <v>0.27645788336933047</v>
      </c>
      <c r="AD250" s="26">
        <v>0.46296296296296297</v>
      </c>
      <c r="AE250" s="27">
        <v>0.4458737383732436</v>
      </c>
      <c r="AF250" s="34"/>
      <c r="AG250" s="34"/>
      <c r="AH250" s="2">
        <v>249.0</v>
      </c>
      <c r="AI250" s="34">
        <f t="shared" si="8"/>
        <v>0.33512786</v>
      </c>
      <c r="AJ250" s="34">
        <v>0.4458737383732436</v>
      </c>
      <c r="AK250" s="34"/>
      <c r="AL250" s="34"/>
      <c r="AM250" s="34"/>
      <c r="AN250" s="34"/>
      <c r="AO250" s="34"/>
      <c r="AP250" s="34"/>
      <c r="AQ250" s="34"/>
      <c r="AR250" s="34"/>
    </row>
    <row r="251" ht="12.75" customHeight="1">
      <c r="A251" s="35"/>
      <c r="B251" s="2">
        <v>250.0</v>
      </c>
      <c r="C251" s="20" t="s">
        <v>153</v>
      </c>
      <c r="D251" s="21">
        <v>61.0</v>
      </c>
      <c r="E251" s="22">
        <v>209.0</v>
      </c>
      <c r="F251" s="23">
        <v>1189.0</v>
      </c>
      <c r="G251" s="24">
        <v>1914.0</v>
      </c>
      <c r="H251" s="25">
        <f t="shared" si="1"/>
        <v>0.2259259259</v>
      </c>
      <c r="I251" s="26">
        <f t="shared" si="2"/>
        <v>0.3831775701</v>
      </c>
      <c r="J251" s="27">
        <f t="shared" si="3"/>
        <v>0.3705899792</v>
      </c>
      <c r="K251" s="28"/>
      <c r="L251" s="29">
        <f t="shared" si="4"/>
        <v>0.3688777363</v>
      </c>
      <c r="M251" s="30">
        <f t="shared" si="5"/>
        <v>0.3849293912</v>
      </c>
      <c r="N251" s="28"/>
      <c r="O251" s="31">
        <f t="shared" si="6"/>
        <v>0.001712242932</v>
      </c>
      <c r="P251" s="31">
        <f t="shared" si="7"/>
        <v>-0.001751821113</v>
      </c>
      <c r="Q251" s="15"/>
      <c r="R251" s="15"/>
      <c r="S251" s="32">
        <v>0.3705899792469612</v>
      </c>
      <c r="T251" s="32">
        <v>0.36887773631470944</v>
      </c>
      <c r="U251" s="15"/>
      <c r="V251" s="32">
        <v>0.38317757009345793</v>
      </c>
      <c r="W251" s="32">
        <v>0.3849293912064097</v>
      </c>
      <c r="X251" s="15"/>
      <c r="Y251" s="15"/>
      <c r="Z251" s="2">
        <v>597.0</v>
      </c>
      <c r="AA251" s="20" t="s">
        <v>428</v>
      </c>
      <c r="AB251" s="33">
        <v>250.0</v>
      </c>
      <c r="AC251" s="25">
        <v>0.21379310344827587</v>
      </c>
      <c r="AD251" s="26">
        <v>0.4666666666666667</v>
      </c>
      <c r="AE251" s="27">
        <v>0.4465753424657534</v>
      </c>
      <c r="AF251" s="34"/>
      <c r="AG251" s="34"/>
      <c r="AH251" s="2">
        <v>250.0</v>
      </c>
      <c r="AI251" s="34">
        <f t="shared" si="8"/>
        <v>0.336473755</v>
      </c>
      <c r="AJ251" s="34">
        <v>0.4465753424657534</v>
      </c>
      <c r="AK251" s="34"/>
      <c r="AL251" s="34"/>
      <c r="AM251" s="34"/>
      <c r="AN251" s="34"/>
      <c r="AO251" s="34"/>
      <c r="AP251" s="34"/>
      <c r="AQ251" s="34"/>
      <c r="AR251" s="34"/>
    </row>
    <row r="252" ht="12.75" customHeight="1">
      <c r="A252" s="35"/>
      <c r="B252" s="2">
        <v>251.0</v>
      </c>
      <c r="C252" s="20" t="s">
        <v>429</v>
      </c>
      <c r="D252" s="21">
        <v>55.0</v>
      </c>
      <c r="E252" s="22">
        <v>162.0</v>
      </c>
      <c r="F252" s="23">
        <v>1212.0</v>
      </c>
      <c r="G252" s="24">
        <v>1185.0</v>
      </c>
      <c r="H252" s="25">
        <f t="shared" si="1"/>
        <v>0.2534562212</v>
      </c>
      <c r="I252" s="26">
        <f t="shared" si="2"/>
        <v>0.5056320401</v>
      </c>
      <c r="J252" s="27">
        <f t="shared" si="3"/>
        <v>0.4846977812</v>
      </c>
      <c r="K252" s="28"/>
      <c r="L252" s="29">
        <f t="shared" si="4"/>
        <v>0.4899266519</v>
      </c>
      <c r="M252" s="30">
        <f t="shared" si="5"/>
        <v>0.500267194</v>
      </c>
      <c r="N252" s="28"/>
      <c r="O252" s="31">
        <f t="shared" si="6"/>
        <v>-0.005228870733</v>
      </c>
      <c r="P252" s="31">
        <f t="shared" si="7"/>
        <v>0.005364846095</v>
      </c>
      <c r="Q252" s="15"/>
      <c r="R252" s="15"/>
      <c r="S252" s="32">
        <v>0.48469778117827084</v>
      </c>
      <c r="T252" s="32">
        <v>0.4899266519114979</v>
      </c>
      <c r="U252" s="15"/>
      <c r="V252" s="32">
        <v>0.5056320400500626</v>
      </c>
      <c r="W252" s="32">
        <v>0.5002671939549785</v>
      </c>
      <c r="X252" s="15"/>
      <c r="Y252" s="15"/>
      <c r="Z252" s="2">
        <v>727.0</v>
      </c>
      <c r="AA252" s="20" t="s">
        <v>430</v>
      </c>
      <c r="AB252" s="33">
        <v>251.0</v>
      </c>
      <c r="AC252" s="25">
        <v>0.2692307692307692</v>
      </c>
      <c r="AD252" s="26">
        <v>0.4673105497771174</v>
      </c>
      <c r="AE252" s="27">
        <v>0.44673768308921435</v>
      </c>
      <c r="AF252" s="34"/>
      <c r="AG252" s="34"/>
      <c r="AH252" s="2">
        <v>251.0</v>
      </c>
      <c r="AI252" s="34">
        <f t="shared" si="8"/>
        <v>0.3378196501</v>
      </c>
      <c r="AJ252" s="34">
        <v>0.44673768308921435</v>
      </c>
      <c r="AK252" s="34"/>
      <c r="AL252" s="34"/>
      <c r="AM252" s="34"/>
      <c r="AN252" s="34"/>
      <c r="AO252" s="34"/>
      <c r="AP252" s="34"/>
      <c r="AQ252" s="34"/>
      <c r="AR252" s="34"/>
    </row>
    <row r="253" ht="12.75" customHeight="1">
      <c r="A253" s="35"/>
      <c r="B253" s="2">
        <v>252.0</v>
      </c>
      <c r="C253" s="20" t="s">
        <v>211</v>
      </c>
      <c r="D253" s="21">
        <v>48.0</v>
      </c>
      <c r="E253" s="22">
        <v>149.0</v>
      </c>
      <c r="F253" s="23">
        <v>943.0</v>
      </c>
      <c r="G253" s="24">
        <v>1429.0</v>
      </c>
      <c r="H253" s="25">
        <f t="shared" si="1"/>
        <v>0.2436548223</v>
      </c>
      <c r="I253" s="26">
        <f t="shared" si="2"/>
        <v>0.3975548061</v>
      </c>
      <c r="J253" s="27">
        <f t="shared" si="3"/>
        <v>0.3857532114</v>
      </c>
      <c r="K253" s="28"/>
      <c r="L253" s="29">
        <f t="shared" si="4"/>
        <v>0.3839982221</v>
      </c>
      <c r="M253" s="30">
        <f t="shared" si="5"/>
        <v>0.3993536244</v>
      </c>
      <c r="N253" s="28"/>
      <c r="O253" s="31">
        <f t="shared" si="6"/>
        <v>0.001754989266</v>
      </c>
      <c r="P253" s="31">
        <f t="shared" si="7"/>
        <v>-0.001798818342</v>
      </c>
      <c r="Q253" s="15"/>
      <c r="R253" s="15"/>
      <c r="S253" s="32">
        <v>0.38575321136629037</v>
      </c>
      <c r="T253" s="32">
        <v>0.3839982221005666</v>
      </c>
      <c r="U253" s="15"/>
      <c r="V253" s="32">
        <v>0.3975548060708263</v>
      </c>
      <c r="W253" s="32">
        <v>0.39935362441290534</v>
      </c>
      <c r="X253" s="15"/>
      <c r="Y253" s="15"/>
      <c r="Z253" s="2">
        <v>56.0</v>
      </c>
      <c r="AA253" s="20" t="s">
        <v>124</v>
      </c>
      <c r="AB253" s="33">
        <v>252.0</v>
      </c>
      <c r="AC253" s="25">
        <v>0.2677165354330709</v>
      </c>
      <c r="AD253" s="26">
        <v>0.4654752233956133</v>
      </c>
      <c r="AE253" s="27">
        <v>0.44698085419734906</v>
      </c>
      <c r="AF253" s="34"/>
      <c r="AG253" s="34"/>
      <c r="AH253" s="2">
        <v>252.0</v>
      </c>
      <c r="AI253" s="34">
        <f t="shared" si="8"/>
        <v>0.3391655451</v>
      </c>
      <c r="AJ253" s="34">
        <v>0.44698085419734906</v>
      </c>
      <c r="AK253" s="34"/>
      <c r="AL253" s="34"/>
      <c r="AM253" s="34"/>
      <c r="AN253" s="34"/>
      <c r="AO253" s="34"/>
      <c r="AP253" s="34"/>
      <c r="AQ253" s="34"/>
      <c r="AR253" s="34"/>
    </row>
    <row r="254" ht="12.75" customHeight="1">
      <c r="A254" s="35"/>
      <c r="B254" s="2">
        <v>253.0</v>
      </c>
      <c r="C254" s="20" t="s">
        <v>431</v>
      </c>
      <c r="D254" s="21">
        <v>131.0</v>
      </c>
      <c r="E254" s="22">
        <v>187.0</v>
      </c>
      <c r="F254" s="23">
        <v>2068.0</v>
      </c>
      <c r="G254" s="24">
        <v>1561.0</v>
      </c>
      <c r="H254" s="25">
        <f t="shared" si="1"/>
        <v>0.4119496855</v>
      </c>
      <c r="I254" s="26">
        <f t="shared" si="2"/>
        <v>0.5698539543</v>
      </c>
      <c r="J254" s="27">
        <f t="shared" si="3"/>
        <v>0.557131999</v>
      </c>
      <c r="K254" s="28"/>
      <c r="L254" s="29">
        <f t="shared" si="4"/>
        <v>0.5593383554</v>
      </c>
      <c r="M254" s="30">
        <f t="shared" si="5"/>
        <v>0.5675528019</v>
      </c>
      <c r="N254" s="28"/>
      <c r="O254" s="31">
        <f t="shared" si="6"/>
        <v>-0.002206356459</v>
      </c>
      <c r="P254" s="31">
        <f t="shared" si="7"/>
        <v>0.002301152358</v>
      </c>
      <c r="Q254" s="15"/>
      <c r="R254" s="15"/>
      <c r="S254" s="32">
        <v>0.5571319989865721</v>
      </c>
      <c r="T254" s="32">
        <v>0.5593383554455337</v>
      </c>
      <c r="U254" s="15"/>
      <c r="V254" s="32">
        <v>0.5698539542573712</v>
      </c>
      <c r="W254" s="32">
        <v>0.5675528018993857</v>
      </c>
      <c r="X254" s="15"/>
      <c r="Y254" s="15"/>
      <c r="Z254" s="2">
        <v>716.0</v>
      </c>
      <c r="AA254" s="20" t="s">
        <v>432</v>
      </c>
      <c r="AB254" s="33">
        <v>253.0</v>
      </c>
      <c r="AC254" s="25">
        <v>0.38461538461538464</v>
      </c>
      <c r="AD254" s="26">
        <v>0.45368994551758296</v>
      </c>
      <c r="AE254" s="27">
        <v>0.44760614272809396</v>
      </c>
      <c r="AF254" s="34"/>
      <c r="AG254" s="34"/>
      <c r="AH254" s="2">
        <v>253.0</v>
      </c>
      <c r="AI254" s="34">
        <f t="shared" si="8"/>
        <v>0.3405114401</v>
      </c>
      <c r="AJ254" s="34">
        <v>0.44760614272809396</v>
      </c>
      <c r="AK254" s="34"/>
      <c r="AL254" s="34"/>
      <c r="AM254" s="34"/>
      <c r="AN254" s="34"/>
      <c r="AO254" s="34"/>
      <c r="AP254" s="34"/>
      <c r="AQ254" s="34"/>
      <c r="AR254" s="34"/>
    </row>
    <row r="255" ht="12.75" customHeight="1">
      <c r="A255" s="35"/>
      <c r="B255" s="2">
        <v>254.0</v>
      </c>
      <c r="C255" s="20" t="s">
        <v>433</v>
      </c>
      <c r="D255" s="21">
        <v>32.0</v>
      </c>
      <c r="E255" s="22">
        <v>96.0</v>
      </c>
      <c r="F255" s="23">
        <v>780.0</v>
      </c>
      <c r="G255" s="24">
        <v>508.0</v>
      </c>
      <c r="H255" s="25">
        <f t="shared" si="1"/>
        <v>0.25</v>
      </c>
      <c r="I255" s="26">
        <f t="shared" si="2"/>
        <v>0.6055900621</v>
      </c>
      <c r="J255" s="27">
        <f t="shared" si="3"/>
        <v>0.5734463277</v>
      </c>
      <c r="K255" s="28"/>
      <c r="L255" s="29">
        <f t="shared" si="4"/>
        <v>0.5872148589</v>
      </c>
      <c r="M255" s="30">
        <f t="shared" si="5"/>
        <v>0.5914684916</v>
      </c>
      <c r="N255" s="28"/>
      <c r="O255" s="31">
        <f t="shared" si="6"/>
        <v>-0.01376853124</v>
      </c>
      <c r="P255" s="31">
        <f t="shared" si="7"/>
        <v>0.0141215705</v>
      </c>
      <c r="Q255" s="15"/>
      <c r="R255" s="15"/>
      <c r="S255" s="32">
        <v>0.5734463276836158</v>
      </c>
      <c r="T255" s="32">
        <v>0.5872148589194063</v>
      </c>
      <c r="U255" s="15"/>
      <c r="V255" s="32">
        <v>0.6055900621118012</v>
      </c>
      <c r="W255" s="32">
        <v>0.5914684916135546</v>
      </c>
      <c r="X255" s="15"/>
      <c r="Y255" s="15"/>
      <c r="Z255" s="2">
        <v>623.0</v>
      </c>
      <c r="AA255" s="20" t="s">
        <v>434</v>
      </c>
      <c r="AB255" s="33">
        <v>254.0</v>
      </c>
      <c r="AC255" s="25">
        <v>0.22790697674418606</v>
      </c>
      <c r="AD255" s="26">
        <v>0.47433035714285715</v>
      </c>
      <c r="AE255" s="27">
        <v>0.4479322371699053</v>
      </c>
      <c r="AF255" s="34"/>
      <c r="AG255" s="34"/>
      <c r="AH255" s="2">
        <v>254.0</v>
      </c>
      <c r="AI255" s="34">
        <f t="shared" si="8"/>
        <v>0.3418573351</v>
      </c>
      <c r="AJ255" s="34">
        <v>0.4479322371699053</v>
      </c>
      <c r="AK255" s="34"/>
      <c r="AL255" s="34"/>
      <c r="AM255" s="34"/>
      <c r="AN255" s="34"/>
      <c r="AO255" s="34"/>
      <c r="AP255" s="34"/>
      <c r="AQ255" s="34"/>
      <c r="AR255" s="34"/>
    </row>
    <row r="256" ht="12.75" customHeight="1">
      <c r="A256" s="35"/>
      <c r="B256" s="2">
        <v>255.0</v>
      </c>
      <c r="C256" s="20" t="s">
        <v>435</v>
      </c>
      <c r="D256" s="21">
        <v>152.0</v>
      </c>
      <c r="E256" s="22">
        <v>236.0</v>
      </c>
      <c r="F256" s="23">
        <v>1966.0</v>
      </c>
      <c r="G256" s="24">
        <v>1252.0</v>
      </c>
      <c r="H256" s="25">
        <f t="shared" si="1"/>
        <v>0.3917525773</v>
      </c>
      <c r="I256" s="26">
        <f t="shared" si="2"/>
        <v>0.6109384711</v>
      </c>
      <c r="J256" s="27">
        <f t="shared" si="3"/>
        <v>0.5873544093</v>
      </c>
      <c r="K256" s="28"/>
      <c r="L256" s="29">
        <f t="shared" si="4"/>
        <v>0.5979446051</v>
      </c>
      <c r="M256" s="30">
        <f t="shared" si="5"/>
        <v>0.5999164862</v>
      </c>
      <c r="N256" s="28"/>
      <c r="O256" s="31">
        <f t="shared" si="6"/>
        <v>-0.01059019581</v>
      </c>
      <c r="P256" s="31">
        <f t="shared" si="7"/>
        <v>0.01102198491</v>
      </c>
      <c r="Q256" s="15"/>
      <c r="R256" s="15"/>
      <c r="S256" s="32">
        <v>0.5873544093178037</v>
      </c>
      <c r="T256" s="32">
        <v>0.5979446051287072</v>
      </c>
      <c r="U256" s="15"/>
      <c r="V256" s="32">
        <v>0.6109384711000622</v>
      </c>
      <c r="W256" s="32">
        <v>0.5999164861895725</v>
      </c>
      <c r="X256" s="15"/>
      <c r="Y256" s="15"/>
      <c r="Z256" s="2">
        <v>537.0</v>
      </c>
      <c r="AA256" s="20" t="s">
        <v>436</v>
      </c>
      <c r="AB256" s="33">
        <v>255.0</v>
      </c>
      <c r="AC256" s="25">
        <v>0.1796875</v>
      </c>
      <c r="AD256" s="26">
        <v>0.4633707865168539</v>
      </c>
      <c r="AE256" s="27">
        <v>0.44793880152996174</v>
      </c>
      <c r="AF256" s="34"/>
      <c r="AG256" s="34"/>
      <c r="AH256" s="2">
        <v>255.0</v>
      </c>
      <c r="AI256" s="34">
        <f t="shared" si="8"/>
        <v>0.3432032301</v>
      </c>
      <c r="AJ256" s="34">
        <v>0.44793880152996174</v>
      </c>
      <c r="AK256" s="34"/>
      <c r="AL256" s="34"/>
      <c r="AM256" s="34"/>
      <c r="AN256" s="34"/>
      <c r="AO256" s="34"/>
      <c r="AP256" s="34"/>
      <c r="AQ256" s="34"/>
      <c r="AR256" s="34"/>
    </row>
    <row r="257" ht="12.75" customHeight="1">
      <c r="A257" s="35"/>
      <c r="B257" s="2">
        <v>256.0</v>
      </c>
      <c r="C257" s="20" t="s">
        <v>324</v>
      </c>
      <c r="D257" s="21">
        <v>49.0</v>
      </c>
      <c r="E257" s="22">
        <v>128.0</v>
      </c>
      <c r="F257" s="23">
        <v>163.0</v>
      </c>
      <c r="G257" s="24">
        <v>177.0</v>
      </c>
      <c r="H257" s="25">
        <f t="shared" si="1"/>
        <v>0.2768361582</v>
      </c>
      <c r="I257" s="26">
        <f t="shared" si="2"/>
        <v>0.4794117647</v>
      </c>
      <c r="J257" s="27">
        <f t="shared" si="3"/>
        <v>0.4100580271</v>
      </c>
      <c r="K257" s="28"/>
      <c r="L257" s="29">
        <f t="shared" si="4"/>
        <v>0.4655880778</v>
      </c>
      <c r="M257" s="30">
        <f t="shared" si="5"/>
        <v>0.4223006725</v>
      </c>
      <c r="N257" s="28"/>
      <c r="O257" s="31">
        <f t="shared" si="6"/>
        <v>-0.05553005069</v>
      </c>
      <c r="P257" s="31">
        <f t="shared" si="7"/>
        <v>0.05711109223</v>
      </c>
      <c r="Q257" s="15"/>
      <c r="R257" s="15"/>
      <c r="S257" s="32">
        <v>0.41005802707930367</v>
      </c>
      <c r="T257" s="32">
        <v>0.4655880777721647</v>
      </c>
      <c r="U257" s="15"/>
      <c r="V257" s="32">
        <v>0.47941176470588237</v>
      </c>
      <c r="W257" s="32">
        <v>0.4223006724767342</v>
      </c>
      <c r="X257" s="15"/>
      <c r="Y257" s="15"/>
      <c r="Z257" s="2">
        <v>33.0</v>
      </c>
      <c r="AA257" s="20" t="s">
        <v>80</v>
      </c>
      <c r="AB257" s="33">
        <v>256.0</v>
      </c>
      <c r="AC257" s="25">
        <v>0.31527093596059114</v>
      </c>
      <c r="AD257" s="26">
        <v>0.461038961038961</v>
      </c>
      <c r="AE257" s="27">
        <v>0.44849512505298855</v>
      </c>
      <c r="AF257" s="34"/>
      <c r="AG257" s="34"/>
      <c r="AH257" s="2">
        <v>256.0</v>
      </c>
      <c r="AI257" s="34">
        <f t="shared" si="8"/>
        <v>0.3445491252</v>
      </c>
      <c r="AJ257" s="34">
        <v>0.44849512505298855</v>
      </c>
      <c r="AK257" s="34"/>
      <c r="AL257" s="34"/>
      <c r="AM257" s="34"/>
      <c r="AN257" s="34"/>
      <c r="AO257" s="34"/>
      <c r="AP257" s="34"/>
      <c r="AQ257" s="34"/>
      <c r="AR257" s="34"/>
    </row>
    <row r="258" ht="12.75" customHeight="1">
      <c r="A258" s="35"/>
      <c r="B258" s="2">
        <v>257.0</v>
      </c>
      <c r="C258" s="20" t="s">
        <v>437</v>
      </c>
      <c r="D258" s="21">
        <v>73.0</v>
      </c>
      <c r="E258" s="22">
        <v>219.0</v>
      </c>
      <c r="F258" s="23">
        <v>1328.0</v>
      </c>
      <c r="G258" s="24">
        <v>1377.0</v>
      </c>
      <c r="H258" s="25">
        <f t="shared" si="1"/>
        <v>0.25</v>
      </c>
      <c r="I258" s="26">
        <f t="shared" si="2"/>
        <v>0.4909426987</v>
      </c>
      <c r="J258" s="27">
        <f t="shared" si="3"/>
        <v>0.4674674675</v>
      </c>
      <c r="K258" s="28"/>
      <c r="L258" s="29">
        <f t="shared" si="4"/>
        <v>0.4754336796</v>
      </c>
      <c r="M258" s="30">
        <f t="shared" si="5"/>
        <v>0.4827722247</v>
      </c>
      <c r="N258" s="28"/>
      <c r="O258" s="31">
        <f t="shared" si="6"/>
        <v>-0.007966212131</v>
      </c>
      <c r="P258" s="31">
        <f t="shared" si="7"/>
        <v>0.008170473981</v>
      </c>
      <c r="Q258" s="15"/>
      <c r="R258" s="15"/>
      <c r="S258" s="32">
        <v>0.4674674674674675</v>
      </c>
      <c r="T258" s="32">
        <v>0.47543367959884725</v>
      </c>
      <c r="U258" s="15"/>
      <c r="V258" s="32">
        <v>0.4909426987060998</v>
      </c>
      <c r="W258" s="32">
        <v>0.48277222472519743</v>
      </c>
      <c r="X258" s="15"/>
      <c r="Y258" s="15"/>
      <c r="Z258" s="2">
        <v>361.0</v>
      </c>
      <c r="AA258" s="20" t="s">
        <v>438</v>
      </c>
      <c r="AB258" s="33">
        <v>257.0</v>
      </c>
      <c r="AC258" s="25">
        <v>0.30612244897959184</v>
      </c>
      <c r="AD258" s="26">
        <v>0.45956873315363883</v>
      </c>
      <c r="AE258" s="27">
        <v>0.450063211125158</v>
      </c>
      <c r="AF258" s="34"/>
      <c r="AG258" s="34"/>
      <c r="AH258" s="2">
        <v>257.0</v>
      </c>
      <c r="AI258" s="34">
        <f t="shared" si="8"/>
        <v>0.3458950202</v>
      </c>
      <c r="AJ258" s="34">
        <v>0.450063211125158</v>
      </c>
      <c r="AK258" s="34"/>
      <c r="AL258" s="34"/>
      <c r="AM258" s="34"/>
      <c r="AN258" s="34"/>
      <c r="AO258" s="34"/>
      <c r="AP258" s="34"/>
      <c r="AQ258" s="34"/>
      <c r="AR258" s="34"/>
    </row>
    <row r="259" ht="12.75" customHeight="1">
      <c r="A259" s="35"/>
      <c r="B259" s="2">
        <v>258.0</v>
      </c>
      <c r="C259" s="20" t="s">
        <v>439</v>
      </c>
      <c r="D259" s="21">
        <v>138.0</v>
      </c>
      <c r="E259" s="22">
        <v>336.0</v>
      </c>
      <c r="F259" s="23">
        <v>1981.0</v>
      </c>
      <c r="G259" s="24">
        <v>1855.0</v>
      </c>
      <c r="H259" s="25">
        <f t="shared" si="1"/>
        <v>0.2911392405</v>
      </c>
      <c r="I259" s="26">
        <f t="shared" si="2"/>
        <v>0.5164233577</v>
      </c>
      <c r="J259" s="27">
        <f t="shared" si="3"/>
        <v>0.4916473318</v>
      </c>
      <c r="K259" s="28"/>
      <c r="L259" s="29">
        <f t="shared" si="4"/>
        <v>0.5022667197</v>
      </c>
      <c r="M259" s="30">
        <f t="shared" si="5"/>
        <v>0.5054855266</v>
      </c>
      <c r="N259" s="28"/>
      <c r="O259" s="31">
        <f t="shared" si="6"/>
        <v>-0.01061938788</v>
      </c>
      <c r="P259" s="31">
        <f t="shared" si="7"/>
        <v>0.01093783106</v>
      </c>
      <c r="Q259" s="15"/>
      <c r="R259" s="15"/>
      <c r="S259" s="32">
        <v>0.4916473317865429</v>
      </c>
      <c r="T259" s="32">
        <v>0.5022667196622572</v>
      </c>
      <c r="U259" s="15"/>
      <c r="V259" s="32">
        <v>0.5164233576642335</v>
      </c>
      <c r="W259" s="32">
        <v>0.5054855266058056</v>
      </c>
      <c r="X259" s="15"/>
      <c r="Y259" s="15"/>
      <c r="Z259" s="2">
        <v>344.0</v>
      </c>
      <c r="AA259" s="20" t="s">
        <v>440</v>
      </c>
      <c r="AB259" s="33">
        <v>258.0</v>
      </c>
      <c r="AC259" s="25">
        <v>0.2824427480916031</v>
      </c>
      <c r="AD259" s="26">
        <v>0.46704980842911875</v>
      </c>
      <c r="AE259" s="27">
        <v>0.45020891364902504</v>
      </c>
      <c r="AF259" s="34"/>
      <c r="AG259" s="34"/>
      <c r="AH259" s="2">
        <v>258.0</v>
      </c>
      <c r="AI259" s="34">
        <f t="shared" si="8"/>
        <v>0.3472409152</v>
      </c>
      <c r="AJ259" s="34">
        <v>0.45020891364902504</v>
      </c>
      <c r="AK259" s="34"/>
      <c r="AL259" s="34"/>
      <c r="AM259" s="34"/>
      <c r="AN259" s="34"/>
      <c r="AO259" s="34"/>
      <c r="AP259" s="34"/>
      <c r="AQ259" s="34"/>
      <c r="AR259" s="34"/>
    </row>
    <row r="260" ht="12.75" customHeight="1">
      <c r="A260" s="35"/>
      <c r="B260" s="2">
        <v>259.0</v>
      </c>
      <c r="C260" s="20" t="s">
        <v>441</v>
      </c>
      <c r="D260" s="21">
        <v>115.0</v>
      </c>
      <c r="E260" s="22">
        <v>122.0</v>
      </c>
      <c r="F260" s="23">
        <v>1110.0</v>
      </c>
      <c r="G260" s="24">
        <v>861.0</v>
      </c>
      <c r="H260" s="25">
        <f t="shared" si="1"/>
        <v>0.4852320675</v>
      </c>
      <c r="I260" s="26">
        <f t="shared" si="2"/>
        <v>0.5631659056</v>
      </c>
      <c r="J260" s="27">
        <f t="shared" si="3"/>
        <v>0.5548007246</v>
      </c>
      <c r="K260" s="28"/>
      <c r="L260" s="29">
        <f t="shared" si="4"/>
        <v>0.5561270451</v>
      </c>
      <c r="M260" s="30">
        <f t="shared" si="5"/>
        <v>0.5617719458</v>
      </c>
      <c r="N260" s="28"/>
      <c r="O260" s="31">
        <f t="shared" si="6"/>
        <v>-0.001326320431</v>
      </c>
      <c r="P260" s="31">
        <f t="shared" si="7"/>
        <v>0.001393959832</v>
      </c>
      <c r="Q260" s="15"/>
      <c r="R260" s="15"/>
      <c r="S260" s="32">
        <v>0.5548007246376812</v>
      </c>
      <c r="T260" s="32">
        <v>0.5561270450690039</v>
      </c>
      <c r="U260" s="15"/>
      <c r="V260" s="32">
        <v>0.563165905631659</v>
      </c>
      <c r="W260" s="32">
        <v>0.5617719457991823</v>
      </c>
      <c r="X260" s="15"/>
      <c r="Y260" s="15"/>
      <c r="Z260" s="2">
        <v>210.0</v>
      </c>
      <c r="AA260" s="20" t="s">
        <v>374</v>
      </c>
      <c r="AB260" s="33">
        <v>259.0</v>
      </c>
      <c r="AC260" s="25">
        <v>0.25161290322580643</v>
      </c>
      <c r="AD260" s="26">
        <v>0.4650525354042942</v>
      </c>
      <c r="AE260" s="27">
        <v>0.45093856655290104</v>
      </c>
      <c r="AF260" s="34"/>
      <c r="AG260" s="34"/>
      <c r="AH260" s="2">
        <v>259.0</v>
      </c>
      <c r="AI260" s="34">
        <f t="shared" si="8"/>
        <v>0.3485868102</v>
      </c>
      <c r="AJ260" s="34">
        <v>0.45093856655290104</v>
      </c>
      <c r="AK260" s="34"/>
      <c r="AL260" s="34"/>
      <c r="AM260" s="34"/>
      <c r="AN260" s="34"/>
      <c r="AO260" s="34"/>
      <c r="AP260" s="34"/>
      <c r="AQ260" s="34"/>
      <c r="AR260" s="34"/>
    </row>
    <row r="261" ht="12.75" customHeight="1">
      <c r="A261" s="35"/>
      <c r="B261" s="2">
        <v>260.0</v>
      </c>
      <c r="C261" s="20" t="s">
        <v>442</v>
      </c>
      <c r="D261" s="21">
        <v>23.0</v>
      </c>
      <c r="E261" s="22">
        <v>58.0</v>
      </c>
      <c r="F261" s="23">
        <v>1127.0</v>
      </c>
      <c r="G261" s="24">
        <v>685.0</v>
      </c>
      <c r="H261" s="25">
        <f t="shared" si="1"/>
        <v>0.2839506173</v>
      </c>
      <c r="I261" s="26">
        <f t="shared" si="2"/>
        <v>0.6219646799</v>
      </c>
      <c r="J261" s="27">
        <f t="shared" si="3"/>
        <v>0.6075013207</v>
      </c>
      <c r="K261" s="28"/>
      <c r="L261" s="29">
        <f t="shared" si="4"/>
        <v>0.6044635645</v>
      </c>
      <c r="M261" s="30">
        <f t="shared" si="5"/>
        <v>0.6250912142</v>
      </c>
      <c r="N261" s="28"/>
      <c r="O261" s="31">
        <f t="shared" si="6"/>
        <v>0.003037756134</v>
      </c>
      <c r="P261" s="31">
        <f t="shared" si="7"/>
        <v>-0.003126534267</v>
      </c>
      <c r="Q261" s="15"/>
      <c r="R261" s="15"/>
      <c r="S261" s="32">
        <v>0.6075013206550449</v>
      </c>
      <c r="T261" s="32">
        <v>0.6044635645215206</v>
      </c>
      <c r="U261" s="15"/>
      <c r="V261" s="32">
        <v>0.6219646799116998</v>
      </c>
      <c r="W261" s="32">
        <v>0.6250912141787324</v>
      </c>
      <c r="X261" s="15"/>
      <c r="Y261" s="15"/>
      <c r="Z261" s="2">
        <v>319.0</v>
      </c>
      <c r="AA261" s="20" t="s">
        <v>443</v>
      </c>
      <c r="AB261" s="33">
        <v>260.0</v>
      </c>
      <c r="AC261" s="25">
        <v>0.26573426573426573</v>
      </c>
      <c r="AD261" s="26">
        <v>0.4641309581126625</v>
      </c>
      <c r="AE261" s="27">
        <v>0.45135135135135135</v>
      </c>
      <c r="AF261" s="34"/>
      <c r="AG261" s="34"/>
      <c r="AH261" s="2">
        <v>260.0</v>
      </c>
      <c r="AI261" s="34">
        <f t="shared" si="8"/>
        <v>0.3499327052</v>
      </c>
      <c r="AJ261" s="34">
        <v>0.45135135135135135</v>
      </c>
      <c r="AK261" s="34"/>
      <c r="AL261" s="34"/>
      <c r="AM261" s="34"/>
      <c r="AN261" s="34"/>
      <c r="AO261" s="34"/>
      <c r="AP261" s="34"/>
      <c r="AQ261" s="34"/>
      <c r="AR261" s="34"/>
    </row>
    <row r="262" ht="12.75" customHeight="1">
      <c r="A262" s="35"/>
      <c r="B262" s="2">
        <v>261.0</v>
      </c>
      <c r="C262" s="20" t="s">
        <v>444</v>
      </c>
      <c r="D262" s="21">
        <v>53.0</v>
      </c>
      <c r="E262" s="22">
        <v>46.0</v>
      </c>
      <c r="F262" s="23">
        <v>1234.0</v>
      </c>
      <c r="G262" s="24">
        <v>606.0</v>
      </c>
      <c r="H262" s="25">
        <f t="shared" si="1"/>
        <v>0.5353535354</v>
      </c>
      <c r="I262" s="26">
        <f t="shared" si="2"/>
        <v>0.6706521739</v>
      </c>
      <c r="J262" s="27">
        <f t="shared" si="3"/>
        <v>0.663744198</v>
      </c>
      <c r="K262" s="28"/>
      <c r="L262" s="29">
        <f t="shared" si="4"/>
        <v>0.6600484746</v>
      </c>
      <c r="M262" s="30">
        <f t="shared" si="5"/>
        <v>0.6745569404</v>
      </c>
      <c r="N262" s="28"/>
      <c r="O262" s="31">
        <f t="shared" si="6"/>
        <v>0.003695723461</v>
      </c>
      <c r="P262" s="31">
        <f t="shared" si="7"/>
        <v>-0.003904766517</v>
      </c>
      <c r="Q262" s="15"/>
      <c r="R262" s="15"/>
      <c r="S262" s="32">
        <v>0.6637441980402269</v>
      </c>
      <c r="T262" s="32">
        <v>0.6600484745791089</v>
      </c>
      <c r="U262" s="15"/>
      <c r="V262" s="32">
        <v>0.6706521739130434</v>
      </c>
      <c r="W262" s="32">
        <v>0.6745569404301265</v>
      </c>
      <c r="X262" s="15"/>
      <c r="Y262" s="15"/>
      <c r="Z262" s="2">
        <v>701.0</v>
      </c>
      <c r="AA262" s="20" t="s">
        <v>445</v>
      </c>
      <c r="AB262" s="33">
        <v>261.0</v>
      </c>
      <c r="AC262" s="25">
        <v>0.23166023166023167</v>
      </c>
      <c r="AD262" s="26">
        <v>0.4719022687609075</v>
      </c>
      <c r="AE262" s="27">
        <v>0.4519846350832266</v>
      </c>
      <c r="AF262" s="34"/>
      <c r="AG262" s="34"/>
      <c r="AH262" s="2">
        <v>261.0</v>
      </c>
      <c r="AI262" s="34">
        <f t="shared" si="8"/>
        <v>0.3512786003</v>
      </c>
      <c r="AJ262" s="34">
        <v>0.4519846350832266</v>
      </c>
      <c r="AK262" s="34"/>
      <c r="AL262" s="34"/>
      <c r="AM262" s="34"/>
      <c r="AN262" s="34"/>
      <c r="AO262" s="34"/>
      <c r="AP262" s="34"/>
      <c r="AQ262" s="34"/>
      <c r="AR262" s="34"/>
    </row>
    <row r="263" ht="12.75" customHeight="1">
      <c r="A263" s="35"/>
      <c r="B263" s="2">
        <v>262.0</v>
      </c>
      <c r="C263" s="20" t="s">
        <v>93</v>
      </c>
      <c r="D263" s="21">
        <v>35.0</v>
      </c>
      <c r="E263" s="22">
        <v>163.0</v>
      </c>
      <c r="F263" s="23">
        <v>1007.0</v>
      </c>
      <c r="G263" s="24">
        <v>1957.0</v>
      </c>
      <c r="H263" s="25">
        <f t="shared" si="1"/>
        <v>0.1767676768</v>
      </c>
      <c r="I263" s="26">
        <f t="shared" si="2"/>
        <v>0.3397435897</v>
      </c>
      <c r="J263" s="27">
        <f t="shared" si="3"/>
        <v>0.3295382669</v>
      </c>
      <c r="K263" s="28"/>
      <c r="L263" s="29">
        <f t="shared" si="4"/>
        <v>0.3231793373</v>
      </c>
      <c r="M263" s="30">
        <f t="shared" si="5"/>
        <v>0.3462169474</v>
      </c>
      <c r="N263" s="28"/>
      <c r="O263" s="31">
        <f t="shared" si="6"/>
        <v>0.006358929644</v>
      </c>
      <c r="P263" s="31">
        <f t="shared" si="7"/>
        <v>-0.006473357684</v>
      </c>
      <c r="Q263" s="15"/>
      <c r="R263" s="15"/>
      <c r="S263" s="32">
        <v>0.3295382669196711</v>
      </c>
      <c r="T263" s="32">
        <v>0.32317933727518894</v>
      </c>
      <c r="U263" s="15"/>
      <c r="V263" s="32">
        <v>0.33974358974358976</v>
      </c>
      <c r="W263" s="32">
        <v>0.3462169474279469</v>
      </c>
      <c r="X263" s="15"/>
      <c r="Y263" s="15"/>
      <c r="Z263" s="2">
        <v>416.0</v>
      </c>
      <c r="AA263" s="20" t="s">
        <v>446</v>
      </c>
      <c r="AB263" s="33">
        <v>262.0</v>
      </c>
      <c r="AC263" s="25">
        <v>0.2811918063314711</v>
      </c>
      <c r="AD263" s="26">
        <v>0.4698478301709562</v>
      </c>
      <c r="AE263" s="27">
        <v>0.45255972696245733</v>
      </c>
      <c r="AF263" s="34"/>
      <c r="AG263" s="34"/>
      <c r="AH263" s="2">
        <v>262.0</v>
      </c>
      <c r="AI263" s="34">
        <f t="shared" si="8"/>
        <v>0.3526244953</v>
      </c>
      <c r="AJ263" s="34">
        <v>0.45255972696245733</v>
      </c>
      <c r="AK263" s="34"/>
      <c r="AL263" s="34"/>
      <c r="AM263" s="34"/>
      <c r="AN263" s="34"/>
      <c r="AO263" s="34"/>
      <c r="AP263" s="34"/>
      <c r="AQ263" s="34"/>
      <c r="AR263" s="34"/>
    </row>
    <row r="264" ht="12.75" customHeight="1">
      <c r="A264" s="35"/>
      <c r="B264" s="2">
        <v>263.0</v>
      </c>
      <c r="C264" s="20" t="s">
        <v>447</v>
      </c>
      <c r="D264" s="21">
        <v>17.0</v>
      </c>
      <c r="E264" s="22">
        <v>55.0</v>
      </c>
      <c r="F264" s="23">
        <v>707.0</v>
      </c>
      <c r="G264" s="24">
        <v>629.0</v>
      </c>
      <c r="H264" s="25">
        <f t="shared" si="1"/>
        <v>0.2361111111</v>
      </c>
      <c r="I264" s="26">
        <f t="shared" si="2"/>
        <v>0.5291916168</v>
      </c>
      <c r="J264" s="27">
        <f t="shared" si="3"/>
        <v>0.5142045455</v>
      </c>
      <c r="K264" s="28"/>
      <c r="L264" s="29">
        <f t="shared" si="4"/>
        <v>0.5120724742</v>
      </c>
      <c r="M264" s="30">
        <f t="shared" si="5"/>
        <v>0.531375246</v>
      </c>
      <c r="N264" s="28"/>
      <c r="O264" s="31">
        <f t="shared" si="6"/>
        <v>0.002132071279</v>
      </c>
      <c r="P264" s="31">
        <f t="shared" si="7"/>
        <v>-0.002183629191</v>
      </c>
      <c r="Q264" s="15"/>
      <c r="R264" s="15"/>
      <c r="S264" s="32">
        <v>0.5142045454545454</v>
      </c>
      <c r="T264" s="32">
        <v>0.5120724741754367</v>
      </c>
      <c r="U264" s="15"/>
      <c r="V264" s="32">
        <v>0.5291916167664671</v>
      </c>
      <c r="W264" s="32">
        <v>0.5313752459570195</v>
      </c>
      <c r="X264" s="15"/>
      <c r="Y264" s="15"/>
      <c r="Z264" s="2">
        <v>32.0</v>
      </c>
      <c r="AA264" s="20" t="s">
        <v>78</v>
      </c>
      <c r="AB264" s="33">
        <v>263.0</v>
      </c>
      <c r="AC264" s="25">
        <v>0.24299065420560748</v>
      </c>
      <c r="AD264" s="26">
        <v>0.4641937145801133</v>
      </c>
      <c r="AE264" s="27">
        <v>0.45263671875</v>
      </c>
      <c r="AF264" s="34"/>
      <c r="AG264" s="34"/>
      <c r="AH264" s="2">
        <v>263.0</v>
      </c>
      <c r="AI264" s="34">
        <f t="shared" si="8"/>
        <v>0.3539703903</v>
      </c>
      <c r="AJ264" s="34">
        <v>0.45263671875</v>
      </c>
      <c r="AK264" s="34"/>
      <c r="AL264" s="34"/>
      <c r="AM264" s="34"/>
      <c r="AN264" s="34"/>
      <c r="AO264" s="34"/>
      <c r="AP264" s="34"/>
      <c r="AQ264" s="34"/>
      <c r="AR264" s="34"/>
    </row>
    <row r="265" ht="12.75" customHeight="1">
      <c r="A265" s="35"/>
      <c r="B265" s="2">
        <v>264.0</v>
      </c>
      <c r="C265" s="20" t="s">
        <v>197</v>
      </c>
      <c r="D265" s="21">
        <v>22.0</v>
      </c>
      <c r="E265" s="22">
        <v>110.0</v>
      </c>
      <c r="F265" s="23">
        <v>1422.0</v>
      </c>
      <c r="G265" s="24">
        <v>2219.0</v>
      </c>
      <c r="H265" s="25">
        <f t="shared" si="1"/>
        <v>0.1666666667</v>
      </c>
      <c r="I265" s="26">
        <f t="shared" si="2"/>
        <v>0.3905520461</v>
      </c>
      <c r="J265" s="27">
        <f t="shared" si="3"/>
        <v>0.3827193215</v>
      </c>
      <c r="K265" s="28"/>
      <c r="L265" s="29">
        <f t="shared" si="4"/>
        <v>0.3724740604</v>
      </c>
      <c r="M265" s="30">
        <f t="shared" si="5"/>
        <v>0.4009709557</v>
      </c>
      <c r="N265" s="28"/>
      <c r="O265" s="31">
        <f t="shared" si="6"/>
        <v>0.0102452611</v>
      </c>
      <c r="P265" s="31">
        <f t="shared" si="7"/>
        <v>-0.01041890959</v>
      </c>
      <c r="Q265" s="15"/>
      <c r="R265" s="15"/>
      <c r="S265" s="32">
        <v>0.3827193214948317</v>
      </c>
      <c r="T265" s="32">
        <v>0.37247406039921716</v>
      </c>
      <c r="U265" s="15"/>
      <c r="V265" s="32">
        <v>0.39055204614117</v>
      </c>
      <c r="W265" s="32">
        <v>0.4009709557299305</v>
      </c>
      <c r="X265" s="15"/>
      <c r="Y265" s="15"/>
      <c r="Z265" s="2">
        <v>404.0</v>
      </c>
      <c r="AA265" s="20" t="s">
        <v>448</v>
      </c>
      <c r="AB265" s="33">
        <v>264.0</v>
      </c>
      <c r="AC265" s="25">
        <v>0.25806451612903225</v>
      </c>
      <c r="AD265" s="26">
        <v>0.4679785330948122</v>
      </c>
      <c r="AE265" s="27">
        <v>0.45285524568393093</v>
      </c>
      <c r="AF265" s="34"/>
      <c r="AG265" s="34"/>
      <c r="AH265" s="2">
        <v>264.0</v>
      </c>
      <c r="AI265" s="34">
        <f t="shared" si="8"/>
        <v>0.3553162853</v>
      </c>
      <c r="AJ265" s="34">
        <v>0.45285524568393093</v>
      </c>
      <c r="AK265" s="34"/>
      <c r="AL265" s="34"/>
      <c r="AM265" s="34"/>
      <c r="AN265" s="34"/>
      <c r="AO265" s="34"/>
      <c r="AP265" s="34"/>
      <c r="AQ265" s="34"/>
      <c r="AR265" s="34"/>
    </row>
    <row r="266" ht="12.75" customHeight="1">
      <c r="A266" s="35"/>
      <c r="B266" s="2">
        <v>265.0</v>
      </c>
      <c r="C266" s="20" t="s">
        <v>449</v>
      </c>
      <c r="D266" s="21">
        <v>102.0</v>
      </c>
      <c r="E266" s="22">
        <v>228.0</v>
      </c>
      <c r="F266" s="23">
        <v>1764.0</v>
      </c>
      <c r="G266" s="24">
        <v>1747.0</v>
      </c>
      <c r="H266" s="25">
        <f t="shared" si="1"/>
        <v>0.3090909091</v>
      </c>
      <c r="I266" s="26">
        <f t="shared" si="2"/>
        <v>0.5024209627</v>
      </c>
      <c r="J266" s="27">
        <f t="shared" si="3"/>
        <v>0.4858109867</v>
      </c>
      <c r="K266" s="28"/>
      <c r="L266" s="29">
        <f t="shared" si="4"/>
        <v>0.4895652267</v>
      </c>
      <c r="M266" s="30">
        <f t="shared" si="5"/>
        <v>0.4985469814</v>
      </c>
      <c r="N266" s="28"/>
      <c r="O266" s="31">
        <f t="shared" si="6"/>
        <v>-0.003754240026</v>
      </c>
      <c r="P266" s="31">
        <f t="shared" si="7"/>
        <v>0.003873981265</v>
      </c>
      <c r="Q266" s="15"/>
      <c r="R266" s="15"/>
      <c r="S266" s="32">
        <v>0.48581098672220774</v>
      </c>
      <c r="T266" s="32">
        <v>0.4895652267478057</v>
      </c>
      <c r="U266" s="15"/>
      <c r="V266" s="32">
        <v>0.5024209626886926</v>
      </c>
      <c r="W266" s="32">
        <v>0.4985469814240043</v>
      </c>
      <c r="X266" s="15"/>
      <c r="Y266" s="15"/>
      <c r="Z266" s="2">
        <v>422.0</v>
      </c>
      <c r="AA266" s="20" t="s">
        <v>450</v>
      </c>
      <c r="AB266" s="33">
        <v>265.0</v>
      </c>
      <c r="AC266" s="25">
        <v>0.26956521739130435</v>
      </c>
      <c r="AD266" s="26">
        <v>0.47146619841966636</v>
      </c>
      <c r="AE266" s="27">
        <v>0.4529505582137161</v>
      </c>
      <c r="AF266" s="34"/>
      <c r="AG266" s="34"/>
      <c r="AH266" s="2">
        <v>265.0</v>
      </c>
      <c r="AI266" s="34">
        <f t="shared" si="8"/>
        <v>0.3566621803</v>
      </c>
      <c r="AJ266" s="34">
        <v>0.4529505582137161</v>
      </c>
      <c r="AK266" s="34"/>
      <c r="AL266" s="34"/>
      <c r="AM266" s="34"/>
      <c r="AN266" s="34"/>
      <c r="AO266" s="34"/>
      <c r="AP266" s="34"/>
      <c r="AQ266" s="34"/>
      <c r="AR266" s="34"/>
    </row>
    <row r="267" ht="12.75" customHeight="1">
      <c r="A267" s="35"/>
      <c r="B267" s="2">
        <v>266.0</v>
      </c>
      <c r="C267" s="20" t="s">
        <v>48</v>
      </c>
      <c r="D267" s="21">
        <v>2.0</v>
      </c>
      <c r="E267" s="22">
        <v>8.0</v>
      </c>
      <c r="F267" s="23">
        <v>59.0</v>
      </c>
      <c r="G267" s="24">
        <v>156.0</v>
      </c>
      <c r="H267" s="25">
        <f t="shared" si="1"/>
        <v>0.2</v>
      </c>
      <c r="I267" s="26">
        <f t="shared" si="2"/>
        <v>0.2744186047</v>
      </c>
      <c r="J267" s="27">
        <f t="shared" si="3"/>
        <v>0.2711111111</v>
      </c>
      <c r="K267" s="28"/>
      <c r="L267" s="29">
        <f t="shared" si="4"/>
        <v>0.2606947809</v>
      </c>
      <c r="M267" s="30">
        <f t="shared" si="5"/>
        <v>0.285047513</v>
      </c>
      <c r="N267" s="28"/>
      <c r="O267" s="31">
        <f t="shared" si="6"/>
        <v>0.01041633019</v>
      </c>
      <c r="P267" s="31">
        <f t="shared" si="7"/>
        <v>-0.01062890836</v>
      </c>
      <c r="Q267" s="15"/>
      <c r="R267" s="15"/>
      <c r="S267" s="32">
        <v>0.27111111111111114</v>
      </c>
      <c r="T267" s="32">
        <v>0.26069478091853954</v>
      </c>
      <c r="U267" s="15"/>
      <c r="V267" s="32">
        <v>0.2744186046511628</v>
      </c>
      <c r="W267" s="32">
        <v>0.28504751301092973</v>
      </c>
      <c r="X267" s="15"/>
      <c r="Y267" s="15"/>
      <c r="Z267" s="2">
        <v>658.0</v>
      </c>
      <c r="AA267" s="20" t="s">
        <v>451</v>
      </c>
      <c r="AB267" s="33">
        <v>266.0</v>
      </c>
      <c r="AC267" s="25">
        <v>0.3220858895705521</v>
      </c>
      <c r="AD267" s="26">
        <v>0.4717887154861945</v>
      </c>
      <c r="AE267" s="27">
        <v>0.4545132743362832</v>
      </c>
      <c r="AF267" s="34"/>
      <c r="AG267" s="34"/>
      <c r="AH267" s="2">
        <v>266.0</v>
      </c>
      <c r="AI267" s="34">
        <f t="shared" si="8"/>
        <v>0.3580080754</v>
      </c>
      <c r="AJ267" s="34">
        <v>0.4545132743362832</v>
      </c>
      <c r="AK267" s="34"/>
      <c r="AL267" s="34"/>
      <c r="AM267" s="34"/>
      <c r="AN267" s="34"/>
      <c r="AO267" s="34"/>
      <c r="AP267" s="34"/>
      <c r="AQ267" s="34"/>
      <c r="AR267" s="34"/>
    </row>
    <row r="268" ht="12.75" customHeight="1">
      <c r="A268" s="35"/>
      <c r="B268" s="2">
        <v>267.0</v>
      </c>
      <c r="C268" s="20" t="s">
        <v>452</v>
      </c>
      <c r="D268" s="21">
        <v>74.0</v>
      </c>
      <c r="E268" s="22">
        <v>83.0</v>
      </c>
      <c r="F268" s="23">
        <v>651.0</v>
      </c>
      <c r="G268" s="24">
        <v>372.0</v>
      </c>
      <c r="H268" s="25">
        <f t="shared" si="1"/>
        <v>0.4713375796</v>
      </c>
      <c r="I268" s="26">
        <f t="shared" si="2"/>
        <v>0.6363636364</v>
      </c>
      <c r="J268" s="27">
        <f t="shared" si="3"/>
        <v>0.6144067797</v>
      </c>
      <c r="K268" s="28"/>
      <c r="L268" s="29">
        <f t="shared" si="4"/>
        <v>0.6252677331</v>
      </c>
      <c r="M268" s="30">
        <f t="shared" si="5"/>
        <v>0.6249654433</v>
      </c>
      <c r="N268" s="28"/>
      <c r="O268" s="31">
        <f t="shared" si="6"/>
        <v>-0.01086095341</v>
      </c>
      <c r="P268" s="31">
        <f t="shared" si="7"/>
        <v>0.01139819309</v>
      </c>
      <c r="Q268" s="15"/>
      <c r="R268" s="15"/>
      <c r="S268" s="32">
        <v>0.614406779661017</v>
      </c>
      <c r="T268" s="32">
        <v>0.6252677330737758</v>
      </c>
      <c r="U268" s="15"/>
      <c r="V268" s="32">
        <v>0.6363636363636364</v>
      </c>
      <c r="W268" s="32">
        <v>0.624965443276717</v>
      </c>
      <c r="X268" s="15"/>
      <c r="Y268" s="15"/>
      <c r="Z268" s="2">
        <v>167.0</v>
      </c>
      <c r="AA268" s="20" t="s">
        <v>314</v>
      </c>
      <c r="AB268" s="33">
        <v>267.0</v>
      </c>
      <c r="AC268" s="25">
        <v>0.2268041237113402</v>
      </c>
      <c r="AD268" s="26">
        <v>0.46905800613992565</v>
      </c>
      <c r="AE268" s="27">
        <v>0.4547666109168314</v>
      </c>
      <c r="AF268" s="34"/>
      <c r="AG268" s="34"/>
      <c r="AH268" s="2">
        <v>267.0</v>
      </c>
      <c r="AI268" s="34">
        <f t="shared" si="8"/>
        <v>0.3593539704</v>
      </c>
      <c r="AJ268" s="34">
        <v>0.4547666109168314</v>
      </c>
      <c r="AK268" s="34"/>
      <c r="AL268" s="34"/>
      <c r="AM268" s="34"/>
      <c r="AN268" s="34"/>
      <c r="AO268" s="34"/>
      <c r="AP268" s="34"/>
      <c r="AQ268" s="34"/>
      <c r="AR268" s="34"/>
    </row>
    <row r="269" ht="12.75" customHeight="1">
      <c r="A269" s="35"/>
      <c r="B269" s="2">
        <v>268.0</v>
      </c>
      <c r="C269" s="20" t="s">
        <v>453</v>
      </c>
      <c r="D269" s="21">
        <v>203.0</v>
      </c>
      <c r="E269" s="22">
        <v>76.0</v>
      </c>
      <c r="F269" s="23">
        <v>1466.0</v>
      </c>
      <c r="G269" s="24">
        <v>454.0</v>
      </c>
      <c r="H269" s="25">
        <f t="shared" si="1"/>
        <v>0.7275985663</v>
      </c>
      <c r="I269" s="26">
        <f t="shared" si="2"/>
        <v>0.7635416667</v>
      </c>
      <c r="J269" s="27">
        <f t="shared" si="3"/>
        <v>0.7589813552</v>
      </c>
      <c r="K269" s="28"/>
      <c r="L269" s="29">
        <f t="shared" si="4"/>
        <v>0.7525108895</v>
      </c>
      <c r="M269" s="30">
        <f t="shared" si="5"/>
        <v>0.7705198651</v>
      </c>
      <c r="N269" s="28"/>
      <c r="O269" s="31">
        <f t="shared" si="6"/>
        <v>0.006470465702</v>
      </c>
      <c r="P269" s="31">
        <f t="shared" si="7"/>
        <v>-0.006978198418</v>
      </c>
      <c r="Q269" s="15"/>
      <c r="R269" s="15"/>
      <c r="S269" s="32">
        <v>0.758981355161437</v>
      </c>
      <c r="T269" s="32">
        <v>0.7525108894595638</v>
      </c>
      <c r="U269" s="15"/>
      <c r="V269" s="32">
        <v>0.7635416666666667</v>
      </c>
      <c r="W269" s="32">
        <v>0.7705198650849994</v>
      </c>
      <c r="X269" s="15"/>
      <c r="Y269" s="15"/>
      <c r="Z269" s="2">
        <v>516.0</v>
      </c>
      <c r="AA269" s="20" t="s">
        <v>454</v>
      </c>
      <c r="AB269" s="33">
        <v>268.0</v>
      </c>
      <c r="AC269" s="25">
        <v>0.41968911917098445</v>
      </c>
      <c r="AD269" s="26">
        <v>0.4583756345177665</v>
      </c>
      <c r="AE269" s="27">
        <v>0.4549237170596394</v>
      </c>
      <c r="AF269" s="34"/>
      <c r="AG269" s="34"/>
      <c r="AH269" s="2">
        <v>268.0</v>
      </c>
      <c r="AI269" s="34">
        <f t="shared" si="8"/>
        <v>0.3606998654</v>
      </c>
      <c r="AJ269" s="34">
        <v>0.4549237170596394</v>
      </c>
      <c r="AK269" s="34"/>
      <c r="AL269" s="34"/>
      <c r="AM269" s="34"/>
      <c r="AN269" s="34"/>
      <c r="AO269" s="34"/>
      <c r="AP269" s="34"/>
      <c r="AQ269" s="34"/>
      <c r="AR269" s="34"/>
    </row>
    <row r="270" ht="12.75" customHeight="1">
      <c r="A270" s="35"/>
      <c r="B270" s="2">
        <v>269.0</v>
      </c>
      <c r="C270" s="20" t="s">
        <v>394</v>
      </c>
      <c r="D270" s="21">
        <v>11.0</v>
      </c>
      <c r="E270" s="22">
        <v>32.0</v>
      </c>
      <c r="F270" s="23">
        <v>1962.0</v>
      </c>
      <c r="G270" s="24">
        <v>2555.0</v>
      </c>
      <c r="H270" s="25">
        <f t="shared" si="1"/>
        <v>0.2558139535</v>
      </c>
      <c r="I270" s="26">
        <f t="shared" si="2"/>
        <v>0.4343590879</v>
      </c>
      <c r="J270" s="27">
        <f t="shared" si="3"/>
        <v>0.4326754386</v>
      </c>
      <c r="K270" s="28"/>
      <c r="L270" s="29">
        <f t="shared" si="4"/>
        <v>0.42059352</v>
      </c>
      <c r="M270" s="30">
        <f t="shared" si="5"/>
        <v>0.4467581928</v>
      </c>
      <c r="N270" s="28"/>
      <c r="O270" s="31">
        <f t="shared" si="6"/>
        <v>0.01208191855</v>
      </c>
      <c r="P270" s="31">
        <f t="shared" si="7"/>
        <v>-0.01239910495</v>
      </c>
      <c r="Q270" s="15"/>
      <c r="R270" s="15"/>
      <c r="S270" s="32">
        <v>0.4326754385964912</v>
      </c>
      <c r="T270" s="32">
        <v>0.42059352004875045</v>
      </c>
      <c r="U270" s="15"/>
      <c r="V270" s="32">
        <v>0.4343590878901926</v>
      </c>
      <c r="W270" s="32">
        <v>0.4467581928437213</v>
      </c>
      <c r="X270" s="15"/>
      <c r="Y270" s="15"/>
      <c r="Z270" s="2">
        <v>505.0</v>
      </c>
      <c r="AA270" s="20" t="s">
        <v>455</v>
      </c>
      <c r="AB270" s="33">
        <v>269.0</v>
      </c>
      <c r="AC270" s="25">
        <v>0.22065727699530516</v>
      </c>
      <c r="AD270" s="26">
        <v>0.4719215155615697</v>
      </c>
      <c r="AE270" s="27">
        <v>0.45503313348059327</v>
      </c>
      <c r="AF270" s="34"/>
      <c r="AG270" s="34"/>
      <c r="AH270" s="2">
        <v>269.0</v>
      </c>
      <c r="AI270" s="34">
        <f t="shared" si="8"/>
        <v>0.3620457604</v>
      </c>
      <c r="AJ270" s="34">
        <v>0.45503313348059327</v>
      </c>
      <c r="AK270" s="34"/>
      <c r="AL270" s="34"/>
      <c r="AM270" s="34"/>
      <c r="AN270" s="34"/>
      <c r="AO270" s="34"/>
      <c r="AP270" s="34"/>
      <c r="AQ270" s="34"/>
      <c r="AR270" s="34"/>
    </row>
    <row r="271" ht="12.75" customHeight="1">
      <c r="A271" s="35"/>
      <c r="B271" s="2">
        <v>270.0</v>
      </c>
      <c r="C271" s="20" t="s">
        <v>331</v>
      </c>
      <c r="D271" s="21">
        <v>38.0</v>
      </c>
      <c r="E271" s="22">
        <v>161.0</v>
      </c>
      <c r="F271" s="23">
        <v>1582.0</v>
      </c>
      <c r="G271" s="24">
        <v>2143.0</v>
      </c>
      <c r="H271" s="25">
        <f t="shared" si="1"/>
        <v>0.1909547739</v>
      </c>
      <c r="I271" s="26">
        <f t="shared" si="2"/>
        <v>0.4246979866</v>
      </c>
      <c r="J271" s="27">
        <f t="shared" si="3"/>
        <v>0.4128440367</v>
      </c>
      <c r="K271" s="28"/>
      <c r="L271" s="29">
        <f t="shared" si="4"/>
        <v>0.4074482015</v>
      </c>
      <c r="M271" s="30">
        <f t="shared" si="5"/>
        <v>0.4301988636</v>
      </c>
      <c r="N271" s="28"/>
      <c r="O271" s="31">
        <f t="shared" si="6"/>
        <v>0.005395835172</v>
      </c>
      <c r="P271" s="31">
        <f t="shared" si="7"/>
        <v>-0.005500877045</v>
      </c>
      <c r="Q271" s="15"/>
      <c r="R271" s="15"/>
      <c r="S271" s="32">
        <v>0.41284403669724773</v>
      </c>
      <c r="T271" s="32">
        <v>0.40744820152555467</v>
      </c>
      <c r="U271" s="15"/>
      <c r="V271" s="32">
        <v>0.4246979865771812</v>
      </c>
      <c r="W271" s="32">
        <v>0.4301988636220937</v>
      </c>
      <c r="X271" s="15"/>
      <c r="Y271" s="15"/>
      <c r="Z271" s="2">
        <v>38.0</v>
      </c>
      <c r="AA271" s="20" t="s">
        <v>90</v>
      </c>
      <c r="AB271" s="33">
        <v>270.0</v>
      </c>
      <c r="AC271" s="25">
        <v>0.27165354330708663</v>
      </c>
      <c r="AD271" s="26">
        <v>0.469770253929867</v>
      </c>
      <c r="AE271" s="27">
        <v>0.4556428972487367</v>
      </c>
      <c r="AF271" s="34"/>
      <c r="AG271" s="34"/>
      <c r="AH271" s="2">
        <v>270.0</v>
      </c>
      <c r="AI271" s="34">
        <f t="shared" si="8"/>
        <v>0.3633916555</v>
      </c>
      <c r="AJ271" s="34">
        <v>0.4556428972487367</v>
      </c>
      <c r="AK271" s="34"/>
      <c r="AL271" s="34"/>
      <c r="AM271" s="34"/>
      <c r="AN271" s="34"/>
      <c r="AO271" s="34"/>
      <c r="AP271" s="34"/>
      <c r="AQ271" s="34"/>
      <c r="AR271" s="34"/>
    </row>
    <row r="272" ht="12.75" customHeight="1">
      <c r="A272" s="35"/>
      <c r="B272" s="2">
        <v>271.0</v>
      </c>
      <c r="C272" s="20" t="s">
        <v>91</v>
      </c>
      <c r="D272" s="21">
        <v>14.0</v>
      </c>
      <c r="E272" s="22">
        <v>145.0</v>
      </c>
      <c r="F272" s="23">
        <v>1283.0</v>
      </c>
      <c r="G272" s="24">
        <v>2552.0</v>
      </c>
      <c r="H272" s="25">
        <f t="shared" si="1"/>
        <v>0.08805031447</v>
      </c>
      <c r="I272" s="26">
        <f t="shared" si="2"/>
        <v>0.3345501956</v>
      </c>
      <c r="J272" s="27">
        <f t="shared" si="3"/>
        <v>0.3247371057</v>
      </c>
      <c r="K272" s="28"/>
      <c r="L272" s="29">
        <f t="shared" si="4"/>
        <v>0.3121740504</v>
      </c>
      <c r="M272" s="30">
        <f t="shared" si="5"/>
        <v>0.3472248516</v>
      </c>
      <c r="N272" s="28"/>
      <c r="O272" s="31">
        <f t="shared" si="6"/>
        <v>0.01256305528</v>
      </c>
      <c r="P272" s="31">
        <f t="shared" si="7"/>
        <v>-0.01267465602</v>
      </c>
      <c r="Q272" s="15"/>
      <c r="R272" s="15"/>
      <c r="S272" s="32">
        <v>0.32473710565848773</v>
      </c>
      <c r="T272" s="32">
        <v>0.31217405038167045</v>
      </c>
      <c r="U272" s="15"/>
      <c r="V272" s="32">
        <v>0.3345501955671447</v>
      </c>
      <c r="W272" s="32">
        <v>0.3472248515888068</v>
      </c>
      <c r="X272" s="15"/>
      <c r="Y272" s="15"/>
      <c r="Z272" s="2">
        <v>120.0</v>
      </c>
      <c r="AA272" s="20" t="s">
        <v>237</v>
      </c>
      <c r="AB272" s="33">
        <v>271.0</v>
      </c>
      <c r="AC272" s="25">
        <v>0.21428571428571427</v>
      </c>
      <c r="AD272" s="26">
        <v>0.4769326683291771</v>
      </c>
      <c r="AE272" s="27">
        <v>0.455848623853211</v>
      </c>
      <c r="AF272" s="34"/>
      <c r="AG272" s="34"/>
      <c r="AH272" s="2">
        <v>271.0</v>
      </c>
      <c r="AI272" s="34">
        <f t="shared" si="8"/>
        <v>0.3647375505</v>
      </c>
      <c r="AJ272" s="34">
        <v>0.455848623853211</v>
      </c>
      <c r="AK272" s="34"/>
      <c r="AL272" s="34"/>
      <c r="AM272" s="34"/>
      <c r="AN272" s="34"/>
      <c r="AO272" s="34"/>
      <c r="AP272" s="34"/>
      <c r="AQ272" s="34"/>
      <c r="AR272" s="34"/>
    </row>
    <row r="273" ht="12.75" customHeight="1">
      <c r="A273" s="35"/>
      <c r="B273" s="2">
        <v>272.0</v>
      </c>
      <c r="C273" s="20" t="s">
        <v>319</v>
      </c>
      <c r="D273" s="21">
        <v>29.0</v>
      </c>
      <c r="E273" s="22">
        <v>98.0</v>
      </c>
      <c r="F273" s="23">
        <v>900.0</v>
      </c>
      <c r="G273" s="24">
        <v>1246.0</v>
      </c>
      <c r="H273" s="25">
        <f t="shared" si="1"/>
        <v>0.2283464567</v>
      </c>
      <c r="I273" s="26">
        <f t="shared" si="2"/>
        <v>0.4193849021</v>
      </c>
      <c r="J273" s="27">
        <f t="shared" si="3"/>
        <v>0.4087109547</v>
      </c>
      <c r="K273" s="28"/>
      <c r="L273" s="29">
        <f t="shared" si="4"/>
        <v>0.4044075905</v>
      </c>
      <c r="M273" s="30">
        <f t="shared" si="5"/>
        <v>0.4237888284</v>
      </c>
      <c r="N273" s="28"/>
      <c r="O273" s="31">
        <f t="shared" si="6"/>
        <v>0.004303364152</v>
      </c>
      <c r="P273" s="31">
        <f t="shared" si="7"/>
        <v>-0.004403926247</v>
      </c>
      <c r="Q273" s="15"/>
      <c r="R273" s="15"/>
      <c r="S273" s="32">
        <v>0.4087109546854377</v>
      </c>
      <c r="T273" s="32">
        <v>0.4044075905337164</v>
      </c>
      <c r="U273" s="15"/>
      <c r="V273" s="32">
        <v>0.4193849021435228</v>
      </c>
      <c r="W273" s="32">
        <v>0.4237888283906511</v>
      </c>
      <c r="X273" s="15"/>
      <c r="Y273" s="15"/>
      <c r="Z273" s="2">
        <v>518.0</v>
      </c>
      <c r="AA273" s="20" t="s">
        <v>456</v>
      </c>
      <c r="AB273" s="33">
        <v>272.0</v>
      </c>
      <c r="AC273" s="25">
        <v>0.27708333333333335</v>
      </c>
      <c r="AD273" s="26">
        <v>0.4755737332424449</v>
      </c>
      <c r="AE273" s="27">
        <v>0.4560540872771973</v>
      </c>
      <c r="AF273" s="34"/>
      <c r="AG273" s="34"/>
      <c r="AH273" s="2">
        <v>272.0</v>
      </c>
      <c r="AI273" s="34">
        <f t="shared" si="8"/>
        <v>0.3660834455</v>
      </c>
      <c r="AJ273" s="34">
        <v>0.4560540872771973</v>
      </c>
      <c r="AK273" s="34"/>
      <c r="AL273" s="34"/>
      <c r="AM273" s="34"/>
      <c r="AN273" s="34"/>
      <c r="AO273" s="34"/>
      <c r="AP273" s="34"/>
      <c r="AQ273" s="34"/>
      <c r="AR273" s="34"/>
    </row>
    <row r="274" ht="12.75" customHeight="1">
      <c r="A274" s="35"/>
      <c r="B274" s="2">
        <v>273.0</v>
      </c>
      <c r="C274" s="20" t="s">
        <v>107</v>
      </c>
      <c r="D274" s="21">
        <v>35.0</v>
      </c>
      <c r="E274" s="22">
        <v>131.0</v>
      </c>
      <c r="F274" s="23">
        <v>808.0</v>
      </c>
      <c r="G274" s="24">
        <v>1468.0</v>
      </c>
      <c r="H274" s="25">
        <f t="shared" si="1"/>
        <v>0.2108433735</v>
      </c>
      <c r="I274" s="26">
        <f t="shared" si="2"/>
        <v>0.3550087873</v>
      </c>
      <c r="J274" s="27">
        <f t="shared" si="3"/>
        <v>0.3452088452</v>
      </c>
      <c r="K274" s="28"/>
      <c r="L274" s="29">
        <f t="shared" si="4"/>
        <v>0.340372548</v>
      </c>
      <c r="M274" s="30">
        <f t="shared" si="5"/>
        <v>0.3599492509</v>
      </c>
      <c r="N274" s="28"/>
      <c r="O274" s="31">
        <f t="shared" si="6"/>
        <v>0.004836297187</v>
      </c>
      <c r="P274" s="31">
        <f t="shared" si="7"/>
        <v>-0.004940463588</v>
      </c>
      <c r="Q274" s="15"/>
      <c r="R274" s="15"/>
      <c r="S274" s="32">
        <v>0.3452088452088452</v>
      </c>
      <c r="T274" s="32">
        <v>0.3403725480216107</v>
      </c>
      <c r="U274" s="15"/>
      <c r="V274" s="32">
        <v>0.35500878734622143</v>
      </c>
      <c r="W274" s="32">
        <v>0.35994925093441177</v>
      </c>
      <c r="X274" s="15"/>
      <c r="Y274" s="15"/>
      <c r="Z274" s="2">
        <v>334.0</v>
      </c>
      <c r="AA274" s="20" t="s">
        <v>457</v>
      </c>
      <c r="AB274" s="33">
        <v>273.0</v>
      </c>
      <c r="AC274" s="25">
        <v>0.24089635854341737</v>
      </c>
      <c r="AD274" s="26">
        <v>0.48012519561815337</v>
      </c>
      <c r="AE274" s="27">
        <v>0.4560810810810811</v>
      </c>
      <c r="AF274" s="34"/>
      <c r="AG274" s="34"/>
      <c r="AH274" s="2">
        <v>273.0</v>
      </c>
      <c r="AI274" s="34">
        <f t="shared" si="8"/>
        <v>0.3674293405</v>
      </c>
      <c r="AJ274" s="34">
        <v>0.4560810810810811</v>
      </c>
      <c r="AK274" s="34"/>
      <c r="AL274" s="34"/>
      <c r="AM274" s="34"/>
      <c r="AN274" s="34"/>
      <c r="AO274" s="34"/>
      <c r="AP274" s="34"/>
      <c r="AQ274" s="34"/>
      <c r="AR274" s="34"/>
    </row>
    <row r="275" ht="12.75" customHeight="1">
      <c r="A275" s="35"/>
      <c r="B275" s="2">
        <v>274.0</v>
      </c>
      <c r="C275" s="20" t="s">
        <v>458</v>
      </c>
      <c r="D275" s="21">
        <v>123.0</v>
      </c>
      <c r="E275" s="22">
        <v>69.0</v>
      </c>
      <c r="F275" s="23">
        <v>1396.0</v>
      </c>
      <c r="G275" s="24">
        <v>296.0</v>
      </c>
      <c r="H275" s="25">
        <f t="shared" si="1"/>
        <v>0.640625</v>
      </c>
      <c r="I275" s="26">
        <f t="shared" si="2"/>
        <v>0.8250591017</v>
      </c>
      <c r="J275" s="27">
        <f t="shared" si="3"/>
        <v>0.8062632696</v>
      </c>
      <c r="K275" s="28"/>
      <c r="L275" s="29">
        <f t="shared" si="4"/>
        <v>0.8080308013</v>
      </c>
      <c r="M275" s="30">
        <f t="shared" si="5"/>
        <v>0.823170587</v>
      </c>
      <c r="N275" s="28"/>
      <c r="O275" s="31">
        <f t="shared" si="6"/>
        <v>-0.001767531676</v>
      </c>
      <c r="P275" s="31">
        <f t="shared" si="7"/>
        <v>0.001888514646</v>
      </c>
      <c r="Q275" s="15"/>
      <c r="R275" s="15"/>
      <c r="S275" s="32">
        <v>0.8062632696390658</v>
      </c>
      <c r="T275" s="32">
        <v>0.8080308013154828</v>
      </c>
      <c r="U275" s="15"/>
      <c r="V275" s="32">
        <v>0.8250591016548463</v>
      </c>
      <c r="W275" s="32">
        <v>0.823170587008925</v>
      </c>
      <c r="X275" s="15"/>
      <c r="Y275" s="15"/>
      <c r="Z275" s="2">
        <v>578.0</v>
      </c>
      <c r="AA275" s="20" t="s">
        <v>459</v>
      </c>
      <c r="AB275" s="33">
        <v>274.0</v>
      </c>
      <c r="AC275" s="25">
        <v>0.21951219512195122</v>
      </c>
      <c r="AD275" s="26">
        <v>0.4613333333333333</v>
      </c>
      <c r="AE275" s="27">
        <v>0.4561586638830898</v>
      </c>
      <c r="AF275" s="34"/>
      <c r="AG275" s="34"/>
      <c r="AH275" s="2">
        <v>274.0</v>
      </c>
      <c r="AI275" s="34">
        <f t="shared" si="8"/>
        <v>0.3687752355</v>
      </c>
      <c r="AJ275" s="34">
        <v>0.4561586638830898</v>
      </c>
      <c r="AK275" s="34"/>
      <c r="AL275" s="34"/>
      <c r="AM275" s="34"/>
      <c r="AN275" s="34"/>
      <c r="AO275" s="34"/>
      <c r="AP275" s="34"/>
      <c r="AQ275" s="34"/>
      <c r="AR275" s="34"/>
    </row>
    <row r="276" ht="12.75" customHeight="1">
      <c r="A276" s="35"/>
      <c r="B276" s="2">
        <v>275.0</v>
      </c>
      <c r="C276" s="20" t="s">
        <v>407</v>
      </c>
      <c r="D276" s="21">
        <v>105.0</v>
      </c>
      <c r="E276" s="22">
        <v>285.0</v>
      </c>
      <c r="F276" s="23">
        <v>1959.0</v>
      </c>
      <c r="G276" s="24">
        <v>2374.0</v>
      </c>
      <c r="H276" s="25">
        <f t="shared" si="1"/>
        <v>0.2692307692</v>
      </c>
      <c r="I276" s="26">
        <f t="shared" si="2"/>
        <v>0.4521117009</v>
      </c>
      <c r="J276" s="27">
        <f t="shared" si="3"/>
        <v>0.4370103748</v>
      </c>
      <c r="K276" s="28"/>
      <c r="L276" s="29">
        <f t="shared" si="4"/>
        <v>0.4386270881</v>
      </c>
      <c r="M276" s="30">
        <f t="shared" si="5"/>
        <v>0.4504502564</v>
      </c>
      <c r="N276" s="28"/>
      <c r="O276" s="31">
        <f t="shared" si="6"/>
        <v>-0.001616713321</v>
      </c>
      <c r="P276" s="31">
        <f t="shared" si="7"/>
        <v>0.001661444519</v>
      </c>
      <c r="Q276" s="15"/>
      <c r="R276" s="15"/>
      <c r="S276" s="32">
        <v>0.43701037476180393</v>
      </c>
      <c r="T276" s="32">
        <v>0.4386270880823905</v>
      </c>
      <c r="U276" s="15"/>
      <c r="V276" s="32">
        <v>0.45211170090006925</v>
      </c>
      <c r="W276" s="32">
        <v>0.4504502563808894</v>
      </c>
      <c r="X276" s="15"/>
      <c r="Y276" s="15"/>
      <c r="Z276" s="2">
        <v>125.0</v>
      </c>
      <c r="AA276" s="20" t="s">
        <v>245</v>
      </c>
      <c r="AB276" s="33">
        <v>275.0</v>
      </c>
      <c r="AC276" s="25">
        <v>0.2946058091286307</v>
      </c>
      <c r="AD276" s="26">
        <v>0.4714232349645125</v>
      </c>
      <c r="AE276" s="27">
        <v>0.4568197395476354</v>
      </c>
      <c r="AF276" s="34"/>
      <c r="AG276" s="34"/>
      <c r="AH276" s="2">
        <v>275.0</v>
      </c>
      <c r="AI276" s="34">
        <f t="shared" si="8"/>
        <v>0.3701211306</v>
      </c>
      <c r="AJ276" s="34">
        <v>0.4568197395476354</v>
      </c>
      <c r="AK276" s="34"/>
      <c r="AL276" s="34"/>
      <c r="AM276" s="34"/>
      <c r="AN276" s="34"/>
      <c r="AO276" s="34"/>
      <c r="AP276" s="34"/>
      <c r="AQ276" s="34"/>
      <c r="AR276" s="34"/>
    </row>
    <row r="277" ht="12.75" customHeight="1">
      <c r="A277" s="35"/>
      <c r="B277" s="2">
        <v>276.0</v>
      </c>
      <c r="C277" s="20" t="s">
        <v>460</v>
      </c>
      <c r="D277" s="21">
        <v>81.0</v>
      </c>
      <c r="E277" s="22">
        <v>162.0</v>
      </c>
      <c r="F277" s="23">
        <v>1464.0</v>
      </c>
      <c r="G277" s="24">
        <v>1391.0</v>
      </c>
      <c r="H277" s="25">
        <f t="shared" si="1"/>
        <v>0.3333333333</v>
      </c>
      <c r="I277" s="26">
        <f t="shared" si="2"/>
        <v>0.5127845884</v>
      </c>
      <c r="J277" s="27">
        <f t="shared" si="3"/>
        <v>0.4987088444</v>
      </c>
      <c r="K277" s="28"/>
      <c r="L277" s="29">
        <f t="shared" si="4"/>
        <v>0.5007896505</v>
      </c>
      <c r="M277" s="30">
        <f t="shared" si="5"/>
        <v>0.5106320304</v>
      </c>
      <c r="N277" s="28"/>
      <c r="O277" s="31">
        <f t="shared" si="6"/>
        <v>-0.002080806105</v>
      </c>
      <c r="P277" s="31">
        <f t="shared" si="7"/>
        <v>0.002152558039</v>
      </c>
      <c r="Q277" s="15"/>
      <c r="R277" s="15"/>
      <c r="S277" s="32">
        <v>0.4987088444157521</v>
      </c>
      <c r="T277" s="32">
        <v>0.5007896505203534</v>
      </c>
      <c r="U277" s="15"/>
      <c r="V277" s="32">
        <v>0.512784588441331</v>
      </c>
      <c r="W277" s="32">
        <v>0.5106320304020884</v>
      </c>
      <c r="X277" s="15"/>
      <c r="Y277" s="15"/>
      <c r="Z277" s="2">
        <v>511.0</v>
      </c>
      <c r="AA277" s="20" t="s">
        <v>461</v>
      </c>
      <c r="AB277" s="33">
        <v>276.0</v>
      </c>
      <c r="AC277" s="25">
        <v>0.23006134969325154</v>
      </c>
      <c r="AD277" s="26">
        <v>0.4797979797979798</v>
      </c>
      <c r="AE277" s="27">
        <v>0.45774647887323944</v>
      </c>
      <c r="AF277" s="34"/>
      <c r="AG277" s="34"/>
      <c r="AH277" s="2">
        <v>276.0</v>
      </c>
      <c r="AI277" s="34">
        <f t="shared" si="8"/>
        <v>0.3714670256</v>
      </c>
      <c r="AJ277" s="34">
        <v>0.45774647887323944</v>
      </c>
      <c r="AK277" s="34"/>
      <c r="AL277" s="34"/>
      <c r="AM277" s="34"/>
      <c r="AN277" s="34"/>
      <c r="AO277" s="34"/>
      <c r="AP277" s="34"/>
      <c r="AQ277" s="34"/>
      <c r="AR277" s="34"/>
    </row>
    <row r="278" ht="12.75" customHeight="1">
      <c r="A278" s="35"/>
      <c r="B278" s="2">
        <v>277.0</v>
      </c>
      <c r="C278" s="20" t="s">
        <v>229</v>
      </c>
      <c r="D278" s="21">
        <v>4.0</v>
      </c>
      <c r="E278" s="22">
        <v>26.0</v>
      </c>
      <c r="F278" s="23">
        <v>489.0</v>
      </c>
      <c r="G278" s="24">
        <v>743.0</v>
      </c>
      <c r="H278" s="25">
        <f t="shared" si="1"/>
        <v>0.1333333333</v>
      </c>
      <c r="I278" s="26">
        <f t="shared" si="2"/>
        <v>0.3969155844</v>
      </c>
      <c r="J278" s="27">
        <f t="shared" si="3"/>
        <v>0.3906497623</v>
      </c>
      <c r="K278" s="28"/>
      <c r="L278" s="29">
        <f t="shared" si="4"/>
        <v>0.3767212583</v>
      </c>
      <c r="M278" s="30">
        <f t="shared" si="5"/>
        <v>0.4110323114</v>
      </c>
      <c r="N278" s="28"/>
      <c r="O278" s="31">
        <f t="shared" si="6"/>
        <v>0.01392850396</v>
      </c>
      <c r="P278" s="31">
        <f t="shared" si="7"/>
        <v>-0.01411672699</v>
      </c>
      <c r="Q278" s="15"/>
      <c r="R278" s="15"/>
      <c r="S278" s="32">
        <v>0.3906497622820919</v>
      </c>
      <c r="T278" s="32">
        <v>0.3767212583171099</v>
      </c>
      <c r="U278" s="15"/>
      <c r="V278" s="32">
        <v>0.3969155844155844</v>
      </c>
      <c r="W278" s="32">
        <v>0.4110323114071202</v>
      </c>
      <c r="X278" s="15"/>
      <c r="Y278" s="15"/>
      <c r="Z278" s="2">
        <v>115.0</v>
      </c>
      <c r="AA278" s="20" t="s">
        <v>228</v>
      </c>
      <c r="AB278" s="33">
        <v>277.0</v>
      </c>
      <c r="AC278" s="25">
        <v>0.1836734693877551</v>
      </c>
      <c r="AD278" s="26">
        <v>0.4740200546946217</v>
      </c>
      <c r="AE278" s="27">
        <v>0.46160558464223383</v>
      </c>
      <c r="AF278" s="34"/>
      <c r="AG278" s="34"/>
      <c r="AH278" s="2">
        <v>277.0</v>
      </c>
      <c r="AI278" s="34">
        <f t="shared" si="8"/>
        <v>0.3728129206</v>
      </c>
      <c r="AJ278" s="34">
        <v>0.46160558464223383</v>
      </c>
      <c r="AK278" s="34"/>
      <c r="AL278" s="34"/>
      <c r="AM278" s="34"/>
      <c r="AN278" s="34"/>
      <c r="AO278" s="34"/>
      <c r="AP278" s="34"/>
      <c r="AQ278" s="34"/>
      <c r="AR278" s="34"/>
    </row>
    <row r="279" ht="12.75" customHeight="1">
      <c r="A279" s="35"/>
      <c r="B279" s="2">
        <v>278.0</v>
      </c>
      <c r="C279" s="20" t="s">
        <v>462</v>
      </c>
      <c r="D279" s="21">
        <v>118.0</v>
      </c>
      <c r="E279" s="22">
        <v>194.0</v>
      </c>
      <c r="F279" s="23">
        <v>1246.0</v>
      </c>
      <c r="G279" s="24">
        <v>1048.0</v>
      </c>
      <c r="H279" s="25">
        <f t="shared" si="1"/>
        <v>0.3782051282</v>
      </c>
      <c r="I279" s="26">
        <f t="shared" si="2"/>
        <v>0.5431560593</v>
      </c>
      <c r="J279" s="27">
        <f t="shared" si="3"/>
        <v>0.5234075211</v>
      </c>
      <c r="K279" s="28"/>
      <c r="L279" s="29">
        <f t="shared" si="4"/>
        <v>0.5321986798</v>
      </c>
      <c r="M279" s="30">
        <f t="shared" si="5"/>
        <v>0.5340193454</v>
      </c>
      <c r="N279" s="28"/>
      <c r="O279" s="31">
        <f t="shared" si="6"/>
        <v>-0.008791158657</v>
      </c>
      <c r="P279" s="31">
        <f t="shared" si="7"/>
        <v>0.009136713861</v>
      </c>
      <c r="Q279" s="15"/>
      <c r="R279" s="15"/>
      <c r="S279" s="32">
        <v>0.523407521105142</v>
      </c>
      <c r="T279" s="32">
        <v>0.5321986797622734</v>
      </c>
      <c r="U279" s="15"/>
      <c r="V279" s="32">
        <v>0.5431560592850916</v>
      </c>
      <c r="W279" s="32">
        <v>0.5340193454242488</v>
      </c>
      <c r="X279" s="15"/>
      <c r="Y279" s="15"/>
      <c r="Z279" s="2">
        <v>145.0</v>
      </c>
      <c r="AA279" s="20" t="s">
        <v>282</v>
      </c>
      <c r="AB279" s="33">
        <v>278.0</v>
      </c>
      <c r="AC279" s="25">
        <v>0.2571428571428571</v>
      </c>
      <c r="AD279" s="26">
        <v>0.48475289169295477</v>
      </c>
      <c r="AE279" s="27">
        <v>0.4621212121212121</v>
      </c>
      <c r="AF279" s="34"/>
      <c r="AG279" s="34"/>
      <c r="AH279" s="2">
        <v>278.0</v>
      </c>
      <c r="AI279" s="34">
        <f t="shared" si="8"/>
        <v>0.3741588156</v>
      </c>
      <c r="AJ279" s="34">
        <v>0.4621212121212121</v>
      </c>
      <c r="AK279" s="34"/>
      <c r="AL279" s="34"/>
      <c r="AM279" s="34"/>
      <c r="AN279" s="34"/>
      <c r="AO279" s="34"/>
      <c r="AP279" s="34"/>
      <c r="AQ279" s="34"/>
      <c r="AR279" s="34"/>
    </row>
    <row r="280" ht="12.75" customHeight="1">
      <c r="A280" s="35"/>
      <c r="B280" s="2">
        <v>279.0</v>
      </c>
      <c r="C280" s="20" t="s">
        <v>254</v>
      </c>
      <c r="D280" s="21">
        <v>61.0</v>
      </c>
      <c r="E280" s="22">
        <v>220.0</v>
      </c>
      <c r="F280" s="23">
        <v>1538.0</v>
      </c>
      <c r="G280" s="24">
        <v>2223.0</v>
      </c>
      <c r="H280" s="25">
        <f t="shared" si="1"/>
        <v>0.2170818505</v>
      </c>
      <c r="I280" s="26">
        <f t="shared" si="2"/>
        <v>0.4089337942</v>
      </c>
      <c r="J280" s="27">
        <f t="shared" si="3"/>
        <v>0.3955962395</v>
      </c>
      <c r="K280" s="28"/>
      <c r="L280" s="29">
        <f t="shared" si="4"/>
        <v>0.3935293171</v>
      </c>
      <c r="M280" s="30">
        <f t="shared" si="5"/>
        <v>0.4110465813</v>
      </c>
      <c r="N280" s="28"/>
      <c r="O280" s="31">
        <f t="shared" si="6"/>
        <v>0.002066922347</v>
      </c>
      <c r="P280" s="31">
        <f t="shared" si="7"/>
        <v>-0.002112787121</v>
      </c>
      <c r="Q280" s="15"/>
      <c r="R280" s="15"/>
      <c r="S280" s="32">
        <v>0.3955962394854033</v>
      </c>
      <c r="T280" s="32">
        <v>0.3935293171382956</v>
      </c>
      <c r="U280" s="15"/>
      <c r="V280" s="32">
        <v>0.4089337942036692</v>
      </c>
      <c r="W280" s="32">
        <v>0.41104658132457594</v>
      </c>
      <c r="X280" s="15"/>
      <c r="Y280" s="15"/>
      <c r="Z280" s="2">
        <v>632.0</v>
      </c>
      <c r="AA280" s="20" t="s">
        <v>463</v>
      </c>
      <c r="AB280" s="33">
        <v>279.0</v>
      </c>
      <c r="AC280" s="25">
        <v>0.3448275862068966</v>
      </c>
      <c r="AD280" s="26">
        <v>0.47163014109876916</v>
      </c>
      <c r="AE280" s="27">
        <v>0.4624164810690423</v>
      </c>
      <c r="AF280" s="34"/>
      <c r="AG280" s="34"/>
      <c r="AH280" s="2">
        <v>279.0</v>
      </c>
      <c r="AI280" s="34">
        <f t="shared" si="8"/>
        <v>0.3755047106</v>
      </c>
      <c r="AJ280" s="34">
        <v>0.4624164810690423</v>
      </c>
      <c r="AK280" s="34"/>
      <c r="AL280" s="34"/>
      <c r="AM280" s="34"/>
      <c r="AN280" s="34"/>
      <c r="AO280" s="34"/>
      <c r="AP280" s="34"/>
      <c r="AQ280" s="34"/>
      <c r="AR280" s="34"/>
    </row>
    <row r="281" ht="12.75" customHeight="1">
      <c r="A281" s="35"/>
      <c r="B281" s="2">
        <v>280.0</v>
      </c>
      <c r="C281" s="20" t="s">
        <v>464</v>
      </c>
      <c r="D281" s="21">
        <v>250.0</v>
      </c>
      <c r="E281" s="22">
        <v>59.0</v>
      </c>
      <c r="F281" s="23">
        <v>1371.0</v>
      </c>
      <c r="G281" s="24">
        <v>163.0</v>
      </c>
      <c r="H281" s="25">
        <f t="shared" si="1"/>
        <v>0.8090614887</v>
      </c>
      <c r="I281" s="26">
        <f t="shared" si="2"/>
        <v>0.8937418514</v>
      </c>
      <c r="J281" s="27">
        <f t="shared" si="3"/>
        <v>0.8795442214</v>
      </c>
      <c r="K281" s="28"/>
      <c r="L281" s="29">
        <f t="shared" si="4"/>
        <v>0.8741033373</v>
      </c>
      <c r="M281" s="30">
        <f t="shared" si="5"/>
        <v>0.8996616865</v>
      </c>
      <c r="N281" s="28"/>
      <c r="O281" s="31">
        <f t="shared" si="6"/>
        <v>0.005440884057</v>
      </c>
      <c r="P281" s="31">
        <f t="shared" si="7"/>
        <v>-0.005919835119</v>
      </c>
      <c r="Q281" s="15"/>
      <c r="R281" s="15"/>
      <c r="S281" s="32">
        <v>0.8795442213781878</v>
      </c>
      <c r="T281" s="32">
        <v>0.8741033373208773</v>
      </c>
      <c r="U281" s="15"/>
      <c r="V281" s="32">
        <v>0.89374185136897</v>
      </c>
      <c r="W281" s="32">
        <v>0.8996616864876634</v>
      </c>
      <c r="X281" s="15"/>
      <c r="Y281" s="15"/>
      <c r="Z281" s="2">
        <v>415.0</v>
      </c>
      <c r="AA281" s="20" t="s">
        <v>465</v>
      </c>
      <c r="AB281" s="33">
        <v>280.0</v>
      </c>
      <c r="AC281" s="25">
        <v>0.24514563106796117</v>
      </c>
      <c r="AD281" s="26">
        <v>0.47638036809815953</v>
      </c>
      <c r="AE281" s="27">
        <v>0.4626370455856896</v>
      </c>
      <c r="AF281" s="34"/>
      <c r="AG281" s="34"/>
      <c r="AH281" s="2">
        <v>280.0</v>
      </c>
      <c r="AI281" s="34">
        <f t="shared" si="8"/>
        <v>0.3768506057</v>
      </c>
      <c r="AJ281" s="34">
        <v>0.4626370455856896</v>
      </c>
      <c r="AK281" s="34"/>
      <c r="AL281" s="34"/>
      <c r="AM281" s="34"/>
      <c r="AN281" s="34"/>
      <c r="AO281" s="34"/>
      <c r="AP281" s="34"/>
      <c r="AQ281" s="34"/>
      <c r="AR281" s="34"/>
    </row>
    <row r="282" ht="12.75" customHeight="1">
      <c r="A282" s="35"/>
      <c r="B282" s="2">
        <v>281.0</v>
      </c>
      <c r="C282" s="20" t="s">
        <v>466</v>
      </c>
      <c r="D282" s="21">
        <v>134.0</v>
      </c>
      <c r="E282" s="22">
        <v>121.0</v>
      </c>
      <c r="F282" s="23">
        <v>1400.0</v>
      </c>
      <c r="G282" s="24">
        <v>663.0</v>
      </c>
      <c r="H282" s="25">
        <f t="shared" si="1"/>
        <v>0.5254901961</v>
      </c>
      <c r="I282" s="26">
        <f t="shared" si="2"/>
        <v>0.678623364</v>
      </c>
      <c r="J282" s="27">
        <f t="shared" si="3"/>
        <v>0.6617773943</v>
      </c>
      <c r="K282" s="28"/>
      <c r="L282" s="29">
        <f t="shared" si="4"/>
        <v>0.6672759395</v>
      </c>
      <c r="M282" s="30">
        <f t="shared" si="5"/>
        <v>0.6728198498</v>
      </c>
      <c r="N282" s="28"/>
      <c r="O282" s="31">
        <f t="shared" si="6"/>
        <v>-0.005498545233</v>
      </c>
      <c r="P282" s="31">
        <f t="shared" si="7"/>
        <v>0.005803514215</v>
      </c>
      <c r="Q282" s="15"/>
      <c r="R282" s="15"/>
      <c r="S282" s="32">
        <v>0.6617773943054357</v>
      </c>
      <c r="T282" s="32">
        <v>0.6672759395382963</v>
      </c>
      <c r="U282" s="15"/>
      <c r="V282" s="32">
        <v>0.6786233640329618</v>
      </c>
      <c r="W282" s="32">
        <v>0.672819849817815</v>
      </c>
      <c r="X282" s="15"/>
      <c r="Y282" s="15"/>
      <c r="Z282" s="2">
        <v>647.0</v>
      </c>
      <c r="AA282" s="20" t="s">
        <v>467</v>
      </c>
      <c r="AB282" s="33">
        <v>281.0</v>
      </c>
      <c r="AC282" s="25">
        <v>0.2537313432835821</v>
      </c>
      <c r="AD282" s="26">
        <v>0.477</v>
      </c>
      <c r="AE282" s="27">
        <v>0.4629803186504217</v>
      </c>
      <c r="AF282" s="34"/>
      <c r="AG282" s="34"/>
      <c r="AH282" s="2">
        <v>281.0</v>
      </c>
      <c r="AI282" s="34">
        <f t="shared" si="8"/>
        <v>0.3781965007</v>
      </c>
      <c r="AJ282" s="34">
        <v>0.4629803186504217</v>
      </c>
      <c r="AK282" s="34"/>
      <c r="AL282" s="34"/>
      <c r="AM282" s="34"/>
      <c r="AN282" s="34"/>
      <c r="AO282" s="34"/>
      <c r="AP282" s="34"/>
      <c r="AQ282" s="34"/>
      <c r="AR282" s="34"/>
    </row>
    <row r="283" ht="12.75" customHeight="1">
      <c r="A283" s="35"/>
      <c r="B283" s="2">
        <v>282.0</v>
      </c>
      <c r="C283" s="20" t="s">
        <v>468</v>
      </c>
      <c r="D283" s="21">
        <v>95.0</v>
      </c>
      <c r="E283" s="22">
        <v>86.0</v>
      </c>
      <c r="F283" s="23">
        <v>1108.0</v>
      </c>
      <c r="G283" s="24">
        <v>431.0</v>
      </c>
      <c r="H283" s="25">
        <f t="shared" si="1"/>
        <v>0.5248618785</v>
      </c>
      <c r="I283" s="26">
        <f t="shared" si="2"/>
        <v>0.7199480182</v>
      </c>
      <c r="J283" s="27">
        <f t="shared" si="3"/>
        <v>0.6994186047</v>
      </c>
      <c r="K283" s="28"/>
      <c r="L283" s="29">
        <f t="shared" si="4"/>
        <v>0.7064114275</v>
      </c>
      <c r="M283" s="30">
        <f t="shared" si="5"/>
        <v>0.7125678378</v>
      </c>
      <c r="N283" s="28"/>
      <c r="O283" s="31">
        <f t="shared" si="6"/>
        <v>-0.006992822826</v>
      </c>
      <c r="P283" s="31">
        <f t="shared" si="7"/>
        <v>0.007380180359</v>
      </c>
      <c r="Q283" s="15"/>
      <c r="R283" s="15"/>
      <c r="S283" s="32">
        <v>0.6994186046511628</v>
      </c>
      <c r="T283" s="32">
        <v>0.7064114274775709</v>
      </c>
      <c r="U283" s="15"/>
      <c r="V283" s="32">
        <v>0.7199480181936322</v>
      </c>
      <c r="W283" s="32">
        <v>0.7125678378345659</v>
      </c>
      <c r="X283" s="15"/>
      <c r="Y283" s="15"/>
      <c r="Z283" s="2">
        <v>619.0</v>
      </c>
      <c r="AA283" s="20" t="s">
        <v>469</v>
      </c>
      <c r="AB283" s="33">
        <v>282.0</v>
      </c>
      <c r="AC283" s="25">
        <v>0.28165374677002586</v>
      </c>
      <c r="AD283" s="26">
        <v>0.4791666666666667</v>
      </c>
      <c r="AE283" s="27">
        <v>0.4630914826498423</v>
      </c>
      <c r="AF283" s="34"/>
      <c r="AG283" s="34"/>
      <c r="AH283" s="2">
        <v>282.0</v>
      </c>
      <c r="AI283" s="34">
        <f t="shared" si="8"/>
        <v>0.3795423957</v>
      </c>
      <c r="AJ283" s="34">
        <v>0.4630914826498423</v>
      </c>
      <c r="AK283" s="34"/>
      <c r="AL283" s="34"/>
      <c r="AM283" s="34"/>
      <c r="AN283" s="34"/>
      <c r="AO283" s="34"/>
      <c r="AP283" s="34"/>
      <c r="AQ283" s="34"/>
      <c r="AR283" s="34"/>
    </row>
    <row r="284" ht="12.75" customHeight="1">
      <c r="A284" s="35"/>
      <c r="B284" s="2">
        <v>283.0</v>
      </c>
      <c r="C284" s="20" t="s">
        <v>470</v>
      </c>
      <c r="D284" s="21">
        <v>59.0</v>
      </c>
      <c r="E284" s="22">
        <v>99.0</v>
      </c>
      <c r="F284" s="23">
        <v>1978.0</v>
      </c>
      <c r="G284" s="24">
        <v>921.0</v>
      </c>
      <c r="H284" s="25">
        <f t="shared" si="1"/>
        <v>0.3734177215</v>
      </c>
      <c r="I284" s="26">
        <f t="shared" si="2"/>
        <v>0.6823042428</v>
      </c>
      <c r="J284" s="27">
        <f t="shared" si="3"/>
        <v>0.6663395486</v>
      </c>
      <c r="K284" s="28"/>
      <c r="L284" s="29">
        <f t="shared" si="4"/>
        <v>0.6659321138</v>
      </c>
      <c r="M284" s="30">
        <f t="shared" si="5"/>
        <v>0.6827274821</v>
      </c>
      <c r="N284" s="28"/>
      <c r="O284" s="31">
        <f t="shared" si="6"/>
        <v>0.0004074347969</v>
      </c>
      <c r="P284" s="31">
        <f t="shared" si="7"/>
        <v>-0.0004232393025</v>
      </c>
      <c r="Q284" s="15"/>
      <c r="R284" s="15"/>
      <c r="S284" s="32">
        <v>0.6663395485770363</v>
      </c>
      <c r="T284" s="32">
        <v>0.665932113780165</v>
      </c>
      <c r="U284" s="15"/>
      <c r="V284" s="32">
        <v>0.6823042428423595</v>
      </c>
      <c r="W284" s="32">
        <v>0.6827274821448293</v>
      </c>
      <c r="X284" s="15"/>
      <c r="Y284" s="15"/>
      <c r="Z284" s="2">
        <v>305.0</v>
      </c>
      <c r="AA284" s="20" t="s">
        <v>471</v>
      </c>
      <c r="AB284" s="33">
        <v>283.0</v>
      </c>
      <c r="AC284" s="25">
        <v>0.2275132275132275</v>
      </c>
      <c r="AD284" s="26">
        <v>0.48053352559480894</v>
      </c>
      <c r="AE284" s="27">
        <v>0.4643941950725616</v>
      </c>
      <c r="AF284" s="34"/>
      <c r="AG284" s="34"/>
      <c r="AH284" s="2">
        <v>283.0</v>
      </c>
      <c r="AI284" s="34">
        <f t="shared" si="8"/>
        <v>0.3808882907</v>
      </c>
      <c r="AJ284" s="34">
        <v>0.4643941950725616</v>
      </c>
      <c r="AK284" s="34"/>
      <c r="AL284" s="34"/>
      <c r="AM284" s="34"/>
      <c r="AN284" s="34"/>
      <c r="AO284" s="34"/>
      <c r="AP284" s="34"/>
      <c r="AQ284" s="34"/>
      <c r="AR284" s="34"/>
    </row>
    <row r="285" ht="12.75" customHeight="1">
      <c r="A285" s="35"/>
      <c r="B285" s="2">
        <v>284.0</v>
      </c>
      <c r="C285" s="20" t="s">
        <v>83</v>
      </c>
      <c r="D285" s="21">
        <v>3.0</v>
      </c>
      <c r="E285" s="22">
        <v>8.0</v>
      </c>
      <c r="F285" s="23">
        <v>239.0</v>
      </c>
      <c r="G285" s="24">
        <v>501.0</v>
      </c>
      <c r="H285" s="25">
        <f t="shared" si="1"/>
        <v>0.2727272727</v>
      </c>
      <c r="I285" s="26">
        <f t="shared" si="2"/>
        <v>0.322972973</v>
      </c>
      <c r="J285" s="27">
        <f t="shared" si="3"/>
        <v>0.3222370173</v>
      </c>
      <c r="K285" s="28"/>
      <c r="L285" s="29">
        <f t="shared" si="4"/>
        <v>0.3132018948</v>
      </c>
      <c r="M285" s="30">
        <f t="shared" si="5"/>
        <v>0.3322614167</v>
      </c>
      <c r="N285" s="28"/>
      <c r="O285" s="31">
        <f t="shared" si="6"/>
        <v>0.009035122513</v>
      </c>
      <c r="P285" s="31">
        <f t="shared" si="7"/>
        <v>-0.009288443704</v>
      </c>
      <c r="Q285" s="15"/>
      <c r="R285" s="15"/>
      <c r="S285" s="32">
        <v>0.322237017310253</v>
      </c>
      <c r="T285" s="32">
        <v>0.3132018947977464</v>
      </c>
      <c r="U285" s="15"/>
      <c r="V285" s="32">
        <v>0.32297297297297295</v>
      </c>
      <c r="W285" s="32">
        <v>0.33226141667741893</v>
      </c>
      <c r="X285" s="15"/>
      <c r="Y285" s="15"/>
      <c r="Z285" s="2">
        <v>724.0</v>
      </c>
      <c r="AA285" s="20" t="s">
        <v>472</v>
      </c>
      <c r="AB285" s="33">
        <v>284.0</v>
      </c>
      <c r="AC285" s="25">
        <v>0.2682926829268293</v>
      </c>
      <c r="AD285" s="26">
        <v>0.47522935779816516</v>
      </c>
      <c r="AE285" s="27">
        <v>0.46534653465346537</v>
      </c>
      <c r="AF285" s="34"/>
      <c r="AG285" s="34"/>
      <c r="AH285" s="2">
        <v>284.0</v>
      </c>
      <c r="AI285" s="34">
        <f t="shared" si="8"/>
        <v>0.3822341857</v>
      </c>
      <c r="AJ285" s="34">
        <v>0.46534653465346537</v>
      </c>
      <c r="AK285" s="34"/>
      <c r="AL285" s="34"/>
      <c r="AM285" s="34"/>
      <c r="AN285" s="34"/>
      <c r="AO285" s="34"/>
      <c r="AP285" s="34"/>
      <c r="AQ285" s="34"/>
      <c r="AR285" s="34"/>
    </row>
    <row r="286" ht="12.75" customHeight="1">
      <c r="A286" s="35"/>
      <c r="B286" s="2">
        <v>285.0</v>
      </c>
      <c r="C286" s="20" t="s">
        <v>95</v>
      </c>
      <c r="D286" s="21">
        <v>24.0</v>
      </c>
      <c r="E286" s="22">
        <v>133.0</v>
      </c>
      <c r="F286" s="23">
        <v>864.0</v>
      </c>
      <c r="G286" s="24">
        <v>1635.0</v>
      </c>
      <c r="H286" s="25">
        <f t="shared" si="1"/>
        <v>0.152866242</v>
      </c>
      <c r="I286" s="26">
        <f t="shared" si="2"/>
        <v>0.3457382953</v>
      </c>
      <c r="J286" s="27">
        <f t="shared" si="3"/>
        <v>0.3343373494</v>
      </c>
      <c r="K286" s="28"/>
      <c r="L286" s="29">
        <f t="shared" si="4"/>
        <v>0.3275042965</v>
      </c>
      <c r="M286" s="30">
        <f t="shared" si="5"/>
        <v>0.3526774241</v>
      </c>
      <c r="N286" s="28"/>
      <c r="O286" s="31">
        <f t="shared" si="6"/>
        <v>0.006833052909</v>
      </c>
      <c r="P286" s="31">
        <f t="shared" si="7"/>
        <v>-0.006939128762</v>
      </c>
      <c r="Q286" s="15"/>
      <c r="R286" s="15"/>
      <c r="S286" s="32">
        <v>0.33433734939759036</v>
      </c>
      <c r="T286" s="32">
        <v>0.3275042964889508</v>
      </c>
      <c r="U286" s="15"/>
      <c r="V286" s="32">
        <v>0.3457382953181273</v>
      </c>
      <c r="W286" s="32">
        <v>0.35267742408045855</v>
      </c>
      <c r="X286" s="15"/>
      <c r="Y286" s="15"/>
      <c r="Z286" s="2">
        <v>477.0</v>
      </c>
      <c r="AA286" s="20" t="s">
        <v>473</v>
      </c>
      <c r="AB286" s="33">
        <v>285.0</v>
      </c>
      <c r="AC286" s="25">
        <v>0.2559241706161137</v>
      </c>
      <c r="AD286" s="26">
        <v>0.4828911956939639</v>
      </c>
      <c r="AE286" s="27">
        <v>0.46586059743954483</v>
      </c>
      <c r="AF286" s="34"/>
      <c r="AG286" s="34"/>
      <c r="AH286" s="2">
        <v>285.0</v>
      </c>
      <c r="AI286" s="34">
        <f t="shared" si="8"/>
        <v>0.3835800808</v>
      </c>
      <c r="AJ286" s="34">
        <v>0.46586059743954483</v>
      </c>
      <c r="AK286" s="34"/>
      <c r="AL286" s="34"/>
      <c r="AM286" s="34"/>
      <c r="AN286" s="34"/>
      <c r="AO286" s="34"/>
      <c r="AP286" s="34"/>
      <c r="AQ286" s="34"/>
      <c r="AR286" s="34"/>
    </row>
    <row r="287" ht="12.75" customHeight="1">
      <c r="A287" s="35"/>
      <c r="B287" s="2">
        <v>286.0</v>
      </c>
      <c r="C287" s="20" t="s">
        <v>474</v>
      </c>
      <c r="D287" s="21">
        <v>161.0</v>
      </c>
      <c r="E287" s="22">
        <v>147.0</v>
      </c>
      <c r="F287" s="23">
        <v>1739.0</v>
      </c>
      <c r="G287" s="24">
        <v>1099.0</v>
      </c>
      <c r="H287" s="25">
        <f t="shared" si="1"/>
        <v>0.5227272727</v>
      </c>
      <c r="I287" s="26">
        <f t="shared" si="2"/>
        <v>0.6127554616</v>
      </c>
      <c r="J287" s="27">
        <f t="shared" si="3"/>
        <v>0.603941513</v>
      </c>
      <c r="K287" s="28"/>
      <c r="L287" s="29">
        <f t="shared" si="4"/>
        <v>0.6047623381</v>
      </c>
      <c r="M287" s="30">
        <f t="shared" si="5"/>
        <v>0.6118893632</v>
      </c>
      <c r="N287" s="28"/>
      <c r="O287" s="31">
        <f t="shared" si="6"/>
        <v>-0.0008208250647</v>
      </c>
      <c r="P287" s="31">
        <f t="shared" si="7"/>
        <v>0.0008660983896</v>
      </c>
      <c r="Q287" s="15"/>
      <c r="R287" s="15"/>
      <c r="S287" s="32">
        <v>0.6039415130324222</v>
      </c>
      <c r="T287" s="32">
        <v>0.6047623380970905</v>
      </c>
      <c r="U287" s="15"/>
      <c r="V287" s="32">
        <v>0.6127554615926709</v>
      </c>
      <c r="W287" s="32">
        <v>0.6118893632030928</v>
      </c>
      <c r="X287" s="15"/>
      <c r="Y287" s="15"/>
      <c r="Z287" s="2">
        <v>600.0</v>
      </c>
      <c r="AA287" s="20" t="s">
        <v>475</v>
      </c>
      <c r="AB287" s="33">
        <v>286.0</v>
      </c>
      <c r="AC287" s="25">
        <v>0.2932330827067669</v>
      </c>
      <c r="AD287" s="26">
        <v>0.47754601226993865</v>
      </c>
      <c r="AE287" s="27">
        <v>0.4662520156645934</v>
      </c>
      <c r="AF287" s="34"/>
      <c r="AG287" s="34"/>
      <c r="AH287" s="2">
        <v>286.0</v>
      </c>
      <c r="AI287" s="34">
        <f t="shared" si="8"/>
        <v>0.3849259758</v>
      </c>
      <c r="AJ287" s="34">
        <v>0.4662520156645934</v>
      </c>
      <c r="AK287" s="34"/>
      <c r="AL287" s="34"/>
      <c r="AM287" s="34"/>
      <c r="AN287" s="34"/>
      <c r="AO287" s="34"/>
      <c r="AP287" s="34"/>
      <c r="AQ287" s="34"/>
      <c r="AR287" s="34"/>
    </row>
    <row r="288" ht="12.75" customHeight="1">
      <c r="A288" s="35"/>
      <c r="B288" s="2">
        <v>287.0</v>
      </c>
      <c r="C288" s="20" t="s">
        <v>389</v>
      </c>
      <c r="D288" s="21">
        <v>114.0</v>
      </c>
      <c r="E288" s="22">
        <v>255.0</v>
      </c>
      <c r="F288" s="23">
        <v>1506.0</v>
      </c>
      <c r="G288" s="24">
        <v>1884.0</v>
      </c>
      <c r="H288" s="25">
        <f t="shared" si="1"/>
        <v>0.3089430894</v>
      </c>
      <c r="I288" s="26">
        <f t="shared" si="2"/>
        <v>0.4442477876</v>
      </c>
      <c r="J288" s="27">
        <f t="shared" si="3"/>
        <v>0.4309656824</v>
      </c>
      <c r="K288" s="28"/>
      <c r="L288" s="29">
        <f t="shared" si="4"/>
        <v>0.4331819165</v>
      </c>
      <c r="M288" s="30">
        <f t="shared" si="5"/>
        <v>0.4419609017</v>
      </c>
      <c r="N288" s="28"/>
      <c r="O288" s="31">
        <f t="shared" si="6"/>
        <v>-0.002216234154</v>
      </c>
      <c r="P288" s="31">
        <f t="shared" si="7"/>
        <v>0.002286885914</v>
      </c>
      <c r="Q288" s="15"/>
      <c r="R288" s="15"/>
      <c r="S288" s="32">
        <v>0.4309656823623304</v>
      </c>
      <c r="T288" s="32">
        <v>0.4331819165163824</v>
      </c>
      <c r="U288" s="15"/>
      <c r="V288" s="32">
        <v>0.44424778761061945</v>
      </c>
      <c r="W288" s="32">
        <v>0.44196090169662283</v>
      </c>
      <c r="X288" s="15"/>
      <c r="Y288" s="15"/>
      <c r="Z288" s="2">
        <v>555.0</v>
      </c>
      <c r="AA288" s="20" t="s">
        <v>476</v>
      </c>
      <c r="AB288" s="33">
        <v>287.0</v>
      </c>
      <c r="AC288" s="25">
        <v>0.14035087719298245</v>
      </c>
      <c r="AD288" s="26">
        <v>0.474716652136007</v>
      </c>
      <c r="AE288" s="27">
        <v>0.4666099532113994</v>
      </c>
      <c r="AF288" s="34"/>
      <c r="AG288" s="34"/>
      <c r="AH288" s="2">
        <v>287.0</v>
      </c>
      <c r="AI288" s="34">
        <f t="shared" si="8"/>
        <v>0.3862718708</v>
      </c>
      <c r="AJ288" s="34">
        <v>0.4666099532113994</v>
      </c>
      <c r="AK288" s="34"/>
      <c r="AL288" s="34"/>
      <c r="AM288" s="34"/>
      <c r="AN288" s="34"/>
      <c r="AO288" s="34"/>
      <c r="AP288" s="34"/>
      <c r="AQ288" s="34"/>
      <c r="AR288" s="34"/>
    </row>
    <row r="289" ht="12.75" customHeight="1">
      <c r="A289" s="35"/>
      <c r="B289" s="2">
        <v>288.0</v>
      </c>
      <c r="C289" s="20" t="s">
        <v>201</v>
      </c>
      <c r="D289" s="21">
        <v>3.0</v>
      </c>
      <c r="E289" s="22">
        <v>12.0</v>
      </c>
      <c r="F289" s="23">
        <v>40.0</v>
      </c>
      <c r="G289" s="24">
        <v>57.0</v>
      </c>
      <c r="H289" s="25">
        <f t="shared" si="1"/>
        <v>0.2</v>
      </c>
      <c r="I289" s="26">
        <f t="shared" si="2"/>
        <v>0.412371134</v>
      </c>
      <c r="J289" s="27">
        <f t="shared" si="3"/>
        <v>0.3839285714</v>
      </c>
      <c r="K289" s="28"/>
      <c r="L289" s="29">
        <f t="shared" si="4"/>
        <v>0.3958882597</v>
      </c>
      <c r="M289" s="30">
        <f t="shared" si="5"/>
        <v>0.4001673705</v>
      </c>
      <c r="N289" s="28"/>
      <c r="O289" s="31">
        <f t="shared" si="6"/>
        <v>-0.01195968827</v>
      </c>
      <c r="P289" s="31">
        <f t="shared" si="7"/>
        <v>0.01220376354</v>
      </c>
      <c r="Q289" s="15"/>
      <c r="R289" s="15"/>
      <c r="S289" s="32">
        <v>0.38392857142857145</v>
      </c>
      <c r="T289" s="32">
        <v>0.39588825970060615</v>
      </c>
      <c r="U289" s="15"/>
      <c r="V289" s="32">
        <v>0.41237113402061853</v>
      </c>
      <c r="W289" s="32">
        <v>0.400167370477726</v>
      </c>
      <c r="X289" s="15"/>
      <c r="Y289" s="15"/>
      <c r="Z289" s="2">
        <v>595.0</v>
      </c>
      <c r="AA289" s="20" t="s">
        <v>477</v>
      </c>
      <c r="AB289" s="33">
        <v>288.0</v>
      </c>
      <c r="AC289" s="25">
        <v>0.26587301587301587</v>
      </c>
      <c r="AD289" s="26">
        <v>0.4856933235509905</v>
      </c>
      <c r="AE289" s="27">
        <v>0.46709200805910006</v>
      </c>
      <c r="AF289" s="34"/>
      <c r="AG289" s="34"/>
      <c r="AH289" s="2">
        <v>288.0</v>
      </c>
      <c r="AI289" s="34">
        <f t="shared" si="8"/>
        <v>0.3876177658</v>
      </c>
      <c r="AJ289" s="34">
        <v>0.46709200805910006</v>
      </c>
      <c r="AK289" s="34"/>
      <c r="AL289" s="34"/>
      <c r="AM289" s="34"/>
      <c r="AN289" s="34"/>
      <c r="AO289" s="34"/>
      <c r="AP289" s="34"/>
      <c r="AQ289" s="34"/>
      <c r="AR289" s="34"/>
    </row>
    <row r="290" ht="12.75" customHeight="1">
      <c r="A290" s="35"/>
      <c r="B290" s="2">
        <v>289.0</v>
      </c>
      <c r="C290" s="20" t="s">
        <v>478</v>
      </c>
      <c r="D290" s="21">
        <v>44.0</v>
      </c>
      <c r="E290" s="22">
        <v>94.0</v>
      </c>
      <c r="F290" s="23">
        <v>455.0</v>
      </c>
      <c r="G290" s="24">
        <v>329.0</v>
      </c>
      <c r="H290" s="25">
        <f t="shared" si="1"/>
        <v>0.3188405797</v>
      </c>
      <c r="I290" s="26">
        <f t="shared" si="2"/>
        <v>0.5803571429</v>
      </c>
      <c r="J290" s="27">
        <f t="shared" si="3"/>
        <v>0.5412147505</v>
      </c>
      <c r="K290" s="28"/>
      <c r="L290" s="29">
        <f t="shared" si="4"/>
        <v>0.5655016084</v>
      </c>
      <c r="M290" s="30">
        <f t="shared" si="5"/>
        <v>0.5552704184</v>
      </c>
      <c r="N290" s="28"/>
      <c r="O290" s="31">
        <f t="shared" si="6"/>
        <v>-0.02428685786</v>
      </c>
      <c r="P290" s="31">
        <f t="shared" si="7"/>
        <v>0.02508672444</v>
      </c>
      <c r="Q290" s="15"/>
      <c r="R290" s="15"/>
      <c r="S290" s="32">
        <v>0.5412147505422994</v>
      </c>
      <c r="T290" s="32">
        <v>0.565501608401808</v>
      </c>
      <c r="U290" s="15"/>
      <c r="V290" s="32">
        <v>0.5803571428571429</v>
      </c>
      <c r="W290" s="32">
        <v>0.555270418421423</v>
      </c>
      <c r="X290" s="15"/>
      <c r="Y290" s="15"/>
      <c r="Z290" s="2">
        <v>577.0</v>
      </c>
      <c r="AA290" s="20" t="s">
        <v>479</v>
      </c>
      <c r="AB290" s="33">
        <v>289.0</v>
      </c>
      <c r="AC290" s="25">
        <v>0.18404907975460122</v>
      </c>
      <c r="AD290" s="26">
        <v>0.48583964898284804</v>
      </c>
      <c r="AE290" s="27">
        <v>0.46741573033707867</v>
      </c>
      <c r="AF290" s="34"/>
      <c r="AG290" s="34"/>
      <c r="AH290" s="2">
        <v>289.0</v>
      </c>
      <c r="AI290" s="34">
        <f t="shared" si="8"/>
        <v>0.3889636608</v>
      </c>
      <c r="AJ290" s="34">
        <v>0.46741573033707867</v>
      </c>
      <c r="AK290" s="34"/>
      <c r="AL290" s="34"/>
      <c r="AM290" s="34"/>
      <c r="AN290" s="34"/>
      <c r="AO290" s="34"/>
      <c r="AP290" s="34"/>
      <c r="AQ290" s="34"/>
      <c r="AR290" s="34"/>
    </row>
    <row r="291" ht="12.75" customHeight="1">
      <c r="A291" s="35"/>
      <c r="B291" s="2">
        <v>290.0</v>
      </c>
      <c r="C291" s="20" t="s">
        <v>480</v>
      </c>
      <c r="D291" s="21">
        <v>125.0</v>
      </c>
      <c r="E291" s="22">
        <v>33.0</v>
      </c>
      <c r="F291" s="23">
        <v>717.0</v>
      </c>
      <c r="G291" s="24">
        <v>136.0</v>
      </c>
      <c r="H291" s="25">
        <f t="shared" si="1"/>
        <v>0.7911392405</v>
      </c>
      <c r="I291" s="26">
        <f t="shared" si="2"/>
        <v>0.8405627198</v>
      </c>
      <c r="J291" s="27">
        <f t="shared" si="3"/>
        <v>0.8328387735</v>
      </c>
      <c r="K291" s="28"/>
      <c r="L291" s="29">
        <f t="shared" si="4"/>
        <v>0.824940977</v>
      </c>
      <c r="M291" s="30">
        <f t="shared" si="5"/>
        <v>0.8491390211</v>
      </c>
      <c r="N291" s="28"/>
      <c r="O291" s="31">
        <f t="shared" si="6"/>
        <v>0.007897796443</v>
      </c>
      <c r="P291" s="31">
        <f t="shared" si="7"/>
        <v>-0.008576301292</v>
      </c>
      <c r="Q291" s="15"/>
      <c r="R291" s="15"/>
      <c r="S291" s="32">
        <v>0.8328387734915925</v>
      </c>
      <c r="T291" s="32">
        <v>0.8249409770484258</v>
      </c>
      <c r="U291" s="15"/>
      <c r="V291" s="32">
        <v>0.8405627198124267</v>
      </c>
      <c r="W291" s="32">
        <v>0.8491390211046627</v>
      </c>
      <c r="X291" s="15"/>
      <c r="Y291" s="15"/>
      <c r="Z291" s="2">
        <v>257.0</v>
      </c>
      <c r="AA291" s="20" t="s">
        <v>437</v>
      </c>
      <c r="AB291" s="33">
        <v>290.0</v>
      </c>
      <c r="AC291" s="25">
        <v>0.25</v>
      </c>
      <c r="AD291" s="26">
        <v>0.4909426987060998</v>
      </c>
      <c r="AE291" s="27">
        <v>0.4674674674674675</v>
      </c>
      <c r="AF291" s="34"/>
      <c r="AG291" s="34"/>
      <c r="AH291" s="2">
        <v>290.0</v>
      </c>
      <c r="AI291" s="34">
        <f t="shared" si="8"/>
        <v>0.3903095559</v>
      </c>
      <c r="AJ291" s="34">
        <v>0.4674674674674675</v>
      </c>
      <c r="AK291" s="34"/>
      <c r="AL291" s="34"/>
      <c r="AM291" s="34"/>
      <c r="AN291" s="34"/>
      <c r="AO291" s="34"/>
      <c r="AP291" s="34"/>
      <c r="AQ291" s="34"/>
      <c r="AR291" s="34"/>
    </row>
    <row r="292" ht="12.75" customHeight="1">
      <c r="A292" s="35"/>
      <c r="B292" s="2">
        <v>291.0</v>
      </c>
      <c r="C292" s="20" t="s">
        <v>336</v>
      </c>
      <c r="D292" s="21">
        <v>7.0</v>
      </c>
      <c r="E292" s="22">
        <v>9.0</v>
      </c>
      <c r="F292" s="23">
        <v>55.0</v>
      </c>
      <c r="G292" s="24">
        <v>78.0</v>
      </c>
      <c r="H292" s="25">
        <f t="shared" si="1"/>
        <v>0.4375</v>
      </c>
      <c r="I292" s="26">
        <f t="shared" si="2"/>
        <v>0.4135338346</v>
      </c>
      <c r="J292" s="27">
        <f t="shared" si="3"/>
        <v>0.4161073826</v>
      </c>
      <c r="K292" s="28"/>
      <c r="L292" s="29">
        <f t="shared" si="4"/>
        <v>0.4109562777</v>
      </c>
      <c r="M292" s="30">
        <f t="shared" si="5"/>
        <v>0.4189206109</v>
      </c>
      <c r="N292" s="28"/>
      <c r="O292" s="31">
        <f t="shared" si="6"/>
        <v>0.005151104867</v>
      </c>
      <c r="P292" s="31">
        <f t="shared" si="7"/>
        <v>-0.005386776331</v>
      </c>
      <c r="Q292" s="15"/>
      <c r="R292" s="15"/>
      <c r="S292" s="32">
        <v>0.4161073825503356</v>
      </c>
      <c r="T292" s="32">
        <v>0.41095627768370824</v>
      </c>
      <c r="U292" s="15"/>
      <c r="V292" s="32">
        <v>0.41353383458646614</v>
      </c>
      <c r="W292" s="32">
        <v>0.41892061091757965</v>
      </c>
      <c r="X292" s="15"/>
      <c r="Y292" s="15"/>
      <c r="Z292" s="2">
        <v>650.0</v>
      </c>
      <c r="AA292" s="20" t="s">
        <v>481</v>
      </c>
      <c r="AB292" s="33">
        <v>291.0</v>
      </c>
      <c r="AC292" s="25">
        <v>0.2993421052631579</v>
      </c>
      <c r="AD292" s="26">
        <v>0.4860529986052999</v>
      </c>
      <c r="AE292" s="27">
        <v>0.4681588902900378</v>
      </c>
      <c r="AF292" s="34"/>
      <c r="AG292" s="34"/>
      <c r="AH292" s="2">
        <v>291.0</v>
      </c>
      <c r="AI292" s="34">
        <f t="shared" si="8"/>
        <v>0.3916554509</v>
      </c>
      <c r="AJ292" s="34">
        <v>0.4681588902900378</v>
      </c>
      <c r="AK292" s="34"/>
      <c r="AL292" s="34"/>
      <c r="AM292" s="34"/>
      <c r="AN292" s="34"/>
      <c r="AO292" s="34"/>
      <c r="AP292" s="34"/>
      <c r="AQ292" s="34"/>
      <c r="AR292" s="34"/>
    </row>
    <row r="293" ht="12.75" customHeight="1">
      <c r="A293" s="35"/>
      <c r="B293" s="2">
        <v>292.0</v>
      </c>
      <c r="C293" s="20" t="s">
        <v>176</v>
      </c>
      <c r="D293" s="21">
        <v>52.0</v>
      </c>
      <c r="E293" s="22">
        <v>191.0</v>
      </c>
      <c r="F293" s="23">
        <v>1109.0</v>
      </c>
      <c r="G293" s="24">
        <v>1729.0</v>
      </c>
      <c r="H293" s="25">
        <f t="shared" si="1"/>
        <v>0.2139917695</v>
      </c>
      <c r="I293" s="26">
        <f t="shared" si="2"/>
        <v>0.3907681466</v>
      </c>
      <c r="J293" s="27">
        <f t="shared" si="3"/>
        <v>0.3768257059</v>
      </c>
      <c r="K293" s="28"/>
      <c r="L293" s="29">
        <f t="shared" si="4"/>
        <v>0.3755697552</v>
      </c>
      <c r="M293" s="30">
        <f t="shared" si="5"/>
        <v>0.3920515614</v>
      </c>
      <c r="N293" s="28"/>
      <c r="O293" s="31">
        <f t="shared" si="6"/>
        <v>0.001255950759</v>
      </c>
      <c r="P293" s="31">
        <f t="shared" si="7"/>
        <v>-0.001283414779</v>
      </c>
      <c r="Q293" s="15"/>
      <c r="R293" s="15"/>
      <c r="S293" s="32">
        <v>0.37682570593963</v>
      </c>
      <c r="T293" s="32">
        <v>0.3755697551802494</v>
      </c>
      <c r="U293" s="15"/>
      <c r="V293" s="32">
        <v>0.3907681465821001</v>
      </c>
      <c r="W293" s="32">
        <v>0.3920515613614503</v>
      </c>
      <c r="X293" s="15"/>
      <c r="Y293" s="15"/>
      <c r="Z293" s="2">
        <v>171.0</v>
      </c>
      <c r="AA293" s="20" t="s">
        <v>320</v>
      </c>
      <c r="AB293" s="33">
        <v>292.0</v>
      </c>
      <c r="AC293" s="25">
        <v>0.17886178861788618</v>
      </c>
      <c r="AD293" s="26">
        <v>0.4804597701149425</v>
      </c>
      <c r="AE293" s="27">
        <v>0.46875</v>
      </c>
      <c r="AF293" s="34"/>
      <c r="AG293" s="34"/>
      <c r="AH293" s="2">
        <v>292.0</v>
      </c>
      <c r="AI293" s="34">
        <f t="shared" si="8"/>
        <v>0.3930013459</v>
      </c>
      <c r="AJ293" s="34">
        <v>0.46875</v>
      </c>
      <c r="AK293" s="34"/>
      <c r="AL293" s="34"/>
      <c r="AM293" s="34"/>
      <c r="AN293" s="34"/>
      <c r="AO293" s="34"/>
      <c r="AP293" s="34"/>
      <c r="AQ293" s="34"/>
      <c r="AR293" s="34"/>
    </row>
    <row r="294" ht="12.75" customHeight="1">
      <c r="A294" s="35"/>
      <c r="B294" s="2">
        <v>293.0</v>
      </c>
      <c r="C294" s="20" t="s">
        <v>482</v>
      </c>
      <c r="D294" s="21">
        <v>82.0</v>
      </c>
      <c r="E294" s="22">
        <v>121.0</v>
      </c>
      <c r="F294" s="23">
        <v>1227.0</v>
      </c>
      <c r="G294" s="24">
        <v>737.0</v>
      </c>
      <c r="H294" s="25">
        <f t="shared" si="1"/>
        <v>0.4039408867</v>
      </c>
      <c r="I294" s="26">
        <f t="shared" si="2"/>
        <v>0.6247454175</v>
      </c>
      <c r="J294" s="27">
        <f t="shared" si="3"/>
        <v>0.6040609137</v>
      </c>
      <c r="K294" s="28"/>
      <c r="L294" s="29">
        <f t="shared" si="4"/>
        <v>0.6116680328</v>
      </c>
      <c r="M294" s="30">
        <f t="shared" si="5"/>
        <v>0.6168180809</v>
      </c>
      <c r="N294" s="28"/>
      <c r="O294" s="31">
        <f t="shared" si="6"/>
        <v>-0.007607119049</v>
      </c>
      <c r="P294" s="31">
        <f t="shared" si="7"/>
        <v>0.007927336586</v>
      </c>
      <c r="Q294" s="15"/>
      <c r="R294" s="15"/>
      <c r="S294" s="32">
        <v>0.6040609137055838</v>
      </c>
      <c r="T294" s="32">
        <v>0.6116680327543683</v>
      </c>
      <c r="U294" s="15"/>
      <c r="V294" s="32">
        <v>0.6247454175152749</v>
      </c>
      <c r="W294" s="32">
        <v>0.6168180809295293</v>
      </c>
      <c r="X294" s="15"/>
      <c r="Y294" s="15"/>
      <c r="Z294" s="2">
        <v>337.0</v>
      </c>
      <c r="AA294" s="20" t="s">
        <v>483</v>
      </c>
      <c r="AB294" s="33">
        <v>293.0</v>
      </c>
      <c r="AC294" s="25">
        <v>0.21428571428571427</v>
      </c>
      <c r="AD294" s="26">
        <v>0.4815106215578285</v>
      </c>
      <c r="AE294" s="27">
        <v>0.4688905547226387</v>
      </c>
      <c r="AF294" s="34"/>
      <c r="AG294" s="34"/>
      <c r="AH294" s="2">
        <v>293.0</v>
      </c>
      <c r="AI294" s="34">
        <f t="shared" si="8"/>
        <v>0.3943472409</v>
      </c>
      <c r="AJ294" s="34">
        <v>0.4688905547226387</v>
      </c>
      <c r="AK294" s="34"/>
      <c r="AL294" s="34"/>
      <c r="AM294" s="34"/>
      <c r="AN294" s="34"/>
      <c r="AO294" s="34"/>
      <c r="AP294" s="34"/>
      <c r="AQ294" s="34"/>
      <c r="AR294" s="34"/>
    </row>
    <row r="295" ht="12.75" customHeight="1">
      <c r="A295" s="35"/>
      <c r="B295" s="2">
        <v>294.0</v>
      </c>
      <c r="C295" s="20" t="s">
        <v>194</v>
      </c>
      <c r="D295" s="21">
        <v>65.0</v>
      </c>
      <c r="E295" s="22">
        <v>173.0</v>
      </c>
      <c r="F295" s="23">
        <v>832.0</v>
      </c>
      <c r="G295" s="24">
        <v>1289.0</v>
      </c>
      <c r="H295" s="25">
        <f t="shared" si="1"/>
        <v>0.2731092437</v>
      </c>
      <c r="I295" s="26">
        <f t="shared" si="2"/>
        <v>0.3922677982</v>
      </c>
      <c r="J295" s="27">
        <f t="shared" si="3"/>
        <v>0.3802458669</v>
      </c>
      <c r="K295" s="28"/>
      <c r="L295" s="29">
        <f t="shared" si="4"/>
        <v>0.3806300748</v>
      </c>
      <c r="M295" s="30">
        <f t="shared" si="5"/>
        <v>0.3918728026</v>
      </c>
      <c r="N295" s="28"/>
      <c r="O295" s="31">
        <f t="shared" si="6"/>
        <v>-0.0003842078762</v>
      </c>
      <c r="P295" s="31">
        <f t="shared" si="7"/>
        <v>0.0003949955704</v>
      </c>
      <c r="Q295" s="15"/>
      <c r="R295" s="15"/>
      <c r="S295" s="32">
        <v>0.38024586689275114</v>
      </c>
      <c r="T295" s="32">
        <v>0.38063007476898325</v>
      </c>
      <c r="U295" s="15"/>
      <c r="V295" s="32">
        <v>0.39226779820839225</v>
      </c>
      <c r="W295" s="32">
        <v>0.3918728026380111</v>
      </c>
      <c r="X295" s="15"/>
      <c r="Y295" s="15"/>
      <c r="Z295" s="2">
        <v>588.0</v>
      </c>
      <c r="AA295" s="20" t="s">
        <v>484</v>
      </c>
      <c r="AB295" s="33">
        <v>294.0</v>
      </c>
      <c r="AC295" s="25">
        <v>0.24731182795698925</v>
      </c>
      <c r="AD295" s="26">
        <v>0.49469744229569557</v>
      </c>
      <c r="AE295" s="27">
        <v>0.4689770821688094</v>
      </c>
      <c r="AF295" s="34"/>
      <c r="AG295" s="34"/>
      <c r="AH295" s="2">
        <v>294.0</v>
      </c>
      <c r="AI295" s="34">
        <f t="shared" si="8"/>
        <v>0.3956931359</v>
      </c>
      <c r="AJ295" s="34">
        <v>0.4689770821688094</v>
      </c>
      <c r="AK295" s="34"/>
      <c r="AL295" s="34"/>
      <c r="AM295" s="34"/>
      <c r="AN295" s="34"/>
      <c r="AO295" s="34"/>
      <c r="AP295" s="34"/>
      <c r="AQ295" s="34"/>
      <c r="AR295" s="34"/>
    </row>
    <row r="296" ht="12.75" customHeight="1">
      <c r="A296" s="35"/>
      <c r="B296" s="2">
        <v>295.0</v>
      </c>
      <c r="C296" s="20" t="s">
        <v>485</v>
      </c>
      <c r="D296" s="21">
        <v>146.0</v>
      </c>
      <c r="E296" s="22">
        <v>46.0</v>
      </c>
      <c r="F296" s="23">
        <v>968.0</v>
      </c>
      <c r="G296" s="24">
        <v>157.0</v>
      </c>
      <c r="H296" s="25">
        <f t="shared" si="1"/>
        <v>0.7604166667</v>
      </c>
      <c r="I296" s="26">
        <f t="shared" si="2"/>
        <v>0.8604444444</v>
      </c>
      <c r="J296" s="27">
        <f t="shared" si="3"/>
        <v>0.8458618071</v>
      </c>
      <c r="K296" s="28"/>
      <c r="L296" s="29">
        <f t="shared" si="4"/>
        <v>0.8428210298</v>
      </c>
      <c r="M296" s="30">
        <f t="shared" si="5"/>
        <v>0.8637354774</v>
      </c>
      <c r="N296" s="28"/>
      <c r="O296" s="31">
        <f t="shared" si="6"/>
        <v>0.003040777296</v>
      </c>
      <c r="P296" s="31">
        <f t="shared" si="7"/>
        <v>-0.003291032924</v>
      </c>
      <c r="Q296" s="15"/>
      <c r="R296" s="15"/>
      <c r="S296" s="32">
        <v>0.8458618071374335</v>
      </c>
      <c r="T296" s="32">
        <v>0.8428210298418816</v>
      </c>
      <c r="U296" s="15"/>
      <c r="V296" s="32">
        <v>0.8604444444444445</v>
      </c>
      <c r="W296" s="32">
        <v>0.8637354773686045</v>
      </c>
      <c r="X296" s="15"/>
      <c r="Y296" s="15"/>
      <c r="Z296" s="2">
        <v>436.0</v>
      </c>
      <c r="AA296" s="20" t="s">
        <v>486</v>
      </c>
      <c r="AB296" s="33">
        <v>295.0</v>
      </c>
      <c r="AC296" s="25">
        <v>0.2222222222222222</v>
      </c>
      <c r="AD296" s="26">
        <v>0.48132427843803055</v>
      </c>
      <c r="AE296" s="27">
        <v>0.4699675324675325</v>
      </c>
      <c r="AF296" s="34"/>
      <c r="AG296" s="34"/>
      <c r="AH296" s="2">
        <v>295.0</v>
      </c>
      <c r="AI296" s="34">
        <f t="shared" si="8"/>
        <v>0.397039031</v>
      </c>
      <c r="AJ296" s="34">
        <v>0.4699675324675325</v>
      </c>
      <c r="AK296" s="34"/>
      <c r="AL296" s="34"/>
      <c r="AM296" s="34"/>
      <c r="AN296" s="34"/>
      <c r="AO296" s="34"/>
      <c r="AP296" s="34"/>
      <c r="AQ296" s="34"/>
      <c r="AR296" s="34"/>
    </row>
    <row r="297" ht="12.75" customHeight="1">
      <c r="A297" s="35"/>
      <c r="B297" s="2">
        <v>296.0</v>
      </c>
      <c r="C297" s="20" t="s">
        <v>487</v>
      </c>
      <c r="D297" s="21">
        <v>180.0</v>
      </c>
      <c r="E297" s="22">
        <v>173.0</v>
      </c>
      <c r="F297" s="23">
        <v>1506.0</v>
      </c>
      <c r="G297" s="24">
        <v>887.0</v>
      </c>
      <c r="H297" s="25">
        <f t="shared" si="1"/>
        <v>0.5099150142</v>
      </c>
      <c r="I297" s="26">
        <f t="shared" si="2"/>
        <v>0.6293355621</v>
      </c>
      <c r="J297" s="27">
        <f t="shared" si="3"/>
        <v>0.6139839767</v>
      </c>
      <c r="K297" s="28"/>
      <c r="L297" s="29">
        <f t="shared" si="4"/>
        <v>0.6200008466</v>
      </c>
      <c r="M297" s="30">
        <f t="shared" si="5"/>
        <v>0.6229953976</v>
      </c>
      <c r="N297" s="28"/>
      <c r="O297" s="31">
        <f t="shared" si="6"/>
        <v>-0.006016869935</v>
      </c>
      <c r="P297" s="31">
        <f t="shared" si="7"/>
        <v>0.006340164439</v>
      </c>
      <c r="Q297" s="15"/>
      <c r="R297" s="15"/>
      <c r="S297" s="32">
        <v>0.6139839766933721</v>
      </c>
      <c r="T297" s="32">
        <v>0.6200008466288388</v>
      </c>
      <c r="U297" s="15"/>
      <c r="V297" s="32">
        <v>0.6293355620559966</v>
      </c>
      <c r="W297" s="32">
        <v>0.6229953976165348</v>
      </c>
      <c r="X297" s="15"/>
      <c r="Y297" s="15"/>
      <c r="Z297" s="2">
        <v>327.0</v>
      </c>
      <c r="AA297" s="20" t="s">
        <v>488</v>
      </c>
      <c r="AB297" s="33">
        <v>296.0</v>
      </c>
      <c r="AC297" s="25">
        <v>0.294770206022187</v>
      </c>
      <c r="AD297" s="26">
        <v>0.4896030245746692</v>
      </c>
      <c r="AE297" s="27">
        <v>0.47054263565891474</v>
      </c>
      <c r="AF297" s="34"/>
      <c r="AG297" s="34"/>
      <c r="AH297" s="2">
        <v>296.0</v>
      </c>
      <c r="AI297" s="34">
        <f t="shared" si="8"/>
        <v>0.398384926</v>
      </c>
      <c r="AJ297" s="34">
        <v>0.47054263565891474</v>
      </c>
      <c r="AK297" s="34"/>
      <c r="AL297" s="34"/>
      <c r="AM297" s="34"/>
      <c r="AN297" s="34"/>
      <c r="AO297" s="34"/>
      <c r="AP297" s="34"/>
      <c r="AQ297" s="34"/>
      <c r="AR297" s="34"/>
    </row>
    <row r="298" ht="12.75" customHeight="1">
      <c r="A298" s="35"/>
      <c r="B298" s="2">
        <v>297.0</v>
      </c>
      <c r="C298" s="20" t="s">
        <v>489</v>
      </c>
      <c r="D298" s="21">
        <v>183.0</v>
      </c>
      <c r="E298" s="22">
        <v>83.0</v>
      </c>
      <c r="F298" s="23">
        <v>2238.0</v>
      </c>
      <c r="G298" s="24">
        <v>343.0</v>
      </c>
      <c r="H298" s="25">
        <f t="shared" si="1"/>
        <v>0.6879699248</v>
      </c>
      <c r="I298" s="26">
        <f t="shared" si="2"/>
        <v>0.867105773</v>
      </c>
      <c r="J298" s="27">
        <f t="shared" si="3"/>
        <v>0.8503688093</v>
      </c>
      <c r="K298" s="28"/>
      <c r="L298" s="29">
        <f t="shared" si="4"/>
        <v>0.8480130445</v>
      </c>
      <c r="M298" s="30">
        <f t="shared" si="5"/>
        <v>0.869635581</v>
      </c>
      <c r="N298" s="28"/>
      <c r="O298" s="31">
        <f t="shared" si="6"/>
        <v>0.002355764818</v>
      </c>
      <c r="P298" s="31">
        <f t="shared" si="7"/>
        <v>-0.002529807999</v>
      </c>
      <c r="Q298" s="15"/>
      <c r="R298" s="15"/>
      <c r="S298" s="32">
        <v>0.8503688092729189</v>
      </c>
      <c r="T298" s="32">
        <v>0.8480130444553449</v>
      </c>
      <c r="U298" s="15"/>
      <c r="V298" s="32">
        <v>0.8671057729562185</v>
      </c>
      <c r="W298" s="32">
        <v>0.8696355809557126</v>
      </c>
      <c r="X298" s="15"/>
      <c r="Y298" s="15"/>
      <c r="Z298" s="2">
        <v>725.0</v>
      </c>
      <c r="AA298" s="20" t="s">
        <v>490</v>
      </c>
      <c r="AB298" s="33">
        <v>297.0</v>
      </c>
      <c r="AC298" s="25">
        <v>0.297196261682243</v>
      </c>
      <c r="AD298" s="26">
        <v>0.48554336989032904</v>
      </c>
      <c r="AE298" s="27">
        <v>0.4722075172048703</v>
      </c>
      <c r="AF298" s="34"/>
      <c r="AG298" s="34"/>
      <c r="AH298" s="2">
        <v>297.0</v>
      </c>
      <c r="AI298" s="34">
        <f t="shared" si="8"/>
        <v>0.399730821</v>
      </c>
      <c r="AJ298" s="34">
        <v>0.4722075172048703</v>
      </c>
      <c r="AK298" s="34"/>
      <c r="AL298" s="34"/>
      <c r="AM298" s="34"/>
      <c r="AN298" s="34"/>
      <c r="AO298" s="34"/>
      <c r="AP298" s="34"/>
      <c r="AQ298" s="34"/>
      <c r="AR298" s="34"/>
    </row>
    <row r="299" ht="12.75" customHeight="1">
      <c r="A299" s="35"/>
      <c r="B299" s="2">
        <v>298.0</v>
      </c>
      <c r="C299" s="20" t="s">
        <v>125</v>
      </c>
      <c r="D299" s="21">
        <v>43.0</v>
      </c>
      <c r="E299" s="22">
        <v>224.0</v>
      </c>
      <c r="F299" s="23">
        <v>1746.0</v>
      </c>
      <c r="G299" s="24">
        <v>3005.0</v>
      </c>
      <c r="H299" s="25">
        <f t="shared" si="1"/>
        <v>0.1610486891</v>
      </c>
      <c r="I299" s="26">
        <f t="shared" si="2"/>
        <v>0.3675015786</v>
      </c>
      <c r="J299" s="27">
        <f t="shared" si="3"/>
        <v>0.3565165405</v>
      </c>
      <c r="K299" s="28"/>
      <c r="L299" s="29">
        <f t="shared" si="4"/>
        <v>0.3494524311</v>
      </c>
      <c r="M299" s="30">
        <f t="shared" si="5"/>
        <v>0.3746813167</v>
      </c>
      <c r="N299" s="28"/>
      <c r="O299" s="31">
        <f t="shared" si="6"/>
        <v>0.007064109314</v>
      </c>
      <c r="P299" s="31">
        <f t="shared" si="7"/>
        <v>-0.007179738055</v>
      </c>
      <c r="Q299" s="15"/>
      <c r="R299" s="15"/>
      <c r="S299" s="32">
        <v>0.35651654045436426</v>
      </c>
      <c r="T299" s="32">
        <v>0.34945243114005525</v>
      </c>
      <c r="U299" s="15"/>
      <c r="V299" s="32">
        <v>0.3675015786150284</v>
      </c>
      <c r="W299" s="32">
        <v>0.37468131666954113</v>
      </c>
      <c r="X299" s="15"/>
      <c r="Y299" s="15"/>
      <c r="Z299" s="2">
        <v>72.0</v>
      </c>
      <c r="AA299" s="20" t="s">
        <v>152</v>
      </c>
      <c r="AB299" s="33">
        <v>298.0</v>
      </c>
      <c r="AC299" s="25">
        <v>0.2336448598130841</v>
      </c>
      <c r="AD299" s="26">
        <v>0.4944206008583691</v>
      </c>
      <c r="AE299" s="27">
        <v>0.4724842767295597</v>
      </c>
      <c r="AF299" s="34"/>
      <c r="AG299" s="34"/>
      <c r="AH299" s="2">
        <v>298.0</v>
      </c>
      <c r="AI299" s="34">
        <f t="shared" si="8"/>
        <v>0.401076716</v>
      </c>
      <c r="AJ299" s="34">
        <v>0.4724842767295597</v>
      </c>
      <c r="AK299" s="34"/>
      <c r="AL299" s="34"/>
      <c r="AM299" s="34"/>
      <c r="AN299" s="34"/>
      <c r="AO299" s="34"/>
      <c r="AP299" s="34"/>
      <c r="AQ299" s="34"/>
      <c r="AR299" s="34"/>
    </row>
    <row r="300" ht="12.75" customHeight="1">
      <c r="A300" s="35"/>
      <c r="B300" s="2">
        <v>299.0</v>
      </c>
      <c r="C300" s="20" t="s">
        <v>491</v>
      </c>
      <c r="D300" s="21">
        <v>4.0</v>
      </c>
      <c r="E300" s="22">
        <v>0.0</v>
      </c>
      <c r="F300" s="23">
        <v>9.0</v>
      </c>
      <c r="G300" s="24">
        <v>0.0</v>
      </c>
      <c r="H300" s="25">
        <f t="shared" si="1"/>
        <v>1</v>
      </c>
      <c r="I300" s="26">
        <f t="shared" si="2"/>
        <v>1</v>
      </c>
      <c r="J300" s="27">
        <f t="shared" si="3"/>
        <v>1</v>
      </c>
      <c r="K300" s="28"/>
      <c r="L300" s="29">
        <f t="shared" si="4"/>
        <v>0.9717645484</v>
      </c>
      <c r="M300" s="30">
        <f t="shared" si="5"/>
        <v>1.031372724</v>
      </c>
      <c r="N300" s="28"/>
      <c r="O300" s="31">
        <f t="shared" si="6"/>
        <v>0.02823545164</v>
      </c>
      <c r="P300" s="31">
        <f t="shared" si="7"/>
        <v>-0.03137272404</v>
      </c>
      <c r="Q300" s="15"/>
      <c r="R300" s="15"/>
      <c r="S300" s="32">
        <v>1.0</v>
      </c>
      <c r="T300" s="32">
        <v>0.9717645483604</v>
      </c>
      <c r="U300" s="15"/>
      <c r="V300" s="32">
        <v>1.0</v>
      </c>
      <c r="W300" s="32">
        <v>1.031372724044</v>
      </c>
      <c r="X300" s="15"/>
      <c r="Y300" s="15"/>
      <c r="Z300" s="2">
        <v>148.0</v>
      </c>
      <c r="AA300" s="20" t="s">
        <v>287</v>
      </c>
      <c r="AB300" s="33">
        <v>299.0</v>
      </c>
      <c r="AC300" s="25">
        <v>0.2810810810810811</v>
      </c>
      <c r="AD300" s="26">
        <v>0.48884120171673817</v>
      </c>
      <c r="AE300" s="27">
        <v>0.473558648111332</v>
      </c>
      <c r="AF300" s="34"/>
      <c r="AG300" s="34"/>
      <c r="AH300" s="2">
        <v>299.0</v>
      </c>
      <c r="AI300" s="34">
        <f t="shared" si="8"/>
        <v>0.402422611</v>
      </c>
      <c r="AJ300" s="34">
        <v>0.473558648111332</v>
      </c>
      <c r="AK300" s="34"/>
      <c r="AL300" s="34"/>
      <c r="AM300" s="34"/>
      <c r="AN300" s="34"/>
      <c r="AO300" s="34"/>
      <c r="AP300" s="34"/>
      <c r="AQ300" s="34"/>
      <c r="AR300" s="34"/>
    </row>
    <row r="301" ht="12.75" customHeight="1">
      <c r="A301" s="35"/>
      <c r="B301" s="2">
        <v>300.0</v>
      </c>
      <c r="C301" s="20" t="s">
        <v>492</v>
      </c>
      <c r="D301" s="21">
        <v>178.0</v>
      </c>
      <c r="E301" s="22">
        <v>98.0</v>
      </c>
      <c r="F301" s="23">
        <v>2273.0</v>
      </c>
      <c r="G301" s="24">
        <v>612.0</v>
      </c>
      <c r="H301" s="25">
        <f t="shared" si="1"/>
        <v>0.6449275362</v>
      </c>
      <c r="I301" s="26">
        <f t="shared" si="2"/>
        <v>0.7878682842</v>
      </c>
      <c r="J301" s="27">
        <f t="shared" si="3"/>
        <v>0.7753875356</v>
      </c>
      <c r="K301" s="28"/>
      <c r="L301" s="29">
        <f t="shared" si="4"/>
        <v>0.7733137911</v>
      </c>
      <c r="M301" s="30">
        <f t="shared" si="5"/>
        <v>0.7900849902</v>
      </c>
      <c r="N301" s="28"/>
      <c r="O301" s="31">
        <f t="shared" si="6"/>
        <v>0.00207374452</v>
      </c>
      <c r="P301" s="31">
        <f t="shared" si="7"/>
        <v>-0.002216705993</v>
      </c>
      <c r="Q301" s="15"/>
      <c r="R301" s="15"/>
      <c r="S301" s="32">
        <v>0.7753875355900032</v>
      </c>
      <c r="T301" s="32">
        <v>0.7733137910700678</v>
      </c>
      <c r="U301" s="15"/>
      <c r="V301" s="32">
        <v>0.7878682842287695</v>
      </c>
      <c r="W301" s="32">
        <v>0.7900849902221939</v>
      </c>
      <c r="X301" s="15"/>
      <c r="Y301" s="15"/>
      <c r="Z301" s="2">
        <v>656.0</v>
      </c>
      <c r="AA301" s="20" t="s">
        <v>493</v>
      </c>
      <c r="AB301" s="33">
        <v>300.0</v>
      </c>
      <c r="AC301" s="25">
        <v>0.31896551724137934</v>
      </c>
      <c r="AD301" s="26">
        <v>0.4898785425101215</v>
      </c>
      <c r="AE301" s="27">
        <v>0.4737270875763748</v>
      </c>
      <c r="AF301" s="34"/>
      <c r="AG301" s="34"/>
      <c r="AH301" s="2">
        <v>300.0</v>
      </c>
      <c r="AI301" s="34">
        <f t="shared" si="8"/>
        <v>0.4037685061</v>
      </c>
      <c r="AJ301" s="34">
        <v>0.4737270875763748</v>
      </c>
      <c r="AK301" s="34"/>
      <c r="AL301" s="34"/>
      <c r="AM301" s="34"/>
      <c r="AN301" s="34"/>
      <c r="AO301" s="34"/>
      <c r="AP301" s="34"/>
      <c r="AQ301" s="34"/>
      <c r="AR301" s="34"/>
    </row>
    <row r="302" ht="12.75" customHeight="1">
      <c r="A302" s="35"/>
      <c r="B302" s="2">
        <v>301.0</v>
      </c>
      <c r="C302" s="20" t="s">
        <v>263</v>
      </c>
      <c r="D302" s="21">
        <v>127.0</v>
      </c>
      <c r="E302" s="22">
        <v>354.0</v>
      </c>
      <c r="F302" s="23">
        <v>2105.0</v>
      </c>
      <c r="G302" s="24">
        <v>3036.0</v>
      </c>
      <c r="H302" s="25">
        <f t="shared" si="1"/>
        <v>0.264033264</v>
      </c>
      <c r="I302" s="26">
        <f t="shared" si="2"/>
        <v>0.4094534137</v>
      </c>
      <c r="J302" s="27">
        <f t="shared" si="3"/>
        <v>0.3970117396</v>
      </c>
      <c r="K302" s="28"/>
      <c r="L302" s="29">
        <f t="shared" si="4"/>
        <v>0.3968103564</v>
      </c>
      <c r="M302" s="30">
        <f t="shared" si="5"/>
        <v>0.4096602583</v>
      </c>
      <c r="N302" s="28"/>
      <c r="O302" s="31">
        <f t="shared" si="6"/>
        <v>0.0002013832277</v>
      </c>
      <c r="P302" s="31">
        <f t="shared" si="7"/>
        <v>-0.0002068446136</v>
      </c>
      <c r="Q302" s="15"/>
      <c r="R302" s="15"/>
      <c r="S302" s="32">
        <v>0.39701173959445035</v>
      </c>
      <c r="T302" s="32">
        <v>0.3968103563667215</v>
      </c>
      <c r="U302" s="15"/>
      <c r="V302" s="32">
        <v>0.4094534137327368</v>
      </c>
      <c r="W302" s="32">
        <v>0.40966025834631264</v>
      </c>
      <c r="X302" s="15"/>
      <c r="Y302" s="15"/>
      <c r="Z302" s="2">
        <v>472.0</v>
      </c>
      <c r="AA302" s="20" t="s">
        <v>494</v>
      </c>
      <c r="AB302" s="33">
        <v>301.0</v>
      </c>
      <c r="AC302" s="25">
        <v>0.45</v>
      </c>
      <c r="AD302" s="26">
        <v>0.4754601226993865</v>
      </c>
      <c r="AE302" s="27">
        <v>0.4737595419847328</v>
      </c>
      <c r="AF302" s="34"/>
      <c r="AG302" s="34"/>
      <c r="AH302" s="2">
        <v>301.0</v>
      </c>
      <c r="AI302" s="34">
        <f t="shared" si="8"/>
        <v>0.4051144011</v>
      </c>
      <c r="AJ302" s="34">
        <v>0.4737595419847328</v>
      </c>
      <c r="AK302" s="34"/>
      <c r="AL302" s="34"/>
      <c r="AM302" s="34"/>
      <c r="AN302" s="34"/>
      <c r="AO302" s="34"/>
      <c r="AP302" s="34"/>
      <c r="AQ302" s="34"/>
      <c r="AR302" s="34"/>
    </row>
    <row r="303" ht="12.75" customHeight="1">
      <c r="A303" s="35"/>
      <c r="B303" s="2">
        <v>302.0</v>
      </c>
      <c r="C303" s="20" t="s">
        <v>352</v>
      </c>
      <c r="D303" s="21">
        <v>133.0</v>
      </c>
      <c r="E303" s="22">
        <v>402.0</v>
      </c>
      <c r="F303" s="23">
        <v>2222.0</v>
      </c>
      <c r="G303" s="24">
        <v>2864.0</v>
      </c>
      <c r="H303" s="25">
        <f t="shared" si="1"/>
        <v>0.2485981308</v>
      </c>
      <c r="I303" s="26">
        <f t="shared" si="2"/>
        <v>0.4368855682</v>
      </c>
      <c r="J303" s="27">
        <f t="shared" si="3"/>
        <v>0.418964597</v>
      </c>
      <c r="K303" s="28"/>
      <c r="L303" s="29">
        <f t="shared" si="4"/>
        <v>0.4226490361</v>
      </c>
      <c r="M303" s="30">
        <f t="shared" si="5"/>
        <v>0.4331071996</v>
      </c>
      <c r="N303" s="28"/>
      <c r="O303" s="31">
        <f t="shared" si="6"/>
        <v>-0.003684439059</v>
      </c>
      <c r="P303" s="31">
        <f t="shared" si="7"/>
        <v>0.003778368596</v>
      </c>
      <c r="Q303" s="15"/>
      <c r="R303" s="15"/>
      <c r="S303" s="32">
        <v>0.41896459704678884</v>
      </c>
      <c r="T303" s="32">
        <v>0.42264903610575927</v>
      </c>
      <c r="U303" s="15"/>
      <c r="V303" s="32">
        <v>0.43688556822650415</v>
      </c>
      <c r="W303" s="32">
        <v>0.4331071996304735</v>
      </c>
      <c r="X303" s="15"/>
      <c r="Y303" s="15"/>
      <c r="Z303" s="2">
        <v>635.0</v>
      </c>
      <c r="AA303" s="20" t="s">
        <v>495</v>
      </c>
      <c r="AB303" s="33">
        <v>302.0</v>
      </c>
      <c r="AC303" s="25">
        <v>0.25357142857142856</v>
      </c>
      <c r="AD303" s="26">
        <v>0.49612403100775193</v>
      </c>
      <c r="AE303" s="27">
        <v>0.47520788420080073</v>
      </c>
      <c r="AF303" s="34"/>
      <c r="AG303" s="34"/>
      <c r="AH303" s="2">
        <v>302.0</v>
      </c>
      <c r="AI303" s="34">
        <f t="shared" si="8"/>
        <v>0.4064602961</v>
      </c>
      <c r="AJ303" s="34">
        <v>0.47520788420080073</v>
      </c>
      <c r="AK303" s="34"/>
      <c r="AL303" s="34"/>
      <c r="AM303" s="34"/>
      <c r="AN303" s="34"/>
      <c r="AO303" s="34"/>
      <c r="AP303" s="34"/>
      <c r="AQ303" s="34"/>
      <c r="AR303" s="34"/>
    </row>
    <row r="304" ht="12.75" customHeight="1">
      <c r="A304" s="35"/>
      <c r="B304" s="2">
        <v>303.0</v>
      </c>
      <c r="C304" s="20" t="s">
        <v>346</v>
      </c>
      <c r="D304" s="21">
        <v>9.0</v>
      </c>
      <c r="E304" s="22">
        <v>54.0</v>
      </c>
      <c r="F304" s="23">
        <v>920.0</v>
      </c>
      <c r="G304" s="24">
        <v>1240.0</v>
      </c>
      <c r="H304" s="25">
        <f t="shared" si="1"/>
        <v>0.1428571429</v>
      </c>
      <c r="I304" s="26">
        <f t="shared" si="2"/>
        <v>0.4259259259</v>
      </c>
      <c r="J304" s="27">
        <f t="shared" si="3"/>
        <v>0.4179037337</v>
      </c>
      <c r="K304" s="28"/>
      <c r="L304" s="29">
        <f t="shared" si="4"/>
        <v>0.4058915325</v>
      </c>
      <c r="M304" s="30">
        <f t="shared" si="5"/>
        <v>0.438112217</v>
      </c>
      <c r="N304" s="28"/>
      <c r="O304" s="31">
        <f t="shared" si="6"/>
        <v>0.01201220121</v>
      </c>
      <c r="P304" s="31">
        <f t="shared" si="7"/>
        <v>-0.01218629108</v>
      </c>
      <c r="Q304" s="15"/>
      <c r="R304" s="15"/>
      <c r="S304" s="32">
        <v>0.4179037336932074</v>
      </c>
      <c r="T304" s="32">
        <v>0.40589153248738413</v>
      </c>
      <c r="U304" s="15"/>
      <c r="V304" s="32">
        <v>0.42592592592592593</v>
      </c>
      <c r="W304" s="32">
        <v>0.4381122170042973</v>
      </c>
      <c r="X304" s="15"/>
      <c r="Y304" s="15"/>
      <c r="Z304" s="2">
        <v>464.0</v>
      </c>
      <c r="AA304" s="20" t="s">
        <v>496</v>
      </c>
      <c r="AB304" s="33">
        <v>303.0</v>
      </c>
      <c r="AC304" s="25">
        <v>0.38156028368794326</v>
      </c>
      <c r="AD304" s="26">
        <v>0.4872495446265938</v>
      </c>
      <c r="AE304" s="27">
        <v>0.4752219531880549</v>
      </c>
      <c r="AF304" s="34"/>
      <c r="AG304" s="34"/>
      <c r="AH304" s="2">
        <v>303.0</v>
      </c>
      <c r="AI304" s="34">
        <f t="shared" si="8"/>
        <v>0.4078061911</v>
      </c>
      <c r="AJ304" s="34">
        <v>0.4752219531880549</v>
      </c>
      <c r="AK304" s="34"/>
      <c r="AL304" s="34"/>
      <c r="AM304" s="34"/>
      <c r="AN304" s="34"/>
      <c r="AO304" s="34"/>
      <c r="AP304" s="34"/>
      <c r="AQ304" s="34"/>
      <c r="AR304" s="34"/>
    </row>
    <row r="305" ht="12.75" customHeight="1">
      <c r="A305" s="35"/>
      <c r="B305" s="2">
        <v>304.0</v>
      </c>
      <c r="C305" s="20" t="s">
        <v>404</v>
      </c>
      <c r="D305" s="21">
        <v>19.0</v>
      </c>
      <c r="E305" s="22">
        <v>125.0</v>
      </c>
      <c r="F305" s="23">
        <v>978.0</v>
      </c>
      <c r="G305" s="24">
        <v>1165.0</v>
      </c>
      <c r="H305" s="25">
        <f t="shared" si="1"/>
        <v>0.1319444444</v>
      </c>
      <c r="I305" s="26">
        <f t="shared" si="2"/>
        <v>0.4563695754</v>
      </c>
      <c r="J305" s="27">
        <f t="shared" si="3"/>
        <v>0.4359422825</v>
      </c>
      <c r="K305" s="28"/>
      <c r="L305" s="29">
        <f t="shared" si="4"/>
        <v>0.4353070252</v>
      </c>
      <c r="M305" s="30">
        <f t="shared" si="5"/>
        <v>0.4570133266</v>
      </c>
      <c r="N305" s="28"/>
      <c r="O305" s="31">
        <f t="shared" si="6"/>
        <v>0.0006352573079</v>
      </c>
      <c r="P305" s="31">
        <f t="shared" si="7"/>
        <v>-0.0006437512479</v>
      </c>
      <c r="Q305" s="15"/>
      <c r="R305" s="15"/>
      <c r="S305" s="32">
        <v>0.43594228246611283</v>
      </c>
      <c r="T305" s="32">
        <v>0.43530702515824315</v>
      </c>
      <c r="U305" s="15"/>
      <c r="V305" s="32">
        <v>0.4563695753616426</v>
      </c>
      <c r="W305" s="32">
        <v>0.4570133266095893</v>
      </c>
      <c r="X305" s="15"/>
      <c r="Y305" s="15"/>
      <c r="Z305" s="2">
        <v>318.0</v>
      </c>
      <c r="AA305" s="20" t="s">
        <v>497</v>
      </c>
      <c r="AB305" s="33">
        <v>304.0</v>
      </c>
      <c r="AC305" s="25">
        <v>0.25089605734767023</v>
      </c>
      <c r="AD305" s="26">
        <v>0.4908558888076079</v>
      </c>
      <c r="AE305" s="27">
        <v>0.47557077625570776</v>
      </c>
      <c r="AF305" s="34"/>
      <c r="AG305" s="34"/>
      <c r="AH305" s="2">
        <v>304.0</v>
      </c>
      <c r="AI305" s="34">
        <f t="shared" si="8"/>
        <v>0.4091520861</v>
      </c>
      <c r="AJ305" s="34">
        <v>0.47557077625570776</v>
      </c>
      <c r="AK305" s="34"/>
      <c r="AL305" s="34"/>
      <c r="AM305" s="34"/>
      <c r="AN305" s="34"/>
      <c r="AO305" s="34"/>
      <c r="AP305" s="34"/>
      <c r="AQ305" s="34"/>
      <c r="AR305" s="34"/>
    </row>
    <row r="306" ht="12.75" customHeight="1">
      <c r="A306" s="35"/>
      <c r="B306" s="2">
        <v>305.0</v>
      </c>
      <c r="C306" s="20" t="s">
        <v>471</v>
      </c>
      <c r="D306" s="21">
        <v>43.0</v>
      </c>
      <c r="E306" s="22">
        <v>146.0</v>
      </c>
      <c r="F306" s="23">
        <v>1333.0</v>
      </c>
      <c r="G306" s="24">
        <v>1441.0</v>
      </c>
      <c r="H306" s="25">
        <f t="shared" si="1"/>
        <v>0.2275132275</v>
      </c>
      <c r="I306" s="26">
        <f t="shared" si="2"/>
        <v>0.4805335256</v>
      </c>
      <c r="J306" s="27">
        <f t="shared" si="3"/>
        <v>0.4643941951</v>
      </c>
      <c r="K306" s="28"/>
      <c r="L306" s="29">
        <f t="shared" si="4"/>
        <v>0.4641166234</v>
      </c>
      <c r="M306" s="30">
        <f t="shared" si="5"/>
        <v>0.4808175594</v>
      </c>
      <c r="N306" s="28"/>
      <c r="O306" s="31">
        <f t="shared" si="6"/>
        <v>0.0002775716997</v>
      </c>
      <c r="P306" s="31">
        <f t="shared" si="7"/>
        <v>-0.0002840338454</v>
      </c>
      <c r="Q306" s="15"/>
      <c r="R306" s="15"/>
      <c r="S306" s="32">
        <v>0.4643941950725616</v>
      </c>
      <c r="T306" s="32">
        <v>0.46411662337289317</v>
      </c>
      <c r="U306" s="15"/>
      <c r="V306" s="32">
        <v>0.48053352559480894</v>
      </c>
      <c r="W306" s="32">
        <v>0.48081755944016535</v>
      </c>
      <c r="X306" s="15"/>
      <c r="Y306" s="15"/>
      <c r="Z306" s="2">
        <v>107.0</v>
      </c>
      <c r="AA306" s="20" t="s">
        <v>214</v>
      </c>
      <c r="AB306" s="33">
        <v>305.0</v>
      </c>
      <c r="AC306" s="25">
        <v>0.25</v>
      </c>
      <c r="AD306" s="26">
        <v>0.5015408320493067</v>
      </c>
      <c r="AE306" s="27">
        <v>0.47579529737206083</v>
      </c>
      <c r="AF306" s="34"/>
      <c r="AG306" s="34"/>
      <c r="AH306" s="2">
        <v>305.0</v>
      </c>
      <c r="AI306" s="34">
        <f t="shared" si="8"/>
        <v>0.4104979812</v>
      </c>
      <c r="AJ306" s="34">
        <v>0.47579529737206083</v>
      </c>
      <c r="AK306" s="34"/>
      <c r="AL306" s="34"/>
      <c r="AM306" s="34"/>
      <c r="AN306" s="34"/>
      <c r="AO306" s="34"/>
      <c r="AP306" s="34"/>
      <c r="AQ306" s="34"/>
      <c r="AR306" s="34"/>
    </row>
    <row r="307" ht="12.75" customHeight="1">
      <c r="A307" s="35"/>
      <c r="B307" s="2">
        <v>306.0</v>
      </c>
      <c r="C307" s="20" t="s">
        <v>498</v>
      </c>
      <c r="D307" s="21">
        <v>41.0</v>
      </c>
      <c r="E307" s="22">
        <v>25.0</v>
      </c>
      <c r="F307" s="23">
        <v>456.0</v>
      </c>
      <c r="G307" s="24">
        <v>123.0</v>
      </c>
      <c r="H307" s="25">
        <f t="shared" si="1"/>
        <v>0.6212121212</v>
      </c>
      <c r="I307" s="26">
        <f t="shared" si="2"/>
        <v>0.7875647668</v>
      </c>
      <c r="J307" s="27">
        <f t="shared" si="3"/>
        <v>0.7705426357</v>
      </c>
      <c r="K307" s="28"/>
      <c r="L307" s="29">
        <f t="shared" si="4"/>
        <v>0.7725260494</v>
      </c>
      <c r="M307" s="30">
        <f t="shared" si="5"/>
        <v>0.78544998</v>
      </c>
      <c r="N307" s="28"/>
      <c r="O307" s="31">
        <f t="shared" si="6"/>
        <v>-0.001983413722</v>
      </c>
      <c r="P307" s="31">
        <f t="shared" si="7"/>
        <v>0.002114786844</v>
      </c>
      <c r="Q307" s="15"/>
      <c r="R307" s="15"/>
      <c r="S307" s="32">
        <v>0.7705426356589147</v>
      </c>
      <c r="T307" s="32">
        <v>0.7725260493809685</v>
      </c>
      <c r="U307" s="15"/>
      <c r="V307" s="32">
        <v>0.7875647668393783</v>
      </c>
      <c r="W307" s="32">
        <v>0.7854499799951852</v>
      </c>
      <c r="X307" s="15"/>
      <c r="Y307" s="15"/>
      <c r="Z307" s="2">
        <v>740.0</v>
      </c>
      <c r="AA307" s="20" t="s">
        <v>499</v>
      </c>
      <c r="AB307" s="33">
        <v>306.0</v>
      </c>
      <c r="AC307" s="25">
        <v>0.35435435435435436</v>
      </c>
      <c r="AD307" s="26">
        <v>0.49555160142348753</v>
      </c>
      <c r="AE307" s="27">
        <v>0.47733436652460287</v>
      </c>
      <c r="AF307" s="34"/>
      <c r="AG307" s="34"/>
      <c r="AH307" s="2">
        <v>306.0</v>
      </c>
      <c r="AI307" s="34">
        <f t="shared" si="8"/>
        <v>0.4118438762</v>
      </c>
      <c r="AJ307" s="34">
        <v>0.47733436652460287</v>
      </c>
      <c r="AK307" s="34"/>
      <c r="AL307" s="34"/>
      <c r="AM307" s="34"/>
      <c r="AN307" s="34"/>
      <c r="AO307" s="34"/>
      <c r="AP307" s="34"/>
      <c r="AQ307" s="34"/>
      <c r="AR307" s="34"/>
    </row>
    <row r="308" ht="12.75" customHeight="1">
      <c r="A308" s="35"/>
      <c r="B308" s="2">
        <v>307.0</v>
      </c>
      <c r="C308" s="20" t="s">
        <v>500</v>
      </c>
      <c r="D308" s="21">
        <v>94.0</v>
      </c>
      <c r="E308" s="22">
        <v>154.0</v>
      </c>
      <c r="F308" s="23">
        <v>1248.0</v>
      </c>
      <c r="G308" s="24">
        <v>838.0</v>
      </c>
      <c r="H308" s="25">
        <f t="shared" si="1"/>
        <v>0.3790322581</v>
      </c>
      <c r="I308" s="26">
        <f t="shared" si="2"/>
        <v>0.598274209</v>
      </c>
      <c r="J308" s="27">
        <f t="shared" si="3"/>
        <v>0.5749785775</v>
      </c>
      <c r="K308" s="28"/>
      <c r="L308" s="29">
        <f t="shared" si="4"/>
        <v>0.5852654607</v>
      </c>
      <c r="M308" s="30">
        <f t="shared" si="5"/>
        <v>0.5875820588</v>
      </c>
      <c r="N308" s="28"/>
      <c r="O308" s="31">
        <f t="shared" si="6"/>
        <v>-0.01028688319</v>
      </c>
      <c r="P308" s="31">
        <f t="shared" si="7"/>
        <v>0.01069215017</v>
      </c>
      <c r="Q308" s="15"/>
      <c r="R308" s="15"/>
      <c r="S308" s="32">
        <v>0.5749785775492716</v>
      </c>
      <c r="T308" s="32">
        <v>0.58526546074094</v>
      </c>
      <c r="U308" s="15"/>
      <c r="V308" s="32">
        <v>0.5982742090124641</v>
      </c>
      <c r="W308" s="32">
        <v>0.5875820588383911</v>
      </c>
      <c r="X308" s="15"/>
      <c r="Y308" s="15"/>
      <c r="Z308" s="2">
        <v>205.0</v>
      </c>
      <c r="AA308" s="20" t="s">
        <v>369</v>
      </c>
      <c r="AB308" s="33">
        <v>307.0</v>
      </c>
      <c r="AC308" s="25">
        <v>0.34408602150537637</v>
      </c>
      <c r="AD308" s="26">
        <v>0.4948128101037438</v>
      </c>
      <c r="AE308" s="27">
        <v>0.4779647435897436</v>
      </c>
      <c r="AF308" s="34"/>
      <c r="AG308" s="34"/>
      <c r="AH308" s="2">
        <v>307.0</v>
      </c>
      <c r="AI308" s="34">
        <f t="shared" si="8"/>
        <v>0.4131897712</v>
      </c>
      <c r="AJ308" s="34">
        <v>0.4779647435897436</v>
      </c>
      <c r="AK308" s="34"/>
      <c r="AL308" s="34"/>
      <c r="AM308" s="34"/>
      <c r="AN308" s="34"/>
      <c r="AO308" s="34"/>
      <c r="AP308" s="34"/>
      <c r="AQ308" s="34"/>
      <c r="AR308" s="34"/>
    </row>
    <row r="309" ht="12.75" customHeight="1">
      <c r="A309" s="35"/>
      <c r="B309" s="2">
        <v>308.0</v>
      </c>
      <c r="C309" s="20" t="s">
        <v>501</v>
      </c>
      <c r="D309" s="21">
        <v>104.0</v>
      </c>
      <c r="E309" s="22">
        <v>39.0</v>
      </c>
      <c r="F309" s="23">
        <v>592.0</v>
      </c>
      <c r="G309" s="24">
        <v>166.0</v>
      </c>
      <c r="H309" s="25">
        <f t="shared" si="1"/>
        <v>0.7272727273</v>
      </c>
      <c r="I309" s="26">
        <f t="shared" si="2"/>
        <v>0.7810026385</v>
      </c>
      <c r="J309" s="27">
        <f t="shared" si="3"/>
        <v>0.7724750277</v>
      </c>
      <c r="K309" s="28"/>
      <c r="L309" s="29">
        <f t="shared" si="4"/>
        <v>0.7686942677</v>
      </c>
      <c r="M309" s="30">
        <f t="shared" si="5"/>
        <v>0.7850799288</v>
      </c>
      <c r="N309" s="28"/>
      <c r="O309" s="31">
        <f t="shared" si="6"/>
        <v>0.003780760029</v>
      </c>
      <c r="P309" s="31">
        <f t="shared" si="7"/>
        <v>-0.004077290228</v>
      </c>
      <c r="Q309" s="15"/>
      <c r="R309" s="15"/>
      <c r="S309" s="32">
        <v>0.7724750277469479</v>
      </c>
      <c r="T309" s="32">
        <v>0.7686942677175601</v>
      </c>
      <c r="U309" s="15"/>
      <c r="V309" s="32">
        <v>0.7810026385224275</v>
      </c>
      <c r="W309" s="32">
        <v>0.7850799287501986</v>
      </c>
      <c r="X309" s="15"/>
      <c r="Y309" s="15"/>
      <c r="Z309" s="2">
        <v>607.0</v>
      </c>
      <c r="AA309" s="20" t="s">
        <v>502</v>
      </c>
      <c r="AB309" s="33">
        <v>308.0</v>
      </c>
      <c r="AC309" s="25" t="e">
        <v>#DIV/0!</v>
      </c>
      <c r="AD309" s="26">
        <v>0.4782608695652174</v>
      </c>
      <c r="AE309" s="27">
        <v>0.4782608695652174</v>
      </c>
      <c r="AF309" s="34"/>
      <c r="AG309" s="34"/>
      <c r="AH309" s="2">
        <v>308.0</v>
      </c>
      <c r="AI309" s="34">
        <f t="shared" si="8"/>
        <v>0.4145356662</v>
      </c>
      <c r="AJ309" s="34">
        <v>0.4782608695652174</v>
      </c>
      <c r="AK309" s="34"/>
      <c r="AL309" s="34"/>
      <c r="AM309" s="34"/>
      <c r="AN309" s="34"/>
      <c r="AO309" s="34"/>
      <c r="AP309" s="34"/>
      <c r="AQ309" s="34"/>
      <c r="AR309" s="34"/>
    </row>
    <row r="310" ht="12.75" customHeight="1">
      <c r="A310" s="35"/>
      <c r="B310" s="2">
        <v>309.0</v>
      </c>
      <c r="C310" s="20" t="s">
        <v>503</v>
      </c>
      <c r="D310" s="21">
        <v>191.0</v>
      </c>
      <c r="E310" s="22">
        <v>85.0</v>
      </c>
      <c r="F310" s="23">
        <v>1820.0</v>
      </c>
      <c r="G310" s="24">
        <v>535.0</v>
      </c>
      <c r="H310" s="25">
        <f t="shared" si="1"/>
        <v>0.6920289855</v>
      </c>
      <c r="I310" s="26">
        <f t="shared" si="2"/>
        <v>0.7728237792</v>
      </c>
      <c r="J310" s="27">
        <f t="shared" si="3"/>
        <v>0.7643481566</v>
      </c>
      <c r="K310" s="28"/>
      <c r="L310" s="29">
        <f t="shared" si="4"/>
        <v>0.7603095805</v>
      </c>
      <c r="M310" s="30">
        <f t="shared" si="5"/>
        <v>0.7771626153</v>
      </c>
      <c r="N310" s="28"/>
      <c r="O310" s="31">
        <f t="shared" si="6"/>
        <v>0.004038576079</v>
      </c>
      <c r="P310" s="31">
        <f t="shared" si="7"/>
        <v>-0.004338836115</v>
      </c>
      <c r="Q310" s="15"/>
      <c r="R310" s="15"/>
      <c r="S310" s="32">
        <v>0.7643481565944508</v>
      </c>
      <c r="T310" s="32">
        <v>0.7603095805152356</v>
      </c>
      <c r="U310" s="15"/>
      <c r="V310" s="32">
        <v>0.772823779193206</v>
      </c>
      <c r="W310" s="32">
        <v>0.7771626153078941</v>
      </c>
      <c r="X310" s="15"/>
      <c r="Y310" s="15"/>
      <c r="Z310" s="2">
        <v>328.0</v>
      </c>
      <c r="AA310" s="20" t="s">
        <v>504</v>
      </c>
      <c r="AB310" s="33">
        <v>309.0</v>
      </c>
      <c r="AC310" s="25">
        <v>0.2318181818181818</v>
      </c>
      <c r="AD310" s="26">
        <v>0.49793388429752067</v>
      </c>
      <c r="AE310" s="27">
        <v>0.4791933418693982</v>
      </c>
      <c r="AF310" s="34"/>
      <c r="AG310" s="34"/>
      <c r="AH310" s="2">
        <v>309.0</v>
      </c>
      <c r="AI310" s="34">
        <f t="shared" si="8"/>
        <v>0.4158815612</v>
      </c>
      <c r="AJ310" s="34">
        <v>0.4791933418693982</v>
      </c>
      <c r="AK310" s="34"/>
      <c r="AL310" s="34"/>
      <c r="AM310" s="34"/>
      <c r="AN310" s="34"/>
      <c r="AO310" s="34"/>
      <c r="AP310" s="34"/>
      <c r="AQ310" s="34"/>
      <c r="AR310" s="34"/>
    </row>
    <row r="311" ht="12.75" customHeight="1">
      <c r="A311" s="35"/>
      <c r="B311" s="2">
        <v>310.0</v>
      </c>
      <c r="C311" s="20" t="s">
        <v>505</v>
      </c>
      <c r="D311" s="21">
        <v>109.0</v>
      </c>
      <c r="E311" s="22">
        <v>109.0</v>
      </c>
      <c r="F311" s="23">
        <v>1648.0</v>
      </c>
      <c r="G311" s="24">
        <v>675.0</v>
      </c>
      <c r="H311" s="25">
        <f t="shared" si="1"/>
        <v>0.5</v>
      </c>
      <c r="I311" s="26">
        <f t="shared" si="2"/>
        <v>0.7094274645</v>
      </c>
      <c r="J311" s="27">
        <f t="shared" si="3"/>
        <v>0.6914600551</v>
      </c>
      <c r="K311" s="28"/>
      <c r="L311" s="29">
        <f t="shared" si="4"/>
        <v>0.6957206396</v>
      </c>
      <c r="M311" s="30">
        <f t="shared" si="5"/>
        <v>0.7049426387</v>
      </c>
      <c r="N311" s="28"/>
      <c r="O311" s="31">
        <f t="shared" si="6"/>
        <v>-0.004260584525</v>
      </c>
      <c r="P311" s="31">
        <f t="shared" si="7"/>
        <v>0.004484825816</v>
      </c>
      <c r="Q311" s="15"/>
      <c r="R311" s="15"/>
      <c r="S311" s="32">
        <v>0.6914600550964187</v>
      </c>
      <c r="T311" s="32">
        <v>0.6957206396217002</v>
      </c>
      <c r="U311" s="15"/>
      <c r="V311" s="32">
        <v>0.709427464485579</v>
      </c>
      <c r="W311" s="32">
        <v>0.7049426386694934</v>
      </c>
      <c r="X311" s="15"/>
      <c r="Y311" s="15"/>
      <c r="Z311" s="2">
        <v>717.0</v>
      </c>
      <c r="AA311" s="20" t="s">
        <v>506</v>
      </c>
      <c r="AB311" s="33">
        <v>310.0</v>
      </c>
      <c r="AC311" s="25">
        <v>0.1951219512195122</v>
      </c>
      <c r="AD311" s="26">
        <v>0.4921409214092141</v>
      </c>
      <c r="AE311" s="27">
        <v>0.4795018162947587</v>
      </c>
      <c r="AF311" s="34"/>
      <c r="AG311" s="34"/>
      <c r="AH311" s="2">
        <v>310.0</v>
      </c>
      <c r="AI311" s="34">
        <f t="shared" si="8"/>
        <v>0.4172274563</v>
      </c>
      <c r="AJ311" s="34">
        <v>0.4795018162947587</v>
      </c>
      <c r="AK311" s="34"/>
      <c r="AL311" s="34"/>
      <c r="AM311" s="34"/>
      <c r="AN311" s="34"/>
      <c r="AO311" s="34"/>
      <c r="AP311" s="34"/>
      <c r="AQ311" s="34"/>
      <c r="AR311" s="34"/>
    </row>
    <row r="312" ht="12.75" customHeight="1">
      <c r="A312" s="35"/>
      <c r="B312" s="2">
        <v>311.0</v>
      </c>
      <c r="C312" s="20" t="s">
        <v>507</v>
      </c>
      <c r="D312" s="21">
        <v>67.0</v>
      </c>
      <c r="E312" s="22">
        <v>38.0</v>
      </c>
      <c r="F312" s="23">
        <v>925.0</v>
      </c>
      <c r="G312" s="24">
        <v>268.0</v>
      </c>
      <c r="H312" s="25">
        <f t="shared" si="1"/>
        <v>0.6380952381</v>
      </c>
      <c r="I312" s="26">
        <f t="shared" si="2"/>
        <v>0.7753562448</v>
      </c>
      <c r="J312" s="27">
        <f t="shared" si="3"/>
        <v>0.7642526965</v>
      </c>
      <c r="K312" s="28"/>
      <c r="L312" s="29">
        <f t="shared" si="4"/>
        <v>0.7614552042</v>
      </c>
      <c r="M312" s="30">
        <f t="shared" si="5"/>
        <v>0.7783444105</v>
      </c>
      <c r="N312" s="28"/>
      <c r="O312" s="31">
        <f t="shared" si="6"/>
        <v>0.002797492286</v>
      </c>
      <c r="P312" s="31">
        <f t="shared" si="7"/>
        <v>-0.002988165718</v>
      </c>
      <c r="Q312" s="15"/>
      <c r="R312" s="15"/>
      <c r="S312" s="32">
        <v>0.7642526964560863</v>
      </c>
      <c r="T312" s="32">
        <v>0.7614552041700835</v>
      </c>
      <c r="U312" s="15"/>
      <c r="V312" s="32">
        <v>0.7753562447611064</v>
      </c>
      <c r="W312" s="32">
        <v>0.7783444104786069</v>
      </c>
      <c r="X312" s="15"/>
      <c r="Y312" s="15"/>
      <c r="Z312" s="2">
        <v>146.0</v>
      </c>
      <c r="AA312" s="20" t="s">
        <v>284</v>
      </c>
      <c r="AB312" s="33">
        <v>311.0</v>
      </c>
      <c r="AC312" s="25">
        <v>0.3010752688172043</v>
      </c>
      <c r="AD312" s="26">
        <v>0.5054773082942097</v>
      </c>
      <c r="AE312" s="27">
        <v>0.47950819672131145</v>
      </c>
      <c r="AF312" s="34"/>
      <c r="AG312" s="34"/>
      <c r="AH312" s="2">
        <v>311.0</v>
      </c>
      <c r="AI312" s="34">
        <f t="shared" si="8"/>
        <v>0.4185733513</v>
      </c>
      <c r="AJ312" s="34">
        <v>0.47950819672131145</v>
      </c>
      <c r="AK312" s="34"/>
      <c r="AL312" s="34"/>
      <c r="AM312" s="34"/>
      <c r="AN312" s="34"/>
      <c r="AO312" s="34"/>
      <c r="AP312" s="34"/>
      <c r="AQ312" s="34"/>
      <c r="AR312" s="34"/>
    </row>
    <row r="313" ht="12.75" customHeight="1">
      <c r="A313" s="35"/>
      <c r="B313" s="2">
        <v>312.0</v>
      </c>
      <c r="C313" s="20" t="s">
        <v>508</v>
      </c>
      <c r="D313" s="21">
        <v>236.0</v>
      </c>
      <c r="E313" s="22">
        <v>92.0</v>
      </c>
      <c r="F313" s="23">
        <v>1429.0</v>
      </c>
      <c r="G313" s="24">
        <v>330.0</v>
      </c>
      <c r="H313" s="25">
        <f t="shared" si="1"/>
        <v>0.7195121951</v>
      </c>
      <c r="I313" s="26">
        <f t="shared" si="2"/>
        <v>0.8123934053</v>
      </c>
      <c r="J313" s="27">
        <f t="shared" si="3"/>
        <v>0.7977958793</v>
      </c>
      <c r="K313" s="28"/>
      <c r="L313" s="29">
        <f t="shared" si="4"/>
        <v>0.797656477</v>
      </c>
      <c r="M313" s="30">
        <f t="shared" si="5"/>
        <v>0.8125436154</v>
      </c>
      <c r="N313" s="28"/>
      <c r="O313" s="31">
        <f t="shared" si="6"/>
        <v>0.0001394022741</v>
      </c>
      <c r="P313" s="31">
        <f t="shared" si="7"/>
        <v>-0.000150210072</v>
      </c>
      <c r="Q313" s="15"/>
      <c r="R313" s="15"/>
      <c r="S313" s="32">
        <v>0.7977958792525156</v>
      </c>
      <c r="T313" s="32">
        <v>0.7976564769783786</v>
      </c>
      <c r="U313" s="15"/>
      <c r="V313" s="32">
        <v>0.8123934053439454</v>
      </c>
      <c r="W313" s="32">
        <v>0.8125436154159458</v>
      </c>
      <c r="X313" s="15"/>
      <c r="Y313" s="15"/>
      <c r="Z313" s="2">
        <v>638.0</v>
      </c>
      <c r="AA313" s="20" t="s">
        <v>509</v>
      </c>
      <c r="AB313" s="33">
        <v>312.0</v>
      </c>
      <c r="AC313" s="25">
        <v>0.3803680981595092</v>
      </c>
      <c r="AD313" s="26">
        <v>0.49096774193548387</v>
      </c>
      <c r="AE313" s="27">
        <v>0.4804436660828955</v>
      </c>
      <c r="AF313" s="34"/>
      <c r="AG313" s="34"/>
      <c r="AH313" s="2">
        <v>312.0</v>
      </c>
      <c r="AI313" s="34">
        <f t="shared" si="8"/>
        <v>0.4199192463</v>
      </c>
      <c r="AJ313" s="34">
        <v>0.4804436660828955</v>
      </c>
      <c r="AK313" s="34"/>
      <c r="AL313" s="34"/>
      <c r="AM313" s="34"/>
      <c r="AN313" s="34"/>
      <c r="AO313" s="34"/>
      <c r="AP313" s="34"/>
      <c r="AQ313" s="34"/>
      <c r="AR313" s="34"/>
    </row>
    <row r="314" ht="12.75" customHeight="1">
      <c r="A314" s="35"/>
      <c r="B314" s="2">
        <v>313.0</v>
      </c>
      <c r="C314" s="20" t="s">
        <v>510</v>
      </c>
      <c r="D314" s="21">
        <v>199.0</v>
      </c>
      <c r="E314" s="22">
        <v>73.0</v>
      </c>
      <c r="F314" s="23">
        <v>1733.0</v>
      </c>
      <c r="G314" s="24">
        <v>443.0</v>
      </c>
      <c r="H314" s="25">
        <f t="shared" si="1"/>
        <v>0.7316176471</v>
      </c>
      <c r="I314" s="26">
        <f t="shared" si="2"/>
        <v>0.7964154412</v>
      </c>
      <c r="J314" s="27">
        <f t="shared" si="3"/>
        <v>0.7892156863</v>
      </c>
      <c r="K314" s="28"/>
      <c r="L314" s="29">
        <f t="shared" si="4"/>
        <v>0.7830745951</v>
      </c>
      <c r="M314" s="30">
        <f t="shared" si="5"/>
        <v>0.8030412912</v>
      </c>
      <c r="N314" s="28"/>
      <c r="O314" s="31">
        <f t="shared" si="6"/>
        <v>0.006141091147</v>
      </c>
      <c r="P314" s="31">
        <f t="shared" si="7"/>
        <v>-0.006625850028</v>
      </c>
      <c r="Q314" s="15"/>
      <c r="R314" s="15"/>
      <c r="S314" s="32">
        <v>0.7892156862745098</v>
      </c>
      <c r="T314" s="32">
        <v>0.7830745951272685</v>
      </c>
      <c r="U314" s="15"/>
      <c r="V314" s="32">
        <v>0.7964154411764706</v>
      </c>
      <c r="W314" s="32">
        <v>0.8030412912044341</v>
      </c>
      <c r="X314" s="15"/>
      <c r="Y314" s="15"/>
      <c r="Z314" s="2">
        <v>513.0</v>
      </c>
      <c r="AA314" s="20" t="s">
        <v>511</v>
      </c>
      <c r="AB314" s="33">
        <v>313.0</v>
      </c>
      <c r="AC314" s="25">
        <v>0.18840579710144928</v>
      </c>
      <c r="AD314" s="26">
        <v>0.5055079559363526</v>
      </c>
      <c r="AE314" s="27">
        <v>0.48081264108352145</v>
      </c>
      <c r="AF314" s="34"/>
      <c r="AG314" s="34"/>
      <c r="AH314" s="2">
        <v>313.0</v>
      </c>
      <c r="AI314" s="34">
        <f t="shared" si="8"/>
        <v>0.4212651413</v>
      </c>
      <c r="AJ314" s="34">
        <v>0.48081264108352145</v>
      </c>
      <c r="AK314" s="34"/>
      <c r="AL314" s="34"/>
      <c r="AM314" s="34"/>
      <c r="AN314" s="34"/>
      <c r="AO314" s="34"/>
      <c r="AP314" s="34"/>
      <c r="AQ314" s="34"/>
      <c r="AR314" s="34"/>
    </row>
    <row r="315" ht="12.75" customHeight="1">
      <c r="A315" s="35"/>
      <c r="B315" s="2">
        <v>314.0</v>
      </c>
      <c r="C315" s="20" t="s">
        <v>512</v>
      </c>
      <c r="D315" s="21">
        <v>384.0</v>
      </c>
      <c r="E315" s="22">
        <v>107.0</v>
      </c>
      <c r="F315" s="23">
        <v>1224.0</v>
      </c>
      <c r="G315" s="24">
        <v>371.0</v>
      </c>
      <c r="H315" s="25">
        <f t="shared" si="1"/>
        <v>0.7820773931</v>
      </c>
      <c r="I315" s="26">
        <f t="shared" si="2"/>
        <v>0.7673981191</v>
      </c>
      <c r="J315" s="27">
        <f t="shared" si="3"/>
        <v>0.7708533078</v>
      </c>
      <c r="K315" s="28"/>
      <c r="L315" s="29">
        <f t="shared" si="4"/>
        <v>0.7573539347</v>
      </c>
      <c r="M315" s="30">
        <f t="shared" si="5"/>
        <v>0.7820428212</v>
      </c>
      <c r="N315" s="28"/>
      <c r="O315" s="31">
        <f t="shared" si="6"/>
        <v>0.01349937302</v>
      </c>
      <c r="P315" s="31">
        <f t="shared" si="7"/>
        <v>-0.01464470206</v>
      </c>
      <c r="Q315" s="15"/>
      <c r="R315" s="15"/>
      <c r="S315" s="32">
        <v>0.7708533077660594</v>
      </c>
      <c r="T315" s="32">
        <v>0.7573539347447861</v>
      </c>
      <c r="U315" s="15"/>
      <c r="V315" s="32">
        <v>0.7673981191222571</v>
      </c>
      <c r="W315" s="32">
        <v>0.7820428211846636</v>
      </c>
      <c r="X315" s="15"/>
      <c r="Y315" s="15"/>
      <c r="Z315" s="2">
        <v>396.0</v>
      </c>
      <c r="AA315" s="20" t="s">
        <v>513</v>
      </c>
      <c r="AB315" s="33">
        <v>314.0</v>
      </c>
      <c r="AC315" s="25">
        <v>0.3458646616541353</v>
      </c>
      <c r="AD315" s="26">
        <v>0.49888542131074454</v>
      </c>
      <c r="AE315" s="27">
        <v>0.48266241530490234</v>
      </c>
      <c r="AF315" s="34"/>
      <c r="AG315" s="34"/>
      <c r="AH315" s="2">
        <v>314.0</v>
      </c>
      <c r="AI315" s="34">
        <f t="shared" si="8"/>
        <v>0.4226110363</v>
      </c>
      <c r="AJ315" s="34">
        <v>0.48266241530490234</v>
      </c>
      <c r="AK315" s="34"/>
      <c r="AL315" s="34"/>
      <c r="AM315" s="34"/>
      <c r="AN315" s="34"/>
      <c r="AO315" s="34"/>
      <c r="AP315" s="34"/>
      <c r="AQ315" s="34"/>
      <c r="AR315" s="34"/>
    </row>
    <row r="316" ht="12.75" customHeight="1">
      <c r="A316" s="35"/>
      <c r="B316" s="2">
        <v>315.0</v>
      </c>
      <c r="C316" s="20" t="s">
        <v>514</v>
      </c>
      <c r="D316" s="21">
        <v>175.0</v>
      </c>
      <c r="E316" s="22">
        <v>61.0</v>
      </c>
      <c r="F316" s="23">
        <v>2038.0</v>
      </c>
      <c r="G316" s="24">
        <v>433.0</v>
      </c>
      <c r="H316" s="25">
        <f t="shared" si="1"/>
        <v>0.7415254237</v>
      </c>
      <c r="I316" s="26">
        <f t="shared" si="2"/>
        <v>0.8247673007</v>
      </c>
      <c r="J316" s="27">
        <f t="shared" si="3"/>
        <v>0.8175101588</v>
      </c>
      <c r="K316" s="28"/>
      <c r="L316" s="29">
        <f t="shared" si="4"/>
        <v>0.8095257992</v>
      </c>
      <c r="M316" s="30">
        <f t="shared" si="5"/>
        <v>0.8333911399</v>
      </c>
      <c r="N316" s="28"/>
      <c r="O316" s="31">
        <f t="shared" si="6"/>
        <v>0.007984359638</v>
      </c>
      <c r="P316" s="31">
        <f t="shared" si="7"/>
        <v>-0.008623839243</v>
      </c>
      <c r="Q316" s="15"/>
      <c r="R316" s="15"/>
      <c r="S316" s="32">
        <v>0.8175101588474326</v>
      </c>
      <c r="T316" s="32">
        <v>0.8095257992092295</v>
      </c>
      <c r="U316" s="15"/>
      <c r="V316" s="32">
        <v>0.8247673006879805</v>
      </c>
      <c r="W316" s="32">
        <v>0.833391139931074</v>
      </c>
      <c r="X316" s="15"/>
      <c r="Y316" s="15"/>
      <c r="Z316" s="2">
        <v>726.0</v>
      </c>
      <c r="AA316" s="20" t="s">
        <v>515</v>
      </c>
      <c r="AB316" s="33">
        <v>315.0</v>
      </c>
      <c r="AC316" s="25">
        <v>0.3782608695652174</v>
      </c>
      <c r="AD316" s="26">
        <v>0.4922420480993018</v>
      </c>
      <c r="AE316" s="27">
        <v>0.4829059829059829</v>
      </c>
      <c r="AF316" s="34"/>
      <c r="AG316" s="34"/>
      <c r="AH316" s="2">
        <v>315.0</v>
      </c>
      <c r="AI316" s="34">
        <f t="shared" si="8"/>
        <v>0.4239569314</v>
      </c>
      <c r="AJ316" s="34">
        <v>0.4829059829059829</v>
      </c>
      <c r="AK316" s="34"/>
      <c r="AL316" s="34"/>
      <c r="AM316" s="34"/>
      <c r="AN316" s="34"/>
      <c r="AO316" s="34"/>
      <c r="AP316" s="34"/>
      <c r="AQ316" s="34"/>
      <c r="AR316" s="34"/>
    </row>
    <row r="317" ht="12.75" customHeight="1">
      <c r="A317" s="35"/>
      <c r="B317" s="2">
        <v>316.0</v>
      </c>
      <c r="C317" s="20" t="s">
        <v>416</v>
      </c>
      <c r="D317" s="21">
        <v>141.0</v>
      </c>
      <c r="E317" s="22">
        <v>226.0</v>
      </c>
      <c r="F317" s="23">
        <v>1334.0</v>
      </c>
      <c r="G317" s="24">
        <v>1651.0</v>
      </c>
      <c r="H317" s="25">
        <f t="shared" si="1"/>
        <v>0.3841961853</v>
      </c>
      <c r="I317" s="26">
        <f t="shared" si="2"/>
        <v>0.4469011725</v>
      </c>
      <c r="J317" s="27">
        <f t="shared" si="3"/>
        <v>0.4400357995</v>
      </c>
      <c r="K317" s="28"/>
      <c r="L317" s="29">
        <f t="shared" si="4"/>
        <v>0.4399155668</v>
      </c>
      <c r="M317" s="30">
        <f t="shared" si="5"/>
        <v>0.4470262091</v>
      </c>
      <c r="N317" s="28"/>
      <c r="O317" s="31">
        <f t="shared" si="6"/>
        <v>0.0001202326729</v>
      </c>
      <c r="P317" s="31">
        <f t="shared" si="7"/>
        <v>-0.0001250365286</v>
      </c>
      <c r="Q317" s="15"/>
      <c r="R317" s="15"/>
      <c r="S317" s="32">
        <v>0.440035799522673</v>
      </c>
      <c r="T317" s="32">
        <v>0.4399155668497587</v>
      </c>
      <c r="U317" s="15"/>
      <c r="V317" s="32">
        <v>0.4469011725293132</v>
      </c>
      <c r="W317" s="32">
        <v>0.4470262090579603</v>
      </c>
      <c r="X317" s="15"/>
      <c r="Y317" s="15"/>
      <c r="Z317" s="2">
        <v>245.0</v>
      </c>
      <c r="AA317" s="20" t="s">
        <v>422</v>
      </c>
      <c r="AB317" s="33">
        <v>316.0</v>
      </c>
      <c r="AC317" s="25">
        <v>0.28205128205128205</v>
      </c>
      <c r="AD317" s="26">
        <v>0.49368437071982957</v>
      </c>
      <c r="AE317" s="27">
        <v>0.48295290378503325</v>
      </c>
      <c r="AF317" s="34"/>
      <c r="AG317" s="34"/>
      <c r="AH317" s="2">
        <v>316.0</v>
      </c>
      <c r="AI317" s="34">
        <f t="shared" si="8"/>
        <v>0.4253028264</v>
      </c>
      <c r="AJ317" s="34">
        <v>0.48295290378503325</v>
      </c>
      <c r="AK317" s="34"/>
      <c r="AL317" s="34"/>
      <c r="AM317" s="34"/>
      <c r="AN317" s="34"/>
      <c r="AO317" s="34"/>
      <c r="AP317" s="34"/>
      <c r="AQ317" s="34"/>
      <c r="AR317" s="34"/>
    </row>
    <row r="318" ht="12.75" customHeight="1">
      <c r="A318" s="35"/>
      <c r="B318" s="2">
        <v>317.0</v>
      </c>
      <c r="C318" s="20" t="s">
        <v>516</v>
      </c>
      <c r="D318" s="21">
        <v>28.0</v>
      </c>
      <c r="E318" s="22">
        <v>109.0</v>
      </c>
      <c r="F318" s="23">
        <v>1211.0</v>
      </c>
      <c r="G318" s="24">
        <v>1190.0</v>
      </c>
      <c r="H318" s="25">
        <f t="shared" si="1"/>
        <v>0.204379562</v>
      </c>
      <c r="I318" s="26">
        <f t="shared" si="2"/>
        <v>0.5043731778</v>
      </c>
      <c r="J318" s="27">
        <f t="shared" si="3"/>
        <v>0.488179669</v>
      </c>
      <c r="K318" s="28"/>
      <c r="L318" s="29">
        <f t="shared" si="4"/>
        <v>0.4862673255</v>
      </c>
      <c r="M318" s="30">
        <f t="shared" si="5"/>
        <v>0.5063254213</v>
      </c>
      <c r="N318" s="28"/>
      <c r="O318" s="31">
        <f t="shared" si="6"/>
        <v>0.001912343543</v>
      </c>
      <c r="P318" s="31">
        <f t="shared" si="7"/>
        <v>-0.001952243408</v>
      </c>
      <c r="Q318" s="15"/>
      <c r="R318" s="15"/>
      <c r="S318" s="32">
        <v>0.48817966903073284</v>
      </c>
      <c r="T318" s="32">
        <v>0.4862673254879351</v>
      </c>
      <c r="U318" s="15"/>
      <c r="V318" s="32">
        <v>0.5043731778425656</v>
      </c>
      <c r="W318" s="32">
        <v>0.5063254212506378</v>
      </c>
      <c r="X318" s="15"/>
      <c r="Y318" s="15"/>
      <c r="Z318" s="2">
        <v>641.0</v>
      </c>
      <c r="AA318" s="20" t="s">
        <v>517</v>
      </c>
      <c r="AB318" s="33">
        <v>317.0</v>
      </c>
      <c r="AC318" s="25">
        <v>0.37941176470588234</v>
      </c>
      <c r="AD318" s="26">
        <v>0.49316596931659695</v>
      </c>
      <c r="AE318" s="27">
        <v>0.483312101910828</v>
      </c>
      <c r="AF318" s="34"/>
      <c r="AG318" s="34"/>
      <c r="AH318" s="2">
        <v>317.0</v>
      </c>
      <c r="AI318" s="34">
        <f t="shared" si="8"/>
        <v>0.4266487214</v>
      </c>
      <c r="AJ318" s="34">
        <v>0.483312101910828</v>
      </c>
      <c r="AK318" s="34"/>
      <c r="AL318" s="34"/>
      <c r="AM318" s="34"/>
      <c r="AN318" s="34"/>
      <c r="AO318" s="34"/>
      <c r="AP318" s="34"/>
      <c r="AQ318" s="34"/>
      <c r="AR318" s="34"/>
    </row>
    <row r="319" ht="12.75" customHeight="1">
      <c r="A319" s="35"/>
      <c r="B319" s="2">
        <v>318.0</v>
      </c>
      <c r="C319" s="20" t="s">
        <v>497</v>
      </c>
      <c r="D319" s="21">
        <v>70.0</v>
      </c>
      <c r="E319" s="22">
        <v>209.0</v>
      </c>
      <c r="F319" s="23">
        <v>2013.0</v>
      </c>
      <c r="G319" s="24">
        <v>2088.0</v>
      </c>
      <c r="H319" s="25">
        <f t="shared" si="1"/>
        <v>0.2508960573</v>
      </c>
      <c r="I319" s="26">
        <f t="shared" si="2"/>
        <v>0.4908558888</v>
      </c>
      <c r="J319" s="27">
        <f t="shared" si="3"/>
        <v>0.4755707763</v>
      </c>
      <c r="K319" s="28"/>
      <c r="L319" s="29">
        <f t="shared" si="4"/>
        <v>0.4753946622</v>
      </c>
      <c r="M319" s="30">
        <f t="shared" si="5"/>
        <v>0.4910365352</v>
      </c>
      <c r="N319" s="28"/>
      <c r="O319" s="31">
        <f t="shared" si="6"/>
        <v>0.0001761140757</v>
      </c>
      <c r="P319" s="31">
        <f t="shared" si="7"/>
        <v>-0.0001806464232</v>
      </c>
      <c r="Q319" s="15"/>
      <c r="R319" s="15"/>
      <c r="S319" s="32">
        <v>0.47557077625570776</v>
      </c>
      <c r="T319" s="32">
        <v>0.4753946621800034</v>
      </c>
      <c r="U319" s="15"/>
      <c r="V319" s="32">
        <v>0.4908558888076079</v>
      </c>
      <c r="W319" s="32">
        <v>0.4910365352308488</v>
      </c>
      <c r="X319" s="15"/>
      <c r="Y319" s="15"/>
      <c r="Z319" s="2">
        <v>419.0</v>
      </c>
      <c r="AA319" s="20" t="s">
        <v>518</v>
      </c>
      <c r="AB319" s="33">
        <v>318.0</v>
      </c>
      <c r="AC319" s="25">
        <v>0.31223628691983124</v>
      </c>
      <c r="AD319" s="26">
        <v>0.4988814317673378</v>
      </c>
      <c r="AE319" s="27">
        <v>0.4837273038711888</v>
      </c>
      <c r="AF319" s="34"/>
      <c r="AG319" s="34"/>
      <c r="AH319" s="2">
        <v>318.0</v>
      </c>
      <c r="AI319" s="34">
        <f t="shared" si="8"/>
        <v>0.4279946164</v>
      </c>
      <c r="AJ319" s="34">
        <v>0.4837273038711888</v>
      </c>
      <c r="AK319" s="34"/>
      <c r="AL319" s="34"/>
      <c r="AM319" s="34"/>
      <c r="AN319" s="34"/>
      <c r="AO319" s="34"/>
      <c r="AP319" s="34"/>
      <c r="AQ319" s="34"/>
      <c r="AR319" s="34"/>
    </row>
    <row r="320" ht="12.75" customHeight="1">
      <c r="A320" s="35"/>
      <c r="B320" s="2">
        <v>319.0</v>
      </c>
      <c r="C320" s="20" t="s">
        <v>443</v>
      </c>
      <c r="D320" s="21">
        <v>76.0</v>
      </c>
      <c r="E320" s="22">
        <v>210.0</v>
      </c>
      <c r="F320" s="23">
        <v>1928.0</v>
      </c>
      <c r="G320" s="24">
        <v>2226.0</v>
      </c>
      <c r="H320" s="25">
        <f t="shared" si="1"/>
        <v>0.2657342657</v>
      </c>
      <c r="I320" s="26">
        <f t="shared" si="2"/>
        <v>0.4641309581</v>
      </c>
      <c r="J320" s="27">
        <f t="shared" si="3"/>
        <v>0.4513513514</v>
      </c>
      <c r="K320" s="28"/>
      <c r="L320" s="29">
        <f t="shared" si="4"/>
        <v>0.4501353831</v>
      </c>
      <c r="M320" s="30">
        <f t="shared" si="5"/>
        <v>0.4653801209</v>
      </c>
      <c r="N320" s="28"/>
      <c r="O320" s="31">
        <f t="shared" si="6"/>
        <v>0.001215968241</v>
      </c>
      <c r="P320" s="31">
        <f t="shared" si="7"/>
        <v>-0.001249162776</v>
      </c>
      <c r="Q320" s="15"/>
      <c r="R320" s="15"/>
      <c r="S320" s="32">
        <v>0.45135135135135135</v>
      </c>
      <c r="T320" s="32">
        <v>0.4501353831106281</v>
      </c>
      <c r="U320" s="15"/>
      <c r="V320" s="32">
        <v>0.4641309581126625</v>
      </c>
      <c r="W320" s="32">
        <v>0.4653801208886928</v>
      </c>
      <c r="X320" s="15"/>
      <c r="Y320" s="15"/>
      <c r="Z320" s="2">
        <v>640.0</v>
      </c>
      <c r="AA320" s="20" t="s">
        <v>519</v>
      </c>
      <c r="AB320" s="33">
        <v>319.0</v>
      </c>
      <c r="AC320" s="25">
        <v>0.35260115606936415</v>
      </c>
      <c r="AD320" s="26">
        <v>0.49931787175989084</v>
      </c>
      <c r="AE320" s="27">
        <v>0.4838316046369738</v>
      </c>
      <c r="AF320" s="34"/>
      <c r="AG320" s="34"/>
      <c r="AH320" s="2">
        <v>319.0</v>
      </c>
      <c r="AI320" s="34">
        <f t="shared" si="8"/>
        <v>0.4293405114</v>
      </c>
      <c r="AJ320" s="34">
        <v>0.4838316046369738</v>
      </c>
      <c r="AK320" s="34"/>
      <c r="AL320" s="34"/>
      <c r="AM320" s="34"/>
      <c r="AN320" s="34"/>
      <c r="AO320" s="34"/>
      <c r="AP320" s="34"/>
      <c r="AQ320" s="34"/>
      <c r="AR320" s="34"/>
    </row>
    <row r="321" ht="12.75" customHeight="1">
      <c r="A321" s="35"/>
      <c r="B321" s="2">
        <v>320.0</v>
      </c>
      <c r="C321" s="20" t="s">
        <v>520</v>
      </c>
      <c r="D321" s="21">
        <v>36.0</v>
      </c>
      <c r="E321" s="22">
        <v>99.0</v>
      </c>
      <c r="F321" s="23">
        <v>914.0</v>
      </c>
      <c r="G321" s="24">
        <v>625.0</v>
      </c>
      <c r="H321" s="25">
        <f t="shared" si="1"/>
        <v>0.2666666667</v>
      </c>
      <c r="I321" s="26">
        <f t="shared" si="2"/>
        <v>0.5938921378</v>
      </c>
      <c r="J321" s="27">
        <f t="shared" si="3"/>
        <v>0.5675029869</v>
      </c>
      <c r="K321" s="28"/>
      <c r="L321" s="29">
        <f t="shared" si="4"/>
        <v>0.5764862291</v>
      </c>
      <c r="M321" s="30">
        <f t="shared" si="5"/>
        <v>0.5846627793</v>
      </c>
      <c r="N321" s="28"/>
      <c r="O321" s="31">
        <f t="shared" si="6"/>
        <v>-0.008983242248</v>
      </c>
      <c r="P321" s="31">
        <f t="shared" si="7"/>
        <v>0.009229358474</v>
      </c>
      <c r="Q321" s="15"/>
      <c r="R321" s="15"/>
      <c r="S321" s="32">
        <v>0.5675029868578255</v>
      </c>
      <c r="T321" s="32">
        <v>0.5764862291054725</v>
      </c>
      <c r="U321" s="15"/>
      <c r="V321" s="32">
        <v>0.5938921377517868</v>
      </c>
      <c r="W321" s="32">
        <v>0.5846627792781769</v>
      </c>
      <c r="X321" s="15"/>
      <c r="Y321" s="15"/>
      <c r="Z321" s="2">
        <v>230.0</v>
      </c>
      <c r="AA321" s="20" t="s">
        <v>401</v>
      </c>
      <c r="AB321" s="33">
        <v>320.0</v>
      </c>
      <c r="AC321" s="25">
        <v>0.24324324324324326</v>
      </c>
      <c r="AD321" s="26">
        <v>0.4973464746019712</v>
      </c>
      <c r="AE321" s="27">
        <v>0.4838478104809763</v>
      </c>
      <c r="AF321" s="34"/>
      <c r="AG321" s="34"/>
      <c r="AH321" s="2">
        <v>320.0</v>
      </c>
      <c r="AI321" s="34">
        <f t="shared" si="8"/>
        <v>0.4306864065</v>
      </c>
      <c r="AJ321" s="34">
        <v>0.4838478104809763</v>
      </c>
      <c r="AK321" s="34"/>
      <c r="AL321" s="34"/>
      <c r="AM321" s="34"/>
      <c r="AN321" s="34"/>
      <c r="AO321" s="34"/>
      <c r="AP321" s="34"/>
      <c r="AQ321" s="34"/>
      <c r="AR321" s="34"/>
    </row>
    <row r="322" ht="12.75" customHeight="1">
      <c r="A322" s="35"/>
      <c r="B322" s="2">
        <v>321.0</v>
      </c>
      <c r="C322" s="20" t="s">
        <v>521</v>
      </c>
      <c r="D322" s="21">
        <v>278.0</v>
      </c>
      <c r="E322" s="22">
        <v>153.0</v>
      </c>
      <c r="F322" s="23">
        <v>1747.0</v>
      </c>
      <c r="G322" s="24">
        <v>484.0</v>
      </c>
      <c r="H322" s="25">
        <f t="shared" si="1"/>
        <v>0.6450116009</v>
      </c>
      <c r="I322" s="26">
        <f t="shared" si="2"/>
        <v>0.7830569251</v>
      </c>
      <c r="J322" s="27">
        <f t="shared" si="3"/>
        <v>0.7607062359</v>
      </c>
      <c r="K322" s="28"/>
      <c r="L322" s="29">
        <f t="shared" si="4"/>
        <v>0.7688145535</v>
      </c>
      <c r="M322" s="30">
        <f t="shared" si="5"/>
        <v>0.7743895519</v>
      </c>
      <c r="N322" s="28"/>
      <c r="O322" s="31">
        <f t="shared" si="6"/>
        <v>-0.008108317595</v>
      </c>
      <c r="P322" s="31">
        <f t="shared" si="7"/>
        <v>0.008667373223</v>
      </c>
      <c r="Q322" s="15"/>
      <c r="R322" s="15"/>
      <c r="S322" s="32">
        <v>0.7607062359128475</v>
      </c>
      <c r="T322" s="32">
        <v>0.7688145535082793</v>
      </c>
      <c r="U322" s="15"/>
      <c r="V322" s="32">
        <v>0.7830569251456746</v>
      </c>
      <c r="W322" s="32">
        <v>0.774389551922383</v>
      </c>
      <c r="X322" s="15"/>
      <c r="Y322" s="15"/>
      <c r="Z322" s="2">
        <v>66.0</v>
      </c>
      <c r="AA322" s="20" t="s">
        <v>141</v>
      </c>
      <c r="AB322" s="33">
        <v>321.0</v>
      </c>
      <c r="AC322" s="25">
        <v>0.15384615384615385</v>
      </c>
      <c r="AD322" s="26">
        <v>0.5084533500313086</v>
      </c>
      <c r="AE322" s="27">
        <v>0.48424737456242706</v>
      </c>
      <c r="AF322" s="34"/>
      <c r="AG322" s="34"/>
      <c r="AH322" s="2">
        <v>321.0</v>
      </c>
      <c r="AI322" s="34">
        <f t="shared" si="8"/>
        <v>0.4320323015</v>
      </c>
      <c r="AJ322" s="34">
        <v>0.48424737456242706</v>
      </c>
      <c r="AK322" s="34"/>
      <c r="AL322" s="34"/>
      <c r="AM322" s="34"/>
      <c r="AN322" s="34"/>
      <c r="AO322" s="34"/>
      <c r="AP322" s="34"/>
      <c r="AQ322" s="34"/>
      <c r="AR322" s="34"/>
    </row>
    <row r="323" ht="12.75" customHeight="1">
      <c r="A323" s="35"/>
      <c r="B323" s="2">
        <v>322.0</v>
      </c>
      <c r="C323" s="20" t="s">
        <v>522</v>
      </c>
      <c r="D323" s="21">
        <v>167.0</v>
      </c>
      <c r="E323" s="22">
        <v>138.0</v>
      </c>
      <c r="F323" s="23">
        <v>1597.0</v>
      </c>
      <c r="G323" s="24">
        <v>932.0</v>
      </c>
      <c r="H323" s="25">
        <f t="shared" si="1"/>
        <v>0.5475409836</v>
      </c>
      <c r="I323" s="26">
        <f t="shared" si="2"/>
        <v>0.6314748913</v>
      </c>
      <c r="J323" s="27">
        <f t="shared" si="3"/>
        <v>0.6224417784</v>
      </c>
      <c r="K323" s="28"/>
      <c r="L323" s="29">
        <f t="shared" si="4"/>
        <v>0.6234176997</v>
      </c>
      <c r="M323" s="30">
        <f t="shared" si="5"/>
        <v>0.630442439</v>
      </c>
      <c r="N323" s="28"/>
      <c r="O323" s="31">
        <f t="shared" si="6"/>
        <v>-0.0009759212689</v>
      </c>
      <c r="P323" s="31">
        <f t="shared" si="7"/>
        <v>0.001032452262</v>
      </c>
      <c r="Q323" s="15"/>
      <c r="R323" s="15"/>
      <c r="S323" s="32">
        <v>0.6224417784050812</v>
      </c>
      <c r="T323" s="32">
        <v>0.6234176996740145</v>
      </c>
      <c r="U323" s="15"/>
      <c r="V323" s="32">
        <v>0.6314748912613681</v>
      </c>
      <c r="W323" s="32">
        <v>0.6304424389997494</v>
      </c>
      <c r="X323" s="15"/>
      <c r="Y323" s="15"/>
      <c r="Z323" s="2">
        <v>251.0</v>
      </c>
      <c r="AA323" s="20" t="s">
        <v>429</v>
      </c>
      <c r="AB323" s="33">
        <v>322.0</v>
      </c>
      <c r="AC323" s="25">
        <v>0.2534562211981567</v>
      </c>
      <c r="AD323" s="26">
        <v>0.5056320400500626</v>
      </c>
      <c r="AE323" s="27">
        <v>0.48469778117827084</v>
      </c>
      <c r="AF323" s="34"/>
      <c r="AG323" s="34"/>
      <c r="AH323" s="2">
        <v>322.0</v>
      </c>
      <c r="AI323" s="34">
        <f t="shared" si="8"/>
        <v>0.4333781965</v>
      </c>
      <c r="AJ323" s="34">
        <v>0.48469778117827084</v>
      </c>
      <c r="AK323" s="34"/>
      <c r="AL323" s="34"/>
      <c r="AM323" s="34"/>
      <c r="AN323" s="34"/>
      <c r="AO323" s="34"/>
      <c r="AP323" s="34"/>
      <c r="AQ323" s="34"/>
      <c r="AR323" s="34"/>
    </row>
    <row r="324" ht="12.75" customHeight="1">
      <c r="A324" s="35"/>
      <c r="B324" s="2">
        <v>323.0</v>
      </c>
      <c r="C324" s="20" t="s">
        <v>523</v>
      </c>
      <c r="D324" s="21">
        <v>65.0</v>
      </c>
      <c r="E324" s="22">
        <v>141.0</v>
      </c>
      <c r="F324" s="23">
        <v>1218.0</v>
      </c>
      <c r="G324" s="24">
        <v>994.0</v>
      </c>
      <c r="H324" s="25">
        <f t="shared" si="1"/>
        <v>0.3155339806</v>
      </c>
      <c r="I324" s="26">
        <f t="shared" si="2"/>
        <v>0.5506329114</v>
      </c>
      <c r="J324" s="27">
        <f t="shared" si="3"/>
        <v>0.5306038048</v>
      </c>
      <c r="K324" s="28"/>
      <c r="L324" s="29">
        <f t="shared" si="4"/>
        <v>0.5365765184</v>
      </c>
      <c r="M324" s="30">
        <f t="shared" si="5"/>
        <v>0.5444655981</v>
      </c>
      <c r="N324" s="28"/>
      <c r="O324" s="31">
        <f t="shared" si="6"/>
        <v>-0.005972713577</v>
      </c>
      <c r="P324" s="31">
        <f t="shared" si="7"/>
        <v>0.006167313267</v>
      </c>
      <c r="Q324" s="15"/>
      <c r="R324" s="15"/>
      <c r="S324" s="32">
        <v>0.5306038047973531</v>
      </c>
      <c r="T324" s="32">
        <v>0.5365765183739186</v>
      </c>
      <c r="U324" s="15"/>
      <c r="V324" s="32">
        <v>0.5506329113924051</v>
      </c>
      <c r="W324" s="32">
        <v>0.5444655981253751</v>
      </c>
      <c r="X324" s="15"/>
      <c r="Y324" s="15"/>
      <c r="Z324" s="2">
        <v>443.0</v>
      </c>
      <c r="AA324" s="20" t="s">
        <v>524</v>
      </c>
      <c r="AB324" s="33">
        <v>323.0</v>
      </c>
      <c r="AC324" s="25">
        <v>0.24912280701754386</v>
      </c>
      <c r="AD324" s="26">
        <v>0.5044578659764164</v>
      </c>
      <c r="AE324" s="27">
        <v>0.4851143009037746</v>
      </c>
      <c r="AF324" s="34"/>
      <c r="AG324" s="34"/>
      <c r="AH324" s="2">
        <v>323.0</v>
      </c>
      <c r="AI324" s="34">
        <f t="shared" si="8"/>
        <v>0.4347240915</v>
      </c>
      <c r="AJ324" s="34">
        <v>0.4851143009037746</v>
      </c>
      <c r="AK324" s="34"/>
      <c r="AL324" s="34"/>
      <c r="AM324" s="34"/>
      <c r="AN324" s="34"/>
      <c r="AO324" s="34"/>
      <c r="AP324" s="34"/>
      <c r="AQ324" s="34"/>
      <c r="AR324" s="34"/>
    </row>
    <row r="325" ht="12.75" customHeight="1">
      <c r="A325" s="35"/>
      <c r="B325" s="2">
        <v>324.0</v>
      </c>
      <c r="C325" s="20" t="s">
        <v>525</v>
      </c>
      <c r="D325" s="21">
        <v>238.0</v>
      </c>
      <c r="E325" s="22">
        <v>188.0</v>
      </c>
      <c r="F325" s="23">
        <v>2172.0</v>
      </c>
      <c r="G325" s="24">
        <v>822.0</v>
      </c>
      <c r="H325" s="25">
        <f t="shared" si="1"/>
        <v>0.558685446</v>
      </c>
      <c r="I325" s="26">
        <f t="shared" si="2"/>
        <v>0.7254509018</v>
      </c>
      <c r="J325" s="27">
        <f t="shared" si="3"/>
        <v>0.7046783626</v>
      </c>
      <c r="K325" s="28"/>
      <c r="L325" s="29">
        <f t="shared" si="4"/>
        <v>0.7125541087</v>
      </c>
      <c r="M325" s="30">
        <f t="shared" si="5"/>
        <v>0.717109112</v>
      </c>
      <c r="N325" s="28"/>
      <c r="O325" s="31">
        <f t="shared" si="6"/>
        <v>-0.007875746129</v>
      </c>
      <c r="P325" s="31">
        <f t="shared" si="7"/>
        <v>0.008341789783</v>
      </c>
      <c r="Q325" s="15"/>
      <c r="R325" s="15"/>
      <c r="S325" s="32">
        <v>0.7046783625730995</v>
      </c>
      <c r="T325" s="32">
        <v>0.71255410870174</v>
      </c>
      <c r="U325" s="15"/>
      <c r="V325" s="32">
        <v>0.7254509018036072</v>
      </c>
      <c r="W325" s="32">
        <v>0.7171091120204126</v>
      </c>
      <c r="X325" s="15"/>
      <c r="Y325" s="15"/>
      <c r="Z325" s="2">
        <v>265.0</v>
      </c>
      <c r="AA325" s="20" t="s">
        <v>449</v>
      </c>
      <c r="AB325" s="33">
        <v>324.0</v>
      </c>
      <c r="AC325" s="25">
        <v>0.3090909090909091</v>
      </c>
      <c r="AD325" s="26">
        <v>0.5024209626886926</v>
      </c>
      <c r="AE325" s="27">
        <v>0.48581098672220774</v>
      </c>
      <c r="AF325" s="34"/>
      <c r="AG325" s="34"/>
      <c r="AH325" s="2">
        <v>324.0</v>
      </c>
      <c r="AI325" s="34">
        <f t="shared" si="8"/>
        <v>0.4360699865</v>
      </c>
      <c r="AJ325" s="34">
        <v>0.48581098672220774</v>
      </c>
      <c r="AK325" s="34"/>
      <c r="AL325" s="34"/>
      <c r="AM325" s="34"/>
      <c r="AN325" s="34"/>
      <c r="AO325" s="34"/>
      <c r="AP325" s="34"/>
      <c r="AQ325" s="34"/>
      <c r="AR325" s="34"/>
    </row>
    <row r="326" ht="12.75" customHeight="1">
      <c r="A326" s="35"/>
      <c r="B326" s="2">
        <v>325.0</v>
      </c>
      <c r="C326" s="20" t="s">
        <v>135</v>
      </c>
      <c r="D326" s="21">
        <v>28.0</v>
      </c>
      <c r="E326" s="22">
        <v>155.0</v>
      </c>
      <c r="F326" s="23">
        <v>1004.0</v>
      </c>
      <c r="G326" s="24">
        <v>1692.0</v>
      </c>
      <c r="H326" s="25">
        <f t="shared" si="1"/>
        <v>0.1530054645</v>
      </c>
      <c r="I326" s="26">
        <f t="shared" si="2"/>
        <v>0.3724035608</v>
      </c>
      <c r="J326" s="27">
        <f t="shared" si="3"/>
        <v>0.3584577978</v>
      </c>
      <c r="K326" s="28"/>
      <c r="L326" s="29">
        <f t="shared" si="4"/>
        <v>0.3537706777</v>
      </c>
      <c r="M326" s="30">
        <f t="shared" si="5"/>
        <v>0.3771635109</v>
      </c>
      <c r="N326" s="28"/>
      <c r="O326" s="31">
        <f t="shared" si="6"/>
        <v>0.004687120187</v>
      </c>
      <c r="P326" s="31">
        <f t="shared" si="7"/>
        <v>-0.004759950023</v>
      </c>
      <c r="Q326" s="15"/>
      <c r="R326" s="15"/>
      <c r="S326" s="32">
        <v>0.35845779784647447</v>
      </c>
      <c r="T326" s="32">
        <v>0.3537706776594222</v>
      </c>
      <c r="U326" s="15"/>
      <c r="V326" s="32">
        <v>0.3724035608308605</v>
      </c>
      <c r="W326" s="32">
        <v>0.3771635108543376</v>
      </c>
      <c r="X326" s="15"/>
      <c r="Y326" s="15"/>
      <c r="Z326" s="2">
        <v>568.0</v>
      </c>
      <c r="AA326" s="20" t="s">
        <v>526</v>
      </c>
      <c r="AB326" s="33">
        <v>325.0</v>
      </c>
      <c r="AC326" s="25">
        <v>0.21052631578947367</v>
      </c>
      <c r="AD326" s="26">
        <v>0.5084745762711864</v>
      </c>
      <c r="AE326" s="27">
        <v>0.48627450980392156</v>
      </c>
      <c r="AF326" s="34"/>
      <c r="AG326" s="34"/>
      <c r="AH326" s="2">
        <v>325.0</v>
      </c>
      <c r="AI326" s="34">
        <f t="shared" si="8"/>
        <v>0.4374158816</v>
      </c>
      <c r="AJ326" s="34">
        <v>0.48627450980392156</v>
      </c>
      <c r="AK326" s="34"/>
      <c r="AL326" s="34"/>
      <c r="AM326" s="34"/>
      <c r="AN326" s="34"/>
      <c r="AO326" s="34"/>
      <c r="AP326" s="34"/>
      <c r="AQ326" s="34"/>
      <c r="AR326" s="34"/>
    </row>
    <row r="327" ht="12.75" customHeight="1">
      <c r="A327" s="35"/>
      <c r="B327" s="2">
        <v>326.0</v>
      </c>
      <c r="C327" s="20" t="s">
        <v>527</v>
      </c>
      <c r="D327" s="21">
        <v>88.0</v>
      </c>
      <c r="E327" s="22">
        <v>51.0</v>
      </c>
      <c r="F327" s="23">
        <v>607.0</v>
      </c>
      <c r="G327" s="24">
        <v>141.0</v>
      </c>
      <c r="H327" s="25">
        <f t="shared" si="1"/>
        <v>0.6330935252</v>
      </c>
      <c r="I327" s="26">
        <f t="shared" si="2"/>
        <v>0.8114973262</v>
      </c>
      <c r="J327" s="27">
        <f t="shared" si="3"/>
        <v>0.7835400225</v>
      </c>
      <c r="K327" s="28"/>
      <c r="L327" s="29">
        <f t="shared" si="4"/>
        <v>0.7951958568</v>
      </c>
      <c r="M327" s="30">
        <f t="shared" si="5"/>
        <v>0.7990536936</v>
      </c>
      <c r="N327" s="28"/>
      <c r="O327" s="31">
        <f t="shared" si="6"/>
        <v>-0.01165583424</v>
      </c>
      <c r="P327" s="31">
        <f t="shared" si="7"/>
        <v>0.01244363256</v>
      </c>
      <c r="Q327" s="15"/>
      <c r="R327" s="15"/>
      <c r="S327" s="32">
        <v>0.7835400225479143</v>
      </c>
      <c r="T327" s="32">
        <v>0.7951958567895926</v>
      </c>
      <c r="U327" s="15"/>
      <c r="V327" s="32">
        <v>0.8114973262032086</v>
      </c>
      <c r="W327" s="32">
        <v>0.7990536936410483</v>
      </c>
      <c r="X327" s="15"/>
      <c r="Y327" s="15"/>
      <c r="Z327" s="2">
        <v>503.0</v>
      </c>
      <c r="AA327" s="20" t="s">
        <v>528</v>
      </c>
      <c r="AB327" s="33">
        <v>326.0</v>
      </c>
      <c r="AC327" s="25">
        <v>0.3902439024390244</v>
      </c>
      <c r="AD327" s="26">
        <v>0.4950189753320683</v>
      </c>
      <c r="AE327" s="27">
        <v>0.4865866957470011</v>
      </c>
      <c r="AF327" s="34"/>
      <c r="AG327" s="34"/>
      <c r="AH327" s="2">
        <v>326.0</v>
      </c>
      <c r="AI327" s="34">
        <f t="shared" si="8"/>
        <v>0.4387617766</v>
      </c>
      <c r="AJ327" s="34">
        <v>0.4865866957470011</v>
      </c>
      <c r="AK327" s="34"/>
      <c r="AL327" s="34"/>
      <c r="AM327" s="34"/>
      <c r="AN327" s="34"/>
      <c r="AO327" s="34"/>
      <c r="AP327" s="34"/>
      <c r="AQ327" s="34"/>
      <c r="AR327" s="34"/>
    </row>
    <row r="328" ht="12.75" customHeight="1">
      <c r="A328" s="35"/>
      <c r="B328" s="2">
        <v>327.0</v>
      </c>
      <c r="C328" s="20" t="s">
        <v>488</v>
      </c>
      <c r="D328" s="21">
        <v>186.0</v>
      </c>
      <c r="E328" s="22">
        <v>445.0</v>
      </c>
      <c r="F328" s="23">
        <v>2849.0</v>
      </c>
      <c r="G328" s="24">
        <v>2970.0</v>
      </c>
      <c r="H328" s="25">
        <f t="shared" si="1"/>
        <v>0.294770206</v>
      </c>
      <c r="I328" s="26">
        <f t="shared" si="2"/>
        <v>0.4896030246</v>
      </c>
      <c r="J328" s="27">
        <f t="shared" si="3"/>
        <v>0.4705426357</v>
      </c>
      <c r="K328" s="28"/>
      <c r="L328" s="29">
        <f t="shared" si="4"/>
        <v>0.4764125551</v>
      </c>
      <c r="M328" s="30">
        <f t="shared" si="5"/>
        <v>0.4835548222</v>
      </c>
      <c r="N328" s="28"/>
      <c r="O328" s="31">
        <f t="shared" si="6"/>
        <v>-0.005869919436</v>
      </c>
      <c r="P328" s="31">
        <f t="shared" si="7"/>
        <v>0.006048202424</v>
      </c>
      <c r="Q328" s="15"/>
      <c r="R328" s="15"/>
      <c r="S328" s="32">
        <v>0.47054263565891474</v>
      </c>
      <c r="T328" s="32">
        <v>0.47641255509499175</v>
      </c>
      <c r="U328" s="15"/>
      <c r="V328" s="32">
        <v>0.4896030245746692</v>
      </c>
      <c r="W328" s="32">
        <v>0.48355482215114765</v>
      </c>
      <c r="X328" s="15"/>
      <c r="Y328" s="15"/>
      <c r="Z328" s="2">
        <v>642.0</v>
      </c>
      <c r="AA328" s="20" t="s">
        <v>529</v>
      </c>
      <c r="AB328" s="33">
        <v>327.0</v>
      </c>
      <c r="AC328" s="25">
        <v>0.175</v>
      </c>
      <c r="AD328" s="26">
        <v>0.5047036688617121</v>
      </c>
      <c r="AE328" s="27">
        <v>0.4870881567230632</v>
      </c>
      <c r="AF328" s="34"/>
      <c r="AG328" s="34"/>
      <c r="AH328" s="2">
        <v>327.0</v>
      </c>
      <c r="AI328" s="34">
        <f t="shared" si="8"/>
        <v>0.4401076716</v>
      </c>
      <c r="AJ328" s="34">
        <v>0.4870881567230632</v>
      </c>
      <c r="AK328" s="34"/>
      <c r="AL328" s="34"/>
      <c r="AM328" s="34"/>
      <c r="AN328" s="34"/>
      <c r="AO328" s="34"/>
      <c r="AP328" s="34"/>
      <c r="AQ328" s="34"/>
      <c r="AR328" s="34"/>
    </row>
    <row r="329" ht="12.75" customHeight="1">
      <c r="A329" s="35"/>
      <c r="B329" s="2">
        <v>328.0</v>
      </c>
      <c r="C329" s="20" t="s">
        <v>504</v>
      </c>
      <c r="D329" s="21">
        <v>51.0</v>
      </c>
      <c r="E329" s="22">
        <v>169.0</v>
      </c>
      <c r="F329" s="23">
        <v>1446.0</v>
      </c>
      <c r="G329" s="24">
        <v>1458.0</v>
      </c>
      <c r="H329" s="25">
        <f t="shared" si="1"/>
        <v>0.2318181818</v>
      </c>
      <c r="I329" s="26">
        <f t="shared" si="2"/>
        <v>0.4979338843</v>
      </c>
      <c r="J329" s="27">
        <f t="shared" si="3"/>
        <v>0.4791933419</v>
      </c>
      <c r="K329" s="28"/>
      <c r="L329" s="29">
        <f t="shared" si="4"/>
        <v>0.4813372381</v>
      </c>
      <c r="M329" s="30">
        <f t="shared" si="5"/>
        <v>0.4957391092</v>
      </c>
      <c r="N329" s="28"/>
      <c r="O329" s="31">
        <f t="shared" si="6"/>
        <v>-0.002143896198</v>
      </c>
      <c r="P329" s="31">
        <f t="shared" si="7"/>
        <v>0.002194775075</v>
      </c>
      <c r="Q329" s="15"/>
      <c r="R329" s="15"/>
      <c r="S329" s="32">
        <v>0.4791933418693982</v>
      </c>
      <c r="T329" s="32">
        <v>0.4813372380673872</v>
      </c>
      <c r="U329" s="15"/>
      <c r="V329" s="32">
        <v>0.49793388429752067</v>
      </c>
      <c r="W329" s="32">
        <v>0.49573910922279946</v>
      </c>
      <c r="X329" s="15"/>
      <c r="Y329" s="15"/>
      <c r="Z329" s="2">
        <v>108.0</v>
      </c>
      <c r="AA329" s="20" t="s">
        <v>216</v>
      </c>
      <c r="AB329" s="33">
        <v>328.0</v>
      </c>
      <c r="AC329" s="25">
        <v>0.29120879120879123</v>
      </c>
      <c r="AD329" s="26">
        <v>0.49949341438703143</v>
      </c>
      <c r="AE329" s="27">
        <v>0.4874323894368438</v>
      </c>
      <c r="AF329" s="34"/>
      <c r="AG329" s="34"/>
      <c r="AH329" s="2">
        <v>328.0</v>
      </c>
      <c r="AI329" s="34">
        <f t="shared" si="8"/>
        <v>0.4414535666</v>
      </c>
      <c r="AJ329" s="34">
        <v>0.4874323894368438</v>
      </c>
      <c r="AK329" s="34"/>
      <c r="AL329" s="34"/>
      <c r="AM329" s="34"/>
      <c r="AN329" s="34"/>
      <c r="AO329" s="34"/>
      <c r="AP329" s="34"/>
      <c r="AQ329" s="34"/>
      <c r="AR329" s="34"/>
    </row>
    <row r="330" ht="12.75" customHeight="1">
      <c r="A330" s="35"/>
      <c r="B330" s="2">
        <v>329.0</v>
      </c>
      <c r="C330" s="20" t="s">
        <v>530</v>
      </c>
      <c r="D330" s="21">
        <v>70.0</v>
      </c>
      <c r="E330" s="22">
        <v>132.0</v>
      </c>
      <c r="F330" s="23">
        <v>1054.0</v>
      </c>
      <c r="G330" s="24">
        <v>779.0</v>
      </c>
      <c r="H330" s="25">
        <f t="shared" si="1"/>
        <v>0.3465346535</v>
      </c>
      <c r="I330" s="26">
        <f t="shared" si="2"/>
        <v>0.5750136388</v>
      </c>
      <c r="J330" s="27">
        <f t="shared" si="3"/>
        <v>0.5523341523</v>
      </c>
      <c r="K330" s="28"/>
      <c r="L330" s="29">
        <f t="shared" si="4"/>
        <v>0.5615054373</v>
      </c>
      <c r="M330" s="30">
        <f t="shared" si="5"/>
        <v>0.5655131282</v>
      </c>
      <c r="N330" s="28"/>
      <c r="O330" s="31">
        <f t="shared" si="6"/>
        <v>-0.009171285009</v>
      </c>
      <c r="P330" s="31">
        <f t="shared" si="7"/>
        <v>0.009500510624</v>
      </c>
      <c r="Q330" s="15"/>
      <c r="R330" s="15"/>
      <c r="S330" s="32">
        <v>0.5523341523341523</v>
      </c>
      <c r="T330" s="32">
        <v>0.5615054373429154</v>
      </c>
      <c r="U330" s="15"/>
      <c r="V330" s="32">
        <v>0.575013638843426</v>
      </c>
      <c r="W330" s="32">
        <v>0.5655131282189638</v>
      </c>
      <c r="X330" s="15"/>
      <c r="Y330" s="15"/>
      <c r="Z330" s="2">
        <v>339.0</v>
      </c>
      <c r="AA330" s="20" t="s">
        <v>531</v>
      </c>
      <c r="AB330" s="33">
        <v>329.0</v>
      </c>
      <c r="AC330" s="25">
        <v>0.29333333333333333</v>
      </c>
      <c r="AD330" s="26">
        <v>0.4949186991869919</v>
      </c>
      <c r="AE330" s="27">
        <v>0.48751835535976507</v>
      </c>
      <c r="AF330" s="34"/>
      <c r="AG330" s="34"/>
      <c r="AH330" s="2">
        <v>329.0</v>
      </c>
      <c r="AI330" s="34">
        <f t="shared" si="8"/>
        <v>0.4427994616</v>
      </c>
      <c r="AJ330" s="34">
        <v>0.48751835535976507</v>
      </c>
      <c r="AK330" s="34"/>
      <c r="AL330" s="34"/>
      <c r="AM330" s="34"/>
      <c r="AN330" s="34"/>
      <c r="AO330" s="34"/>
      <c r="AP330" s="34"/>
      <c r="AQ330" s="34"/>
      <c r="AR330" s="34"/>
    </row>
    <row r="331" ht="12.75" customHeight="1">
      <c r="A331" s="35"/>
      <c r="B331" s="2">
        <v>330.0</v>
      </c>
      <c r="C331" s="20" t="s">
        <v>133</v>
      </c>
      <c r="D331" s="21">
        <v>7.0</v>
      </c>
      <c r="E331" s="22">
        <v>29.0</v>
      </c>
      <c r="F331" s="23">
        <v>437.0</v>
      </c>
      <c r="G331" s="24">
        <v>766.0</v>
      </c>
      <c r="H331" s="25">
        <f t="shared" si="1"/>
        <v>0.1944444444</v>
      </c>
      <c r="I331" s="26">
        <f t="shared" si="2"/>
        <v>0.3632585204</v>
      </c>
      <c r="J331" s="27">
        <f t="shared" si="3"/>
        <v>0.3583535109</v>
      </c>
      <c r="K331" s="28"/>
      <c r="L331" s="29">
        <f t="shared" si="4"/>
        <v>0.3474041531</v>
      </c>
      <c r="M331" s="30">
        <f t="shared" si="5"/>
        <v>0.3744250043</v>
      </c>
      <c r="N331" s="28"/>
      <c r="O331" s="31">
        <f t="shared" si="6"/>
        <v>0.01094935784</v>
      </c>
      <c r="P331" s="31">
        <f t="shared" si="7"/>
        <v>-0.01116648392</v>
      </c>
      <c r="Q331" s="15"/>
      <c r="R331" s="15"/>
      <c r="S331" s="32">
        <v>0.3583535108958838</v>
      </c>
      <c r="T331" s="32">
        <v>0.34740415305237377</v>
      </c>
      <c r="U331" s="15"/>
      <c r="V331" s="32">
        <v>0.3632585203657523</v>
      </c>
      <c r="W331" s="32">
        <v>0.37442500428547926</v>
      </c>
      <c r="X331" s="15"/>
      <c r="Y331" s="15"/>
      <c r="Z331" s="2">
        <v>162.0</v>
      </c>
      <c r="AA331" s="20" t="s">
        <v>305</v>
      </c>
      <c r="AB331" s="33">
        <v>330.0</v>
      </c>
      <c r="AC331" s="25">
        <v>0.36428571428571427</v>
      </c>
      <c r="AD331" s="26">
        <v>0.4996577686516085</v>
      </c>
      <c r="AE331" s="27">
        <v>0.48782011242973145</v>
      </c>
      <c r="AF331" s="34"/>
      <c r="AG331" s="34"/>
      <c r="AH331" s="2">
        <v>330.0</v>
      </c>
      <c r="AI331" s="34">
        <f t="shared" si="8"/>
        <v>0.4441453567</v>
      </c>
      <c r="AJ331" s="34">
        <v>0.48782011242973145</v>
      </c>
      <c r="AK331" s="34"/>
      <c r="AL331" s="34"/>
      <c r="AM331" s="34"/>
      <c r="AN331" s="34"/>
      <c r="AO331" s="34"/>
      <c r="AP331" s="34"/>
      <c r="AQ331" s="34"/>
      <c r="AR331" s="34"/>
    </row>
    <row r="332" ht="12.75" customHeight="1">
      <c r="A332" s="35"/>
      <c r="B332" s="2">
        <v>331.0</v>
      </c>
      <c r="C332" s="20" t="s">
        <v>532</v>
      </c>
      <c r="D332" s="21">
        <v>109.0</v>
      </c>
      <c r="E332" s="22">
        <v>137.0</v>
      </c>
      <c r="F332" s="23">
        <v>1443.0</v>
      </c>
      <c r="G332" s="24">
        <v>1013.0</v>
      </c>
      <c r="H332" s="25">
        <f t="shared" si="1"/>
        <v>0.4430894309</v>
      </c>
      <c r="I332" s="26">
        <f t="shared" si="2"/>
        <v>0.5875407166</v>
      </c>
      <c r="J332" s="27">
        <f t="shared" si="3"/>
        <v>0.5743893412</v>
      </c>
      <c r="K332" s="28"/>
      <c r="L332" s="29">
        <f t="shared" si="4"/>
        <v>0.5775808999</v>
      </c>
      <c r="M332" s="30">
        <f t="shared" si="5"/>
        <v>0.5842011869</v>
      </c>
      <c r="N332" s="28"/>
      <c r="O332" s="31">
        <f t="shared" si="6"/>
        <v>-0.003191558658</v>
      </c>
      <c r="P332" s="31">
        <f t="shared" si="7"/>
        <v>0.003339529689</v>
      </c>
      <c r="Q332" s="15"/>
      <c r="R332" s="15"/>
      <c r="S332" s="32">
        <v>0.5743893412287194</v>
      </c>
      <c r="T332" s="32">
        <v>0.5775808998871075</v>
      </c>
      <c r="U332" s="15"/>
      <c r="V332" s="32">
        <v>0.5875407166123778</v>
      </c>
      <c r="W332" s="32">
        <v>0.5842011869230395</v>
      </c>
      <c r="X332" s="15"/>
      <c r="Y332" s="15"/>
      <c r="Z332" s="2">
        <v>111.0</v>
      </c>
      <c r="AA332" s="20" t="s">
        <v>222</v>
      </c>
      <c r="AB332" s="33">
        <v>331.0</v>
      </c>
      <c r="AC332" s="25">
        <v>0.42035398230088494</v>
      </c>
      <c r="AD332" s="26">
        <v>0.49349684132292826</v>
      </c>
      <c r="AE332" s="27">
        <v>0.487829962290024</v>
      </c>
      <c r="AF332" s="34"/>
      <c r="AG332" s="34"/>
      <c r="AH332" s="2">
        <v>331.0</v>
      </c>
      <c r="AI332" s="34">
        <f t="shared" si="8"/>
        <v>0.4454912517</v>
      </c>
      <c r="AJ332" s="34">
        <v>0.487829962290024</v>
      </c>
      <c r="AK332" s="34"/>
      <c r="AL332" s="34"/>
      <c r="AM332" s="34"/>
      <c r="AN332" s="34"/>
      <c r="AO332" s="34"/>
      <c r="AP332" s="34"/>
      <c r="AQ332" s="34"/>
      <c r="AR332" s="34"/>
    </row>
    <row r="333" ht="12.75" customHeight="1">
      <c r="A333" s="35"/>
      <c r="B333" s="2">
        <v>332.0</v>
      </c>
      <c r="C333" s="20" t="s">
        <v>533</v>
      </c>
      <c r="D333" s="21">
        <v>152.0</v>
      </c>
      <c r="E333" s="22">
        <v>109.0</v>
      </c>
      <c r="F333" s="23">
        <v>1827.0</v>
      </c>
      <c r="G333" s="24">
        <v>676.0</v>
      </c>
      <c r="H333" s="25">
        <f t="shared" si="1"/>
        <v>0.5823754789</v>
      </c>
      <c r="I333" s="26">
        <f t="shared" si="2"/>
        <v>0.7299240911</v>
      </c>
      <c r="J333" s="27">
        <f t="shared" si="3"/>
        <v>0.7159913169</v>
      </c>
      <c r="K333" s="28"/>
      <c r="L333" s="29">
        <f t="shared" si="4"/>
        <v>0.7174171981</v>
      </c>
      <c r="M333" s="30">
        <f t="shared" si="5"/>
        <v>0.728410035</v>
      </c>
      <c r="N333" s="28"/>
      <c r="O333" s="31">
        <f t="shared" si="6"/>
        <v>-0.001425881199</v>
      </c>
      <c r="P333" s="31">
        <f t="shared" si="7"/>
        <v>0.001514056114</v>
      </c>
      <c r="Q333" s="15"/>
      <c r="R333" s="15"/>
      <c r="S333" s="32">
        <v>0.7159913169319826</v>
      </c>
      <c r="T333" s="32">
        <v>0.717417198130867</v>
      </c>
      <c r="U333" s="15"/>
      <c r="V333" s="32">
        <v>0.7299240910906911</v>
      </c>
      <c r="W333" s="32">
        <v>0.7284100349763346</v>
      </c>
      <c r="X333" s="15"/>
      <c r="Y333" s="15"/>
      <c r="Z333" s="2">
        <v>25.0</v>
      </c>
      <c r="AA333" s="20" t="s">
        <v>67</v>
      </c>
      <c r="AB333" s="33">
        <v>332.0</v>
      </c>
      <c r="AC333" s="25">
        <v>0.2253968253968254</v>
      </c>
      <c r="AD333" s="26">
        <v>0.5034820252211557</v>
      </c>
      <c r="AE333" s="27">
        <v>0.4879175550817342</v>
      </c>
      <c r="AF333" s="34"/>
      <c r="AG333" s="34"/>
      <c r="AH333" s="2">
        <v>332.0</v>
      </c>
      <c r="AI333" s="34">
        <f t="shared" si="8"/>
        <v>0.4468371467</v>
      </c>
      <c r="AJ333" s="34">
        <v>0.4879175550817342</v>
      </c>
      <c r="AK333" s="34"/>
      <c r="AL333" s="34"/>
      <c r="AM333" s="34"/>
      <c r="AN333" s="34"/>
      <c r="AO333" s="34"/>
      <c r="AP333" s="34"/>
      <c r="AQ333" s="34"/>
      <c r="AR333" s="34"/>
    </row>
    <row r="334" ht="12.75" customHeight="1">
      <c r="A334" s="35"/>
      <c r="B334" s="2">
        <v>333.0</v>
      </c>
      <c r="C334" s="20" t="s">
        <v>297</v>
      </c>
      <c r="D334" s="21">
        <v>46.0</v>
      </c>
      <c r="E334" s="22">
        <v>200.0</v>
      </c>
      <c r="F334" s="23">
        <v>1203.0</v>
      </c>
      <c r="G334" s="24">
        <v>1637.0</v>
      </c>
      <c r="H334" s="25">
        <f t="shared" si="1"/>
        <v>0.1869918699</v>
      </c>
      <c r="I334" s="26">
        <f t="shared" si="2"/>
        <v>0.4235915493</v>
      </c>
      <c r="J334" s="27">
        <f t="shared" si="3"/>
        <v>0.4047310434</v>
      </c>
      <c r="K334" s="28"/>
      <c r="L334" s="29">
        <f t="shared" si="4"/>
        <v>0.4061344671</v>
      </c>
      <c r="M334" s="30">
        <f t="shared" si="5"/>
        <v>0.4221613827</v>
      </c>
      <c r="N334" s="28"/>
      <c r="O334" s="31">
        <f t="shared" si="6"/>
        <v>-0.001403423638</v>
      </c>
      <c r="P334" s="31">
        <f t="shared" si="7"/>
        <v>0.00143016659</v>
      </c>
      <c r="Q334" s="15"/>
      <c r="R334" s="15"/>
      <c r="S334" s="32">
        <v>0.40473104342190536</v>
      </c>
      <c r="T334" s="32">
        <v>0.40613446705958695</v>
      </c>
      <c r="U334" s="15"/>
      <c r="V334" s="32">
        <v>0.42359154929577464</v>
      </c>
      <c r="W334" s="32">
        <v>0.4221613827055937</v>
      </c>
      <c r="X334" s="15"/>
      <c r="Y334" s="15"/>
      <c r="Z334" s="2">
        <v>317.0</v>
      </c>
      <c r="AA334" s="20" t="s">
        <v>516</v>
      </c>
      <c r="AB334" s="33">
        <v>333.0</v>
      </c>
      <c r="AC334" s="25">
        <v>0.20437956204379562</v>
      </c>
      <c r="AD334" s="26">
        <v>0.5043731778425656</v>
      </c>
      <c r="AE334" s="27">
        <v>0.48817966903073284</v>
      </c>
      <c r="AF334" s="34"/>
      <c r="AG334" s="34"/>
      <c r="AH334" s="2">
        <v>333.0</v>
      </c>
      <c r="AI334" s="34">
        <f t="shared" si="8"/>
        <v>0.4481830417</v>
      </c>
      <c r="AJ334" s="34">
        <v>0.48817966903073284</v>
      </c>
      <c r="AK334" s="34"/>
      <c r="AL334" s="34"/>
      <c r="AM334" s="34"/>
      <c r="AN334" s="34"/>
      <c r="AO334" s="34"/>
      <c r="AP334" s="34"/>
      <c r="AQ334" s="34"/>
      <c r="AR334" s="34"/>
    </row>
    <row r="335" ht="12.75" customHeight="1">
      <c r="A335" s="35"/>
      <c r="B335" s="2">
        <v>334.0</v>
      </c>
      <c r="C335" s="20" t="s">
        <v>457</v>
      </c>
      <c r="D335" s="21">
        <v>86.0</v>
      </c>
      <c r="E335" s="22">
        <v>271.0</v>
      </c>
      <c r="F335" s="23">
        <v>1534.0</v>
      </c>
      <c r="G335" s="24">
        <v>1661.0</v>
      </c>
      <c r="H335" s="25">
        <f t="shared" si="1"/>
        <v>0.2408963585</v>
      </c>
      <c r="I335" s="26">
        <f t="shared" si="2"/>
        <v>0.4801251956</v>
      </c>
      <c r="J335" s="27">
        <f t="shared" si="3"/>
        <v>0.4560810811</v>
      </c>
      <c r="K335" s="28"/>
      <c r="L335" s="29">
        <f t="shared" si="4"/>
        <v>0.4644133387</v>
      </c>
      <c r="M335" s="30">
        <f t="shared" si="5"/>
        <v>0.4715872623</v>
      </c>
      <c r="N335" s="28"/>
      <c r="O335" s="31">
        <f t="shared" si="6"/>
        <v>-0.008332257625</v>
      </c>
      <c r="P335" s="31">
        <f t="shared" si="7"/>
        <v>0.00853793333</v>
      </c>
      <c r="Q335" s="15"/>
      <c r="R335" s="15"/>
      <c r="S335" s="32">
        <v>0.4560810810810811</v>
      </c>
      <c r="T335" s="32">
        <v>0.4644133387059592</v>
      </c>
      <c r="U335" s="15"/>
      <c r="V335" s="32">
        <v>0.48012519561815337</v>
      </c>
      <c r="W335" s="32">
        <v>0.47158726228841313</v>
      </c>
      <c r="X335" s="15"/>
      <c r="Y335" s="15"/>
      <c r="Z335" s="2">
        <v>52.0</v>
      </c>
      <c r="AA335" s="20" t="s">
        <v>116</v>
      </c>
      <c r="AB335" s="33">
        <v>334.0</v>
      </c>
      <c r="AC335" s="25">
        <v>0.29429429429429427</v>
      </c>
      <c r="AD335" s="26">
        <v>0.5137719969395562</v>
      </c>
      <c r="AE335" s="27">
        <v>0.48897183576518494</v>
      </c>
      <c r="AF335" s="34"/>
      <c r="AG335" s="34"/>
      <c r="AH335" s="2">
        <v>334.0</v>
      </c>
      <c r="AI335" s="34">
        <f t="shared" si="8"/>
        <v>0.4495289367</v>
      </c>
      <c r="AJ335" s="34">
        <v>0.48897183576518494</v>
      </c>
      <c r="AK335" s="34"/>
      <c r="AL335" s="34"/>
      <c r="AM335" s="34"/>
      <c r="AN335" s="34"/>
      <c r="AO335" s="34"/>
      <c r="AP335" s="34"/>
      <c r="AQ335" s="34"/>
      <c r="AR335" s="34"/>
    </row>
    <row r="336" ht="12.75" customHeight="1">
      <c r="A336" s="35"/>
      <c r="B336" s="2">
        <v>335.0</v>
      </c>
      <c r="C336" s="20" t="s">
        <v>259</v>
      </c>
      <c r="D336" s="21">
        <v>30.0</v>
      </c>
      <c r="E336" s="22">
        <v>79.0</v>
      </c>
      <c r="F336" s="23">
        <v>491.0</v>
      </c>
      <c r="G336" s="24">
        <v>714.0</v>
      </c>
      <c r="H336" s="25">
        <f t="shared" si="1"/>
        <v>0.2752293578</v>
      </c>
      <c r="I336" s="26">
        <f t="shared" si="2"/>
        <v>0.4074688797</v>
      </c>
      <c r="J336" s="27">
        <f t="shared" si="3"/>
        <v>0.396499239</v>
      </c>
      <c r="K336" s="28"/>
      <c r="L336" s="29">
        <f t="shared" si="4"/>
        <v>0.395541624</v>
      </c>
      <c r="M336" s="30">
        <f t="shared" si="5"/>
        <v>0.4084535969</v>
      </c>
      <c r="N336" s="28"/>
      <c r="O336" s="31">
        <f t="shared" si="6"/>
        <v>0.0009576149641</v>
      </c>
      <c r="P336" s="31">
        <f t="shared" si="7"/>
        <v>-0.0009847172744</v>
      </c>
      <c r="Q336" s="15"/>
      <c r="R336" s="15"/>
      <c r="S336" s="32">
        <v>0.3964992389649924</v>
      </c>
      <c r="T336" s="32">
        <v>0.39554162400088877</v>
      </c>
      <c r="U336" s="15"/>
      <c r="V336" s="32">
        <v>0.4074688796680498</v>
      </c>
      <c r="W336" s="32">
        <v>0.40845359694245825</v>
      </c>
      <c r="X336" s="15"/>
      <c r="Y336" s="15"/>
      <c r="Z336" s="2">
        <v>442.0</v>
      </c>
      <c r="AA336" s="20" t="s">
        <v>534</v>
      </c>
      <c r="AB336" s="33">
        <v>335.0</v>
      </c>
      <c r="AC336" s="25">
        <v>0.24651162790697675</v>
      </c>
      <c r="AD336" s="26">
        <v>0.5039615166949633</v>
      </c>
      <c r="AE336" s="27">
        <v>0.48919711923179515</v>
      </c>
      <c r="AF336" s="34"/>
      <c r="AG336" s="34"/>
      <c r="AH336" s="2">
        <v>335.0</v>
      </c>
      <c r="AI336" s="34">
        <f t="shared" si="8"/>
        <v>0.4508748318</v>
      </c>
      <c r="AJ336" s="34">
        <v>0.48919711923179515</v>
      </c>
      <c r="AK336" s="34"/>
      <c r="AL336" s="34"/>
      <c r="AM336" s="34"/>
      <c r="AN336" s="34"/>
      <c r="AO336" s="34"/>
      <c r="AP336" s="34"/>
      <c r="AQ336" s="34"/>
      <c r="AR336" s="34"/>
    </row>
    <row r="337" ht="12.75" customHeight="1">
      <c r="A337" s="35"/>
      <c r="B337" s="2">
        <v>336.0</v>
      </c>
      <c r="C337" s="20" t="s">
        <v>535</v>
      </c>
      <c r="D337" s="21">
        <v>88.0</v>
      </c>
      <c r="E337" s="22">
        <v>154.0</v>
      </c>
      <c r="F337" s="23">
        <v>1886.0</v>
      </c>
      <c r="G337" s="24">
        <v>1143.0</v>
      </c>
      <c r="H337" s="25">
        <f t="shared" si="1"/>
        <v>0.3636363636</v>
      </c>
      <c r="I337" s="26">
        <f t="shared" si="2"/>
        <v>0.6226477385</v>
      </c>
      <c r="J337" s="27">
        <f t="shared" si="3"/>
        <v>0.6034851727</v>
      </c>
      <c r="K337" s="28"/>
      <c r="L337" s="29">
        <f t="shared" si="4"/>
        <v>0.6081341873</v>
      </c>
      <c r="M337" s="30">
        <f t="shared" si="5"/>
        <v>0.6178232894</v>
      </c>
      <c r="N337" s="28"/>
      <c r="O337" s="31">
        <f t="shared" si="6"/>
        <v>-0.004649014575</v>
      </c>
      <c r="P337" s="31">
        <f t="shared" si="7"/>
        <v>0.004824449087</v>
      </c>
      <c r="Q337" s="15"/>
      <c r="R337" s="15"/>
      <c r="S337" s="32">
        <v>0.603485172730052</v>
      </c>
      <c r="T337" s="32">
        <v>0.6081341873051462</v>
      </c>
      <c r="U337" s="15"/>
      <c r="V337" s="32">
        <v>0.6226477385275668</v>
      </c>
      <c r="W337" s="32">
        <v>0.6178232894402048</v>
      </c>
      <c r="X337" s="15"/>
      <c r="Y337" s="15"/>
      <c r="Z337" s="2">
        <v>200.0</v>
      </c>
      <c r="AA337" s="20" t="s">
        <v>361</v>
      </c>
      <c r="AB337" s="33">
        <v>336.0</v>
      </c>
      <c r="AC337" s="25">
        <v>0.2251655629139073</v>
      </c>
      <c r="AD337" s="26">
        <v>0.507181328545781</v>
      </c>
      <c r="AE337" s="27">
        <v>0.489281210592686</v>
      </c>
      <c r="AF337" s="34"/>
      <c r="AG337" s="34"/>
      <c r="AH337" s="2">
        <v>336.0</v>
      </c>
      <c r="AI337" s="34">
        <f t="shared" si="8"/>
        <v>0.4522207268</v>
      </c>
      <c r="AJ337" s="34">
        <v>0.489281210592686</v>
      </c>
      <c r="AK337" s="34"/>
      <c r="AL337" s="34"/>
      <c r="AM337" s="34"/>
      <c r="AN337" s="34"/>
      <c r="AO337" s="34"/>
      <c r="AP337" s="34"/>
      <c r="AQ337" s="34"/>
      <c r="AR337" s="34"/>
    </row>
    <row r="338" ht="12.75" customHeight="1">
      <c r="A338" s="35"/>
      <c r="B338" s="2">
        <v>337.0</v>
      </c>
      <c r="C338" s="20" t="s">
        <v>483</v>
      </c>
      <c r="D338" s="21">
        <v>27.0</v>
      </c>
      <c r="E338" s="22">
        <v>99.0</v>
      </c>
      <c r="F338" s="23">
        <v>1224.0</v>
      </c>
      <c r="G338" s="24">
        <v>1318.0</v>
      </c>
      <c r="H338" s="25">
        <f t="shared" si="1"/>
        <v>0.2142857143</v>
      </c>
      <c r="I338" s="26">
        <f t="shared" si="2"/>
        <v>0.4815106216</v>
      </c>
      <c r="J338" s="27">
        <f t="shared" si="3"/>
        <v>0.4688905547</v>
      </c>
      <c r="K338" s="28"/>
      <c r="L338" s="29">
        <f t="shared" si="4"/>
        <v>0.4643856566</v>
      </c>
      <c r="M338" s="30">
        <f t="shared" si="5"/>
        <v>0.4861141671</v>
      </c>
      <c r="N338" s="28"/>
      <c r="O338" s="31">
        <f t="shared" si="6"/>
        <v>0.004504898124</v>
      </c>
      <c r="P338" s="31">
        <f t="shared" si="7"/>
        <v>-0.004603545528</v>
      </c>
      <c r="Q338" s="15"/>
      <c r="R338" s="15"/>
      <c r="S338" s="32">
        <v>0.4688905547226387</v>
      </c>
      <c r="T338" s="32">
        <v>0.4643856565991321</v>
      </c>
      <c r="U338" s="15"/>
      <c r="V338" s="32">
        <v>0.4815106215578285</v>
      </c>
      <c r="W338" s="32">
        <v>0.4861141670854994</v>
      </c>
      <c r="X338" s="15"/>
      <c r="Y338" s="15"/>
      <c r="Z338" s="2">
        <v>132.0</v>
      </c>
      <c r="AA338" s="20" t="s">
        <v>258</v>
      </c>
      <c r="AB338" s="33">
        <v>337.0</v>
      </c>
      <c r="AC338" s="25">
        <v>0.21428571428571427</v>
      </c>
      <c r="AD338" s="26">
        <v>0.5048016701461377</v>
      </c>
      <c r="AE338" s="27">
        <v>0.49028163427211424</v>
      </c>
      <c r="AF338" s="34"/>
      <c r="AG338" s="34"/>
      <c r="AH338" s="2">
        <v>337.0</v>
      </c>
      <c r="AI338" s="34">
        <f t="shared" si="8"/>
        <v>0.4535666218</v>
      </c>
      <c r="AJ338" s="34">
        <v>0.49028163427211424</v>
      </c>
      <c r="AK338" s="34"/>
      <c r="AL338" s="34"/>
      <c r="AM338" s="34"/>
      <c r="AN338" s="34"/>
      <c r="AO338" s="34"/>
      <c r="AP338" s="34"/>
      <c r="AQ338" s="34"/>
      <c r="AR338" s="34"/>
    </row>
    <row r="339" ht="12.75" customHeight="1">
      <c r="A339" s="35"/>
      <c r="B339" s="2">
        <v>338.0</v>
      </c>
      <c r="C339" s="20" t="s">
        <v>536</v>
      </c>
      <c r="D339" s="21">
        <v>81.0</v>
      </c>
      <c r="E339" s="22">
        <v>127.0</v>
      </c>
      <c r="F339" s="23">
        <v>1830.0</v>
      </c>
      <c r="G339" s="24">
        <v>1010.0</v>
      </c>
      <c r="H339" s="25">
        <f t="shared" si="1"/>
        <v>0.3894230769</v>
      </c>
      <c r="I339" s="26">
        <f t="shared" si="2"/>
        <v>0.6443661972</v>
      </c>
      <c r="J339" s="27">
        <f t="shared" si="3"/>
        <v>0.6269685039</v>
      </c>
      <c r="K339" s="28"/>
      <c r="L339" s="29">
        <f t="shared" si="4"/>
        <v>0.6299799465</v>
      </c>
      <c r="M339" s="30">
        <f t="shared" si="5"/>
        <v>0.6412327302</v>
      </c>
      <c r="N339" s="28"/>
      <c r="O339" s="31">
        <f t="shared" si="6"/>
        <v>-0.003011442582</v>
      </c>
      <c r="P339" s="31">
        <f t="shared" si="7"/>
        <v>0.003133467018</v>
      </c>
      <c r="Q339" s="15"/>
      <c r="R339" s="15"/>
      <c r="S339" s="32">
        <v>0.6269685039370079</v>
      </c>
      <c r="T339" s="32">
        <v>0.6299799465185799</v>
      </c>
      <c r="U339" s="15"/>
      <c r="V339" s="32">
        <v>0.6443661971830986</v>
      </c>
      <c r="W339" s="32">
        <v>0.6412327301647546</v>
      </c>
      <c r="X339" s="15"/>
      <c r="Y339" s="15"/>
      <c r="Z339" s="2">
        <v>95.0</v>
      </c>
      <c r="AA339" s="20" t="s">
        <v>193</v>
      </c>
      <c r="AB339" s="33">
        <v>338.0</v>
      </c>
      <c r="AC339" s="25">
        <v>0.2857142857142857</v>
      </c>
      <c r="AD339" s="26">
        <v>0.5069225163954336</v>
      </c>
      <c r="AE339" s="27">
        <v>0.4915254237288136</v>
      </c>
      <c r="AF339" s="34"/>
      <c r="AG339" s="34"/>
      <c r="AH339" s="2">
        <v>338.0</v>
      </c>
      <c r="AI339" s="34">
        <f t="shared" si="8"/>
        <v>0.4549125168</v>
      </c>
      <c r="AJ339" s="34">
        <v>0.4915254237288136</v>
      </c>
      <c r="AK339" s="34"/>
      <c r="AL339" s="34"/>
      <c r="AM339" s="34"/>
      <c r="AN339" s="34"/>
      <c r="AO339" s="34"/>
      <c r="AP339" s="34"/>
      <c r="AQ339" s="34"/>
      <c r="AR339" s="34"/>
    </row>
    <row r="340" ht="12.75" customHeight="1">
      <c r="A340" s="35"/>
      <c r="B340" s="2">
        <v>339.0</v>
      </c>
      <c r="C340" s="20" t="s">
        <v>531</v>
      </c>
      <c r="D340" s="21">
        <v>22.0</v>
      </c>
      <c r="E340" s="22">
        <v>53.0</v>
      </c>
      <c r="F340" s="23">
        <v>974.0</v>
      </c>
      <c r="G340" s="24">
        <v>994.0</v>
      </c>
      <c r="H340" s="25">
        <f t="shared" si="1"/>
        <v>0.2933333333</v>
      </c>
      <c r="I340" s="26">
        <f t="shared" si="2"/>
        <v>0.4949186992</v>
      </c>
      <c r="J340" s="27">
        <f t="shared" si="3"/>
        <v>0.4875183554</v>
      </c>
      <c r="K340" s="28"/>
      <c r="L340" s="29">
        <f t="shared" si="4"/>
        <v>0.4814989657</v>
      </c>
      <c r="M340" s="30">
        <f t="shared" si="5"/>
        <v>0.5011199935</v>
      </c>
      <c r="N340" s="28"/>
      <c r="O340" s="31">
        <f t="shared" si="6"/>
        <v>0.006019389655</v>
      </c>
      <c r="P340" s="31">
        <f t="shared" si="7"/>
        <v>-0.006201294288</v>
      </c>
      <c r="Q340" s="15"/>
      <c r="R340" s="15"/>
      <c r="S340" s="32">
        <v>0.48751835535976507</v>
      </c>
      <c r="T340" s="32">
        <v>0.48149896570457346</v>
      </c>
      <c r="U340" s="15"/>
      <c r="V340" s="32">
        <v>0.4949186991869919</v>
      </c>
      <c r="W340" s="32">
        <v>0.5011199934746207</v>
      </c>
      <c r="X340" s="15"/>
      <c r="Y340" s="15"/>
      <c r="Z340" s="2">
        <v>258.0</v>
      </c>
      <c r="AA340" s="20" t="s">
        <v>439</v>
      </c>
      <c r="AB340" s="33">
        <v>339.0</v>
      </c>
      <c r="AC340" s="25">
        <v>0.2911392405063291</v>
      </c>
      <c r="AD340" s="26">
        <v>0.5164233576642335</v>
      </c>
      <c r="AE340" s="27">
        <v>0.4916473317865429</v>
      </c>
      <c r="AF340" s="34"/>
      <c r="AG340" s="34"/>
      <c r="AH340" s="2">
        <v>339.0</v>
      </c>
      <c r="AI340" s="34">
        <f t="shared" si="8"/>
        <v>0.4562584118</v>
      </c>
      <c r="AJ340" s="34">
        <v>0.4916473317865429</v>
      </c>
      <c r="AK340" s="34"/>
      <c r="AL340" s="34"/>
      <c r="AM340" s="34"/>
      <c r="AN340" s="34"/>
      <c r="AO340" s="34"/>
      <c r="AP340" s="34"/>
      <c r="AQ340" s="34"/>
      <c r="AR340" s="34"/>
    </row>
    <row r="341" ht="12.75" customHeight="1">
      <c r="A341" s="35"/>
      <c r="B341" s="2">
        <v>340.0</v>
      </c>
      <c r="C341" s="20" t="s">
        <v>537</v>
      </c>
      <c r="D341" s="21">
        <v>147.0</v>
      </c>
      <c r="E341" s="22">
        <v>170.0</v>
      </c>
      <c r="F341" s="23">
        <v>1879.0</v>
      </c>
      <c r="G341" s="24">
        <v>1323.0</v>
      </c>
      <c r="H341" s="25">
        <f t="shared" si="1"/>
        <v>0.4637223975</v>
      </c>
      <c r="I341" s="26">
        <f t="shared" si="2"/>
        <v>0.586820737</v>
      </c>
      <c r="J341" s="27">
        <f t="shared" si="3"/>
        <v>0.575731742</v>
      </c>
      <c r="K341" s="28"/>
      <c r="L341" s="29">
        <f t="shared" si="4"/>
        <v>0.5777453332</v>
      </c>
      <c r="M341" s="30">
        <f t="shared" si="5"/>
        <v>0.5847092305</v>
      </c>
      <c r="N341" s="28"/>
      <c r="O341" s="31">
        <f t="shared" si="6"/>
        <v>-0.002013591268</v>
      </c>
      <c r="P341" s="31">
        <f t="shared" si="7"/>
        <v>0.002111506557</v>
      </c>
      <c r="Q341" s="15"/>
      <c r="R341" s="15"/>
      <c r="S341" s="32">
        <v>0.5757317419721512</v>
      </c>
      <c r="T341" s="32">
        <v>0.5777453332405125</v>
      </c>
      <c r="U341" s="15"/>
      <c r="V341" s="32">
        <v>0.5868207370393504</v>
      </c>
      <c r="W341" s="32">
        <v>0.5847092304827162</v>
      </c>
      <c r="X341" s="15"/>
      <c r="Y341" s="15"/>
      <c r="Z341" s="2">
        <v>131.0</v>
      </c>
      <c r="AA341" s="20" t="s">
        <v>256</v>
      </c>
      <c r="AB341" s="33">
        <v>340.0</v>
      </c>
      <c r="AC341" s="25">
        <v>0.34545454545454546</v>
      </c>
      <c r="AD341" s="26">
        <v>0.5052377115229654</v>
      </c>
      <c r="AE341" s="27">
        <v>0.49222797927461137</v>
      </c>
      <c r="AF341" s="34"/>
      <c r="AG341" s="34"/>
      <c r="AH341" s="2">
        <v>340.0</v>
      </c>
      <c r="AI341" s="34">
        <f t="shared" si="8"/>
        <v>0.4576043069</v>
      </c>
      <c r="AJ341" s="34">
        <v>0.49222797927461137</v>
      </c>
      <c r="AK341" s="34"/>
      <c r="AL341" s="34"/>
      <c r="AM341" s="34"/>
      <c r="AN341" s="34"/>
      <c r="AO341" s="34"/>
      <c r="AP341" s="34"/>
      <c r="AQ341" s="34"/>
      <c r="AR341" s="34"/>
    </row>
    <row r="342" ht="12.75" customHeight="1">
      <c r="A342" s="35"/>
      <c r="B342" s="2">
        <v>341.0</v>
      </c>
      <c r="C342" s="20" t="s">
        <v>538</v>
      </c>
      <c r="D342" s="21">
        <v>142.0</v>
      </c>
      <c r="E342" s="22">
        <v>109.0</v>
      </c>
      <c r="F342" s="23">
        <v>1426.0</v>
      </c>
      <c r="G342" s="24">
        <v>727.0</v>
      </c>
      <c r="H342" s="25">
        <f t="shared" si="1"/>
        <v>0.5657370518</v>
      </c>
      <c r="I342" s="26">
        <f t="shared" si="2"/>
        <v>0.6623316303</v>
      </c>
      <c r="J342" s="27">
        <f t="shared" si="3"/>
        <v>0.6522462562</v>
      </c>
      <c r="K342" s="28"/>
      <c r="L342" s="29">
        <f t="shared" si="4"/>
        <v>0.6531993294</v>
      </c>
      <c r="M342" s="30">
        <f t="shared" si="5"/>
        <v>0.6613214049</v>
      </c>
      <c r="N342" s="28"/>
      <c r="O342" s="31">
        <f t="shared" si="6"/>
        <v>-0.0009530732008</v>
      </c>
      <c r="P342" s="31">
        <f t="shared" si="7"/>
        <v>0.001010225394</v>
      </c>
      <c r="Q342" s="15"/>
      <c r="R342" s="15"/>
      <c r="S342" s="32">
        <v>0.6522462562396006</v>
      </c>
      <c r="T342" s="32">
        <v>0.6531993294404459</v>
      </c>
      <c r="U342" s="15"/>
      <c r="V342" s="32">
        <v>0.6623316302833256</v>
      </c>
      <c r="W342" s="32">
        <v>0.6613214048888486</v>
      </c>
      <c r="X342" s="15"/>
      <c r="Y342" s="15"/>
      <c r="Z342" s="2">
        <v>484.0</v>
      </c>
      <c r="AA342" s="20" t="s">
        <v>539</v>
      </c>
      <c r="AB342" s="33">
        <v>341.0</v>
      </c>
      <c r="AC342" s="25">
        <v>0.3564356435643564</v>
      </c>
      <c r="AD342" s="26">
        <v>0.5067669172932331</v>
      </c>
      <c r="AE342" s="27">
        <v>0.4929449248975876</v>
      </c>
      <c r="AF342" s="34"/>
      <c r="AG342" s="34"/>
      <c r="AH342" s="2">
        <v>341.0</v>
      </c>
      <c r="AI342" s="34">
        <f t="shared" si="8"/>
        <v>0.4589502019</v>
      </c>
      <c r="AJ342" s="34">
        <v>0.4929449248975876</v>
      </c>
      <c r="AK342" s="34"/>
      <c r="AL342" s="34"/>
      <c r="AM342" s="34"/>
      <c r="AN342" s="34"/>
      <c r="AO342" s="34"/>
      <c r="AP342" s="34"/>
      <c r="AQ342" s="34"/>
      <c r="AR342" s="34"/>
    </row>
    <row r="343" ht="12.75" customHeight="1">
      <c r="A343" s="35"/>
      <c r="B343" s="2">
        <v>342.0</v>
      </c>
      <c r="C343" s="20" t="s">
        <v>333</v>
      </c>
      <c r="D343" s="21">
        <v>125.0</v>
      </c>
      <c r="E343" s="22">
        <v>348.0</v>
      </c>
      <c r="F343" s="23">
        <v>2123.0</v>
      </c>
      <c r="G343" s="24">
        <v>2822.0</v>
      </c>
      <c r="H343" s="25">
        <f t="shared" si="1"/>
        <v>0.2642706131</v>
      </c>
      <c r="I343" s="26">
        <f t="shared" si="2"/>
        <v>0.429322548</v>
      </c>
      <c r="J343" s="27">
        <f t="shared" si="3"/>
        <v>0.4149132521</v>
      </c>
      <c r="K343" s="28"/>
      <c r="L343" s="29">
        <f t="shared" si="4"/>
        <v>0.4161684244</v>
      </c>
      <c r="M343" s="30">
        <f t="shared" si="5"/>
        <v>0.4280333048</v>
      </c>
      <c r="N343" s="28"/>
      <c r="O343" s="31">
        <f t="shared" si="6"/>
        <v>-0.001255172278</v>
      </c>
      <c r="P343" s="31">
        <f t="shared" si="7"/>
        <v>0.001289243187</v>
      </c>
      <c r="Q343" s="15"/>
      <c r="R343" s="15"/>
      <c r="S343" s="32">
        <v>0.4149132521225544</v>
      </c>
      <c r="T343" s="32">
        <v>0.4161684244006483</v>
      </c>
      <c r="U343" s="15"/>
      <c r="V343" s="32">
        <v>0.42932254802831143</v>
      </c>
      <c r="W343" s="32">
        <v>0.42803330484147456</v>
      </c>
      <c r="X343" s="15"/>
      <c r="Y343" s="15"/>
      <c r="Z343" s="2">
        <v>722.0</v>
      </c>
      <c r="AA343" s="20" t="s">
        <v>540</v>
      </c>
      <c r="AB343" s="33">
        <v>342.0</v>
      </c>
      <c r="AC343" s="25">
        <v>0.3547008547008547</v>
      </c>
      <c r="AD343" s="26">
        <v>0.5119453924914675</v>
      </c>
      <c r="AE343" s="27">
        <v>0.4934738955823293</v>
      </c>
      <c r="AF343" s="34"/>
      <c r="AG343" s="34"/>
      <c r="AH343" s="2">
        <v>342.0</v>
      </c>
      <c r="AI343" s="34">
        <f t="shared" si="8"/>
        <v>0.4602960969</v>
      </c>
      <c r="AJ343" s="34">
        <v>0.4934738955823293</v>
      </c>
      <c r="AK343" s="34"/>
      <c r="AL343" s="34"/>
      <c r="AM343" s="34"/>
      <c r="AN343" s="34"/>
      <c r="AO343" s="34"/>
      <c r="AP343" s="34"/>
      <c r="AQ343" s="34"/>
      <c r="AR343" s="34"/>
    </row>
    <row r="344" ht="12.75" customHeight="1">
      <c r="A344" s="35"/>
      <c r="B344" s="2">
        <v>343.0</v>
      </c>
      <c r="C344" s="20" t="s">
        <v>172</v>
      </c>
      <c r="D344" s="21">
        <v>30.0</v>
      </c>
      <c r="E344" s="22">
        <v>77.0</v>
      </c>
      <c r="F344" s="23">
        <v>499.0</v>
      </c>
      <c r="G344" s="24">
        <v>803.0</v>
      </c>
      <c r="H344" s="25">
        <f t="shared" si="1"/>
        <v>0.2803738318</v>
      </c>
      <c r="I344" s="26">
        <f t="shared" si="2"/>
        <v>0.3832565284</v>
      </c>
      <c r="J344" s="27">
        <f t="shared" si="3"/>
        <v>0.375443577</v>
      </c>
      <c r="K344" s="28"/>
      <c r="L344" s="29">
        <f t="shared" si="4"/>
        <v>0.3723129498</v>
      </c>
      <c r="M344" s="30">
        <f t="shared" si="5"/>
        <v>0.3864774622</v>
      </c>
      <c r="N344" s="28"/>
      <c r="O344" s="31">
        <f t="shared" si="6"/>
        <v>0.003130627192</v>
      </c>
      <c r="P344" s="31">
        <f t="shared" si="7"/>
        <v>-0.003220933745</v>
      </c>
      <c r="Q344" s="15"/>
      <c r="R344" s="15"/>
      <c r="S344" s="32">
        <v>0.37544357700496805</v>
      </c>
      <c r="T344" s="32">
        <v>0.3723129498132332</v>
      </c>
      <c r="U344" s="15"/>
      <c r="V344" s="32">
        <v>0.38325652841781876</v>
      </c>
      <c r="W344" s="32">
        <v>0.38647746216316137</v>
      </c>
      <c r="X344" s="15"/>
      <c r="Y344" s="15"/>
      <c r="Z344" s="2">
        <v>21.0</v>
      </c>
      <c r="AA344" s="20" t="s">
        <v>59</v>
      </c>
      <c r="AB344" s="33">
        <v>343.0</v>
      </c>
      <c r="AC344" s="25">
        <v>0.3247863247863248</v>
      </c>
      <c r="AD344" s="26">
        <v>0.5090429540316503</v>
      </c>
      <c r="AE344" s="27">
        <v>0.4941135734072022</v>
      </c>
      <c r="AF344" s="34"/>
      <c r="AG344" s="34"/>
      <c r="AH344" s="2">
        <v>343.0</v>
      </c>
      <c r="AI344" s="34">
        <f t="shared" si="8"/>
        <v>0.4616419919</v>
      </c>
      <c r="AJ344" s="34">
        <v>0.4941135734072022</v>
      </c>
      <c r="AK344" s="34"/>
      <c r="AL344" s="34"/>
      <c r="AM344" s="34"/>
      <c r="AN344" s="34"/>
      <c r="AO344" s="34"/>
      <c r="AP344" s="34"/>
      <c r="AQ344" s="34"/>
      <c r="AR344" s="34"/>
    </row>
    <row r="345" ht="12.75" customHeight="1">
      <c r="A345" s="35"/>
      <c r="B345" s="2">
        <v>344.0</v>
      </c>
      <c r="C345" s="20" t="s">
        <v>440</v>
      </c>
      <c r="D345" s="21">
        <v>74.0</v>
      </c>
      <c r="E345" s="22">
        <v>188.0</v>
      </c>
      <c r="F345" s="23">
        <v>1219.0</v>
      </c>
      <c r="G345" s="24">
        <v>1391.0</v>
      </c>
      <c r="H345" s="25">
        <f t="shared" si="1"/>
        <v>0.2824427481</v>
      </c>
      <c r="I345" s="26">
        <f t="shared" si="2"/>
        <v>0.4670498084</v>
      </c>
      <c r="J345" s="27">
        <f t="shared" si="3"/>
        <v>0.4502089136</v>
      </c>
      <c r="K345" s="28"/>
      <c r="L345" s="29">
        <f t="shared" si="4"/>
        <v>0.4538671485</v>
      </c>
      <c r="M345" s="30">
        <f t="shared" si="5"/>
        <v>0.4632852463</v>
      </c>
      <c r="N345" s="28"/>
      <c r="O345" s="31">
        <f t="shared" si="6"/>
        <v>-0.003658234811</v>
      </c>
      <c r="P345" s="31">
        <f t="shared" si="7"/>
        <v>0.003764562138</v>
      </c>
      <c r="Q345" s="15"/>
      <c r="R345" s="15"/>
      <c r="S345" s="32">
        <v>0.45020891364902504</v>
      </c>
      <c r="T345" s="32">
        <v>0.45386714845984133</v>
      </c>
      <c r="U345" s="15"/>
      <c r="V345" s="32">
        <v>0.46704980842911875</v>
      </c>
      <c r="W345" s="32">
        <v>0.4632852462907296</v>
      </c>
      <c r="X345" s="15"/>
      <c r="Y345" s="15"/>
      <c r="Z345" s="2">
        <v>242.0</v>
      </c>
      <c r="AA345" s="20" t="s">
        <v>419</v>
      </c>
      <c r="AB345" s="33">
        <v>344.0</v>
      </c>
      <c r="AC345" s="25">
        <v>0.25806451612903225</v>
      </c>
      <c r="AD345" s="26">
        <v>0.5128044971892567</v>
      </c>
      <c r="AE345" s="27">
        <v>0.4944927536231884</v>
      </c>
      <c r="AF345" s="34"/>
      <c r="AG345" s="34"/>
      <c r="AH345" s="2">
        <v>344.0</v>
      </c>
      <c r="AI345" s="34">
        <f t="shared" si="8"/>
        <v>0.4629878869</v>
      </c>
      <c r="AJ345" s="34">
        <v>0.4944927536231884</v>
      </c>
      <c r="AK345" s="34"/>
      <c r="AL345" s="34"/>
      <c r="AM345" s="34"/>
      <c r="AN345" s="34"/>
      <c r="AO345" s="34"/>
      <c r="AP345" s="34"/>
      <c r="AQ345" s="34"/>
      <c r="AR345" s="34"/>
    </row>
    <row r="346" ht="12.75" customHeight="1">
      <c r="A346" s="35"/>
      <c r="B346" s="2">
        <v>345.0</v>
      </c>
      <c r="C346" s="20" t="s">
        <v>396</v>
      </c>
      <c r="D346" s="21">
        <v>8.0</v>
      </c>
      <c r="E346" s="22">
        <v>40.0</v>
      </c>
      <c r="F346" s="23">
        <v>421.0</v>
      </c>
      <c r="G346" s="24">
        <v>522.0</v>
      </c>
      <c r="H346" s="25">
        <f t="shared" si="1"/>
        <v>0.1666666667</v>
      </c>
      <c r="I346" s="26">
        <f t="shared" si="2"/>
        <v>0.446447508</v>
      </c>
      <c r="J346" s="27">
        <f t="shared" si="3"/>
        <v>0.4328960646</v>
      </c>
      <c r="K346" s="28"/>
      <c r="L346" s="29">
        <f t="shared" si="4"/>
        <v>0.4274379312</v>
      </c>
      <c r="M346" s="30">
        <f t="shared" si="5"/>
        <v>0.4519981521</v>
      </c>
      <c r="N346" s="28"/>
      <c r="O346" s="31">
        <f t="shared" si="6"/>
        <v>0.0054581334</v>
      </c>
      <c r="P346" s="31">
        <f t="shared" si="7"/>
        <v>-0.005550644136</v>
      </c>
      <c r="Q346" s="15"/>
      <c r="R346" s="15"/>
      <c r="S346" s="32">
        <v>0.4328960645812311</v>
      </c>
      <c r="T346" s="32">
        <v>0.4274379311811847</v>
      </c>
      <c r="U346" s="15"/>
      <c r="V346" s="32">
        <v>0.44644750795334043</v>
      </c>
      <c r="W346" s="32">
        <v>0.4519981520889808</v>
      </c>
      <c r="X346" s="15"/>
      <c r="Y346" s="15"/>
      <c r="Z346" s="2">
        <v>109.0</v>
      </c>
      <c r="AA346" s="20" t="s">
        <v>218</v>
      </c>
      <c r="AB346" s="33">
        <v>345.0</v>
      </c>
      <c r="AC346" s="25">
        <v>0.3488372093023256</v>
      </c>
      <c r="AD346" s="26">
        <v>0.5086937137761925</v>
      </c>
      <c r="AE346" s="27">
        <v>0.4947111472742067</v>
      </c>
      <c r="AF346" s="34"/>
      <c r="AG346" s="34"/>
      <c r="AH346" s="2">
        <v>345.0</v>
      </c>
      <c r="AI346" s="34">
        <f t="shared" si="8"/>
        <v>0.464333782</v>
      </c>
      <c r="AJ346" s="34">
        <v>0.4947111472742067</v>
      </c>
      <c r="AK346" s="34"/>
      <c r="AL346" s="34"/>
      <c r="AM346" s="34"/>
      <c r="AN346" s="34"/>
      <c r="AO346" s="34"/>
      <c r="AP346" s="34"/>
      <c r="AQ346" s="34"/>
      <c r="AR346" s="34"/>
    </row>
    <row r="347" ht="12.75" customHeight="1">
      <c r="A347" s="35"/>
      <c r="B347" s="2">
        <v>346.0</v>
      </c>
      <c r="C347" s="20" t="s">
        <v>541</v>
      </c>
      <c r="D347" s="21">
        <v>285.0</v>
      </c>
      <c r="E347" s="22">
        <v>211.0</v>
      </c>
      <c r="F347" s="23">
        <v>2083.0</v>
      </c>
      <c r="G347" s="24">
        <v>1050.0</v>
      </c>
      <c r="H347" s="25">
        <f t="shared" si="1"/>
        <v>0.5745967742</v>
      </c>
      <c r="I347" s="26">
        <f t="shared" si="2"/>
        <v>0.6648579636</v>
      </c>
      <c r="J347" s="27">
        <f t="shared" si="3"/>
        <v>0.6525213557</v>
      </c>
      <c r="K347" s="28"/>
      <c r="L347" s="29">
        <f t="shared" si="4"/>
        <v>0.6558796653</v>
      </c>
      <c r="M347" s="30">
        <f t="shared" si="5"/>
        <v>0.6612949229</v>
      </c>
      <c r="N347" s="28"/>
      <c r="O347" s="31">
        <f t="shared" si="6"/>
        <v>-0.003358309529</v>
      </c>
      <c r="P347" s="31">
        <f t="shared" si="7"/>
        <v>0.003563040698</v>
      </c>
      <c r="Q347" s="15"/>
      <c r="R347" s="15"/>
      <c r="S347" s="32">
        <v>0.6525213557453844</v>
      </c>
      <c r="T347" s="32">
        <v>0.6558796652740044</v>
      </c>
      <c r="U347" s="15"/>
      <c r="V347" s="32">
        <v>0.6648579636131503</v>
      </c>
      <c r="W347" s="32">
        <v>0.6612949229154058</v>
      </c>
      <c r="X347" s="15"/>
      <c r="Y347" s="15"/>
      <c r="Z347" s="2">
        <v>186.0</v>
      </c>
      <c r="AA347" s="20" t="s">
        <v>338</v>
      </c>
      <c r="AB347" s="33">
        <v>346.0</v>
      </c>
      <c r="AC347" s="25">
        <v>0.27564102564102566</v>
      </c>
      <c r="AD347" s="26">
        <v>0.5150976909413855</v>
      </c>
      <c r="AE347" s="27">
        <v>0.4948509485094851</v>
      </c>
      <c r="AF347" s="34"/>
      <c r="AG347" s="34"/>
      <c r="AH347" s="2">
        <v>346.0</v>
      </c>
      <c r="AI347" s="34">
        <f t="shared" si="8"/>
        <v>0.465679677</v>
      </c>
      <c r="AJ347" s="34">
        <v>0.4948509485094851</v>
      </c>
      <c r="AK347" s="34"/>
      <c r="AL347" s="34"/>
      <c r="AM347" s="34"/>
      <c r="AN347" s="34"/>
      <c r="AO347" s="34"/>
      <c r="AP347" s="34"/>
      <c r="AQ347" s="34"/>
      <c r="AR347" s="34"/>
    </row>
    <row r="348" ht="12.75" customHeight="1">
      <c r="A348" s="35"/>
      <c r="B348" s="2">
        <v>347.0</v>
      </c>
      <c r="C348" s="20" t="s">
        <v>276</v>
      </c>
      <c r="D348" s="21">
        <v>3.0</v>
      </c>
      <c r="E348" s="22">
        <v>26.0</v>
      </c>
      <c r="F348" s="23">
        <v>459.0</v>
      </c>
      <c r="G348" s="24">
        <v>670.0</v>
      </c>
      <c r="H348" s="25">
        <f t="shared" si="1"/>
        <v>0.1034482759</v>
      </c>
      <c r="I348" s="26">
        <f t="shared" si="2"/>
        <v>0.406554473</v>
      </c>
      <c r="J348" s="27">
        <f t="shared" si="3"/>
        <v>0.3989637306</v>
      </c>
      <c r="K348" s="28"/>
      <c r="L348" s="29">
        <f t="shared" si="4"/>
        <v>0.384458113</v>
      </c>
      <c r="M348" s="30">
        <f t="shared" si="5"/>
        <v>0.4212117172</v>
      </c>
      <c r="N348" s="28"/>
      <c r="O348" s="31">
        <f t="shared" si="6"/>
        <v>0.01450561757</v>
      </c>
      <c r="P348" s="31">
        <f t="shared" si="7"/>
        <v>-0.01465724423</v>
      </c>
      <c r="Q348" s="15"/>
      <c r="R348" s="15"/>
      <c r="S348" s="32">
        <v>0.39896373056994816</v>
      </c>
      <c r="T348" s="32">
        <v>0.38445811300411886</v>
      </c>
      <c r="U348" s="15"/>
      <c r="V348" s="32">
        <v>0.4065544729849424</v>
      </c>
      <c r="W348" s="32">
        <v>0.4212117172152229</v>
      </c>
      <c r="X348" s="15"/>
      <c r="Y348" s="15"/>
      <c r="Z348" s="2">
        <v>371.0</v>
      </c>
      <c r="AA348" s="20" t="s">
        <v>542</v>
      </c>
      <c r="AB348" s="33">
        <v>347.0</v>
      </c>
      <c r="AC348" s="25">
        <v>0.41721854304635764</v>
      </c>
      <c r="AD348" s="26">
        <v>0.5025477707006369</v>
      </c>
      <c r="AE348" s="27">
        <v>0.495061011040093</v>
      </c>
      <c r="AF348" s="34"/>
      <c r="AG348" s="34"/>
      <c r="AH348" s="2">
        <v>347.0</v>
      </c>
      <c r="AI348" s="34">
        <f t="shared" si="8"/>
        <v>0.467025572</v>
      </c>
      <c r="AJ348" s="34">
        <v>0.495061011040093</v>
      </c>
      <c r="AK348" s="34"/>
      <c r="AL348" s="34"/>
      <c r="AM348" s="34"/>
      <c r="AN348" s="34"/>
      <c r="AO348" s="34"/>
      <c r="AP348" s="34"/>
      <c r="AQ348" s="34"/>
      <c r="AR348" s="34"/>
    </row>
    <row r="349" ht="12.75" customHeight="1">
      <c r="A349" s="35"/>
      <c r="B349" s="2">
        <v>348.0</v>
      </c>
      <c r="C349" s="20" t="s">
        <v>543</v>
      </c>
      <c r="D349" s="21">
        <v>217.0</v>
      </c>
      <c r="E349" s="22">
        <v>209.0</v>
      </c>
      <c r="F349" s="23">
        <v>2638.0</v>
      </c>
      <c r="G349" s="24">
        <v>1381.0</v>
      </c>
      <c r="H349" s="25">
        <f t="shared" si="1"/>
        <v>0.5093896714</v>
      </c>
      <c r="I349" s="26">
        <f t="shared" si="2"/>
        <v>0.6563821846</v>
      </c>
      <c r="J349" s="27">
        <f t="shared" si="3"/>
        <v>0.6422947132</v>
      </c>
      <c r="K349" s="28"/>
      <c r="L349" s="29">
        <f t="shared" si="4"/>
        <v>0.6456502696</v>
      </c>
      <c r="M349" s="30">
        <f t="shared" si="5"/>
        <v>0.6528465254</v>
      </c>
      <c r="N349" s="28"/>
      <c r="O349" s="31">
        <f t="shared" si="6"/>
        <v>-0.003355556427</v>
      </c>
      <c r="P349" s="31">
        <f t="shared" si="7"/>
        <v>0.003535659258</v>
      </c>
      <c r="Q349" s="15"/>
      <c r="R349" s="15"/>
      <c r="S349" s="32">
        <v>0.6422947131608548</v>
      </c>
      <c r="T349" s="32">
        <v>0.6456502695883233</v>
      </c>
      <c r="U349" s="15"/>
      <c r="V349" s="32">
        <v>0.6563821846230405</v>
      </c>
      <c r="W349" s="32">
        <v>0.6528465253648126</v>
      </c>
      <c r="X349" s="15"/>
      <c r="Y349" s="15"/>
      <c r="Z349" s="2">
        <v>42.0</v>
      </c>
      <c r="AA349" s="20" t="s">
        <v>98</v>
      </c>
      <c r="AB349" s="33">
        <v>348.0</v>
      </c>
      <c r="AC349" s="25">
        <v>0.27837837837837837</v>
      </c>
      <c r="AD349" s="26">
        <v>0.5131578947368421</v>
      </c>
      <c r="AE349" s="27">
        <v>0.49631640170608765</v>
      </c>
      <c r="AF349" s="34"/>
      <c r="AG349" s="34"/>
      <c r="AH349" s="2">
        <v>348.0</v>
      </c>
      <c r="AI349" s="34">
        <f t="shared" si="8"/>
        <v>0.468371467</v>
      </c>
      <c r="AJ349" s="34">
        <v>0.49631640170608765</v>
      </c>
      <c r="AK349" s="34"/>
      <c r="AL349" s="34"/>
      <c r="AM349" s="34"/>
      <c r="AN349" s="34"/>
      <c r="AO349" s="34"/>
      <c r="AP349" s="34"/>
      <c r="AQ349" s="34"/>
      <c r="AR349" s="34"/>
    </row>
    <row r="350" ht="12.75" customHeight="1">
      <c r="A350" s="35"/>
      <c r="B350" s="2">
        <v>349.0</v>
      </c>
      <c r="C350" s="20" t="s">
        <v>544</v>
      </c>
      <c r="D350" s="21">
        <v>184.0</v>
      </c>
      <c r="E350" s="22">
        <v>19.0</v>
      </c>
      <c r="F350" s="23">
        <v>205.0</v>
      </c>
      <c r="G350" s="24">
        <v>18.0</v>
      </c>
      <c r="H350" s="25">
        <f t="shared" si="1"/>
        <v>0.9064039409</v>
      </c>
      <c r="I350" s="26">
        <f t="shared" si="2"/>
        <v>0.9192825112</v>
      </c>
      <c r="J350" s="27">
        <f t="shared" si="3"/>
        <v>0.9131455399</v>
      </c>
      <c r="K350" s="28"/>
      <c r="L350" s="29">
        <f t="shared" si="4"/>
        <v>0.8983633246</v>
      </c>
      <c r="M350" s="30">
        <f t="shared" si="5"/>
        <v>0.9355381435</v>
      </c>
      <c r="N350" s="28"/>
      <c r="O350" s="31">
        <f t="shared" si="6"/>
        <v>0.01478221534</v>
      </c>
      <c r="P350" s="31">
        <f t="shared" si="7"/>
        <v>-0.01625563225</v>
      </c>
      <c r="Q350" s="15"/>
      <c r="R350" s="15"/>
      <c r="S350" s="32">
        <v>0.9131455399061033</v>
      </c>
      <c r="T350" s="32">
        <v>0.8983633245648667</v>
      </c>
      <c r="U350" s="15"/>
      <c r="V350" s="32">
        <v>0.9192825112107623</v>
      </c>
      <c r="W350" s="32">
        <v>0.9355381434657516</v>
      </c>
      <c r="X350" s="15"/>
      <c r="Y350" s="15"/>
      <c r="Z350" s="2">
        <v>90.0</v>
      </c>
      <c r="AA350" s="20" t="s">
        <v>184</v>
      </c>
      <c r="AB350" s="33">
        <v>349.0</v>
      </c>
      <c r="AC350" s="25">
        <v>0.30180180180180183</v>
      </c>
      <c r="AD350" s="26">
        <v>0.5204498977505112</v>
      </c>
      <c r="AE350" s="27">
        <v>0.4981634527089073</v>
      </c>
      <c r="AF350" s="34"/>
      <c r="AG350" s="34"/>
      <c r="AH350" s="2">
        <v>349.0</v>
      </c>
      <c r="AI350" s="34">
        <f t="shared" si="8"/>
        <v>0.469717362</v>
      </c>
      <c r="AJ350" s="34">
        <v>0.4981634527089073</v>
      </c>
      <c r="AK350" s="34"/>
      <c r="AL350" s="34"/>
      <c r="AM350" s="34"/>
      <c r="AN350" s="34"/>
      <c r="AO350" s="34"/>
      <c r="AP350" s="34"/>
      <c r="AQ350" s="34"/>
      <c r="AR350" s="34"/>
    </row>
    <row r="351" ht="12.75" customHeight="1">
      <c r="A351" s="35"/>
      <c r="B351" s="2">
        <v>350.0</v>
      </c>
      <c r="C351" s="20" t="s">
        <v>545</v>
      </c>
      <c r="D351" s="21">
        <v>58.0</v>
      </c>
      <c r="E351" s="22">
        <v>84.0</v>
      </c>
      <c r="F351" s="23">
        <v>874.0</v>
      </c>
      <c r="G351" s="24">
        <v>708.0</v>
      </c>
      <c r="H351" s="25">
        <f t="shared" si="1"/>
        <v>0.4084507042</v>
      </c>
      <c r="I351" s="26">
        <f t="shared" si="2"/>
        <v>0.5524652339</v>
      </c>
      <c r="J351" s="27">
        <f t="shared" si="3"/>
        <v>0.5406032483</v>
      </c>
      <c r="K351" s="28"/>
      <c r="L351" s="29">
        <f t="shared" si="4"/>
        <v>0.5425093713</v>
      </c>
      <c r="M351" s="30">
        <f t="shared" si="5"/>
        <v>0.5504779397</v>
      </c>
      <c r="N351" s="28"/>
      <c r="O351" s="31">
        <f t="shared" si="6"/>
        <v>-0.00190612302</v>
      </c>
      <c r="P351" s="31">
        <f t="shared" si="7"/>
        <v>0.001987294192</v>
      </c>
      <c r="Q351" s="15"/>
      <c r="R351" s="15"/>
      <c r="S351" s="32">
        <v>0.5406032482598608</v>
      </c>
      <c r="T351" s="32">
        <v>0.5425093712802198</v>
      </c>
      <c r="U351" s="15"/>
      <c r="V351" s="32">
        <v>0.5524652338811631</v>
      </c>
      <c r="W351" s="32">
        <v>0.5504779396895993</v>
      </c>
      <c r="X351" s="15"/>
      <c r="Y351" s="15"/>
      <c r="Z351" s="2">
        <v>560.0</v>
      </c>
      <c r="AA351" s="20" t="s">
        <v>546</v>
      </c>
      <c r="AB351" s="33">
        <v>350.0</v>
      </c>
      <c r="AC351" s="25">
        <v>0.26744186046511625</v>
      </c>
      <c r="AD351" s="26">
        <v>0.5236875800256082</v>
      </c>
      <c r="AE351" s="27">
        <v>0.4982698961937716</v>
      </c>
      <c r="AF351" s="34"/>
      <c r="AG351" s="34"/>
      <c r="AH351" s="2">
        <v>350.0</v>
      </c>
      <c r="AI351" s="34">
        <f t="shared" si="8"/>
        <v>0.4710632571</v>
      </c>
      <c r="AJ351" s="34">
        <v>0.4982698961937716</v>
      </c>
      <c r="AK351" s="34"/>
      <c r="AL351" s="34"/>
      <c r="AM351" s="34"/>
      <c r="AN351" s="34"/>
      <c r="AO351" s="34"/>
      <c r="AP351" s="34"/>
      <c r="AQ351" s="34"/>
      <c r="AR351" s="34"/>
    </row>
    <row r="352" ht="12.75" customHeight="1">
      <c r="A352" s="35"/>
      <c r="B352" s="2">
        <v>351.0</v>
      </c>
      <c r="C352" s="20" t="s">
        <v>290</v>
      </c>
      <c r="D352" s="21">
        <v>7.0</v>
      </c>
      <c r="E352" s="22">
        <v>42.0</v>
      </c>
      <c r="F352" s="23">
        <v>1670.0</v>
      </c>
      <c r="G352" s="24">
        <v>2430.0</v>
      </c>
      <c r="H352" s="25">
        <f t="shared" si="1"/>
        <v>0.1428571429</v>
      </c>
      <c r="I352" s="26">
        <f t="shared" si="2"/>
        <v>0.4073170732</v>
      </c>
      <c r="J352" s="27">
        <f t="shared" si="3"/>
        <v>0.4041937816</v>
      </c>
      <c r="K352" s="28"/>
      <c r="L352" s="29">
        <f t="shared" si="4"/>
        <v>0.3875485205</v>
      </c>
      <c r="M352" s="30">
        <f t="shared" si="5"/>
        <v>0.42420357</v>
      </c>
      <c r="N352" s="28"/>
      <c r="O352" s="31">
        <f t="shared" si="6"/>
        <v>0.01664526115</v>
      </c>
      <c r="P352" s="31">
        <f t="shared" si="7"/>
        <v>-0.01688649682</v>
      </c>
      <c r="Q352" s="15"/>
      <c r="R352" s="15"/>
      <c r="S352" s="32">
        <v>0.4041937816341287</v>
      </c>
      <c r="T352" s="32">
        <v>0.3875485204858355</v>
      </c>
      <c r="U352" s="15"/>
      <c r="V352" s="32">
        <v>0.4073170731707317</v>
      </c>
      <c r="W352" s="32">
        <v>0.4242035699878407</v>
      </c>
      <c r="X352" s="15"/>
      <c r="Y352" s="15"/>
      <c r="Z352" s="2">
        <v>639.0</v>
      </c>
      <c r="AA352" s="20" t="s">
        <v>547</v>
      </c>
      <c r="AB352" s="33">
        <v>351.0</v>
      </c>
      <c r="AC352" s="25">
        <v>0.39425587467362927</v>
      </c>
      <c r="AD352" s="26">
        <v>0.5105804111245466</v>
      </c>
      <c r="AE352" s="27">
        <v>0.4985098889189921</v>
      </c>
      <c r="AF352" s="34"/>
      <c r="AG352" s="34"/>
      <c r="AH352" s="2">
        <v>351.0</v>
      </c>
      <c r="AI352" s="34">
        <f t="shared" si="8"/>
        <v>0.4724091521</v>
      </c>
      <c r="AJ352" s="34">
        <v>0.4985098889189921</v>
      </c>
      <c r="AK352" s="34"/>
      <c r="AL352" s="34"/>
      <c r="AM352" s="34"/>
      <c r="AN352" s="34"/>
      <c r="AO352" s="34"/>
      <c r="AP352" s="34"/>
      <c r="AQ352" s="34"/>
      <c r="AR352" s="34"/>
    </row>
    <row r="353" ht="12.75" customHeight="1">
      <c r="A353" s="35"/>
      <c r="B353" s="2">
        <v>352.0</v>
      </c>
      <c r="C353" s="20" t="s">
        <v>101</v>
      </c>
      <c r="D353" s="21">
        <v>67.0</v>
      </c>
      <c r="E353" s="22">
        <v>377.0</v>
      </c>
      <c r="F353" s="23">
        <v>1962.0</v>
      </c>
      <c r="G353" s="24">
        <v>3569.0</v>
      </c>
      <c r="H353" s="25">
        <f t="shared" si="1"/>
        <v>0.1509009009</v>
      </c>
      <c r="I353" s="26">
        <f t="shared" si="2"/>
        <v>0.3547278973</v>
      </c>
      <c r="J353" s="27">
        <f t="shared" si="3"/>
        <v>0.33958159</v>
      </c>
      <c r="K353" s="28"/>
      <c r="L353" s="29">
        <f t="shared" si="4"/>
        <v>0.3362296598</v>
      </c>
      <c r="M353" s="30">
        <f t="shared" si="5"/>
        <v>0.3581311833</v>
      </c>
      <c r="N353" s="28"/>
      <c r="O353" s="31">
        <f t="shared" si="6"/>
        <v>0.003351930129</v>
      </c>
      <c r="P353" s="31">
        <f t="shared" si="7"/>
        <v>-0.003403286022</v>
      </c>
      <c r="Q353" s="15"/>
      <c r="R353" s="15"/>
      <c r="S353" s="32">
        <v>0.339581589958159</v>
      </c>
      <c r="T353" s="32">
        <v>0.33622965982876585</v>
      </c>
      <c r="U353" s="15"/>
      <c r="V353" s="32">
        <v>0.35472789730609294</v>
      </c>
      <c r="W353" s="32">
        <v>0.35813118332816146</v>
      </c>
      <c r="X353" s="15"/>
      <c r="Y353" s="15"/>
      <c r="Z353" s="2">
        <v>276.0</v>
      </c>
      <c r="AA353" s="20" t="s">
        <v>460</v>
      </c>
      <c r="AB353" s="33">
        <v>352.0</v>
      </c>
      <c r="AC353" s="25">
        <v>0.3333333333333333</v>
      </c>
      <c r="AD353" s="26">
        <v>0.512784588441331</v>
      </c>
      <c r="AE353" s="27">
        <v>0.4987088444157521</v>
      </c>
      <c r="AF353" s="34"/>
      <c r="AG353" s="34"/>
      <c r="AH353" s="2">
        <v>352.0</v>
      </c>
      <c r="AI353" s="34">
        <f t="shared" si="8"/>
        <v>0.4737550471</v>
      </c>
      <c r="AJ353" s="34">
        <v>0.4987088444157521</v>
      </c>
      <c r="AK353" s="34"/>
      <c r="AL353" s="34"/>
      <c r="AM353" s="34"/>
      <c r="AN353" s="34"/>
      <c r="AO353" s="34"/>
      <c r="AP353" s="34"/>
      <c r="AQ353" s="34"/>
      <c r="AR353" s="34"/>
    </row>
    <row r="354" ht="12.75" customHeight="1">
      <c r="A354" s="35"/>
      <c r="B354" s="2">
        <v>353.0</v>
      </c>
      <c r="C354" s="20" t="s">
        <v>293</v>
      </c>
      <c r="D354" s="21">
        <v>6.0</v>
      </c>
      <c r="E354" s="22">
        <v>33.0</v>
      </c>
      <c r="F354" s="23">
        <v>509.0</v>
      </c>
      <c r="G354" s="24">
        <v>725.0</v>
      </c>
      <c r="H354" s="25">
        <f t="shared" si="1"/>
        <v>0.1538461538</v>
      </c>
      <c r="I354" s="26">
        <f t="shared" si="2"/>
        <v>0.4124797407</v>
      </c>
      <c r="J354" s="27">
        <f t="shared" si="3"/>
        <v>0.4045561665</v>
      </c>
      <c r="K354" s="28"/>
      <c r="L354" s="29">
        <f t="shared" si="4"/>
        <v>0.3932830623</v>
      </c>
      <c r="M354" s="30">
        <f t="shared" si="5"/>
        <v>0.4239289872</v>
      </c>
      <c r="N354" s="28"/>
      <c r="O354" s="31">
        <f t="shared" si="6"/>
        <v>0.01127310427</v>
      </c>
      <c r="P354" s="31">
        <f t="shared" si="7"/>
        <v>-0.01144924653</v>
      </c>
      <c r="Q354" s="15"/>
      <c r="R354" s="15"/>
      <c r="S354" s="32">
        <v>0.40455616653574233</v>
      </c>
      <c r="T354" s="32">
        <v>0.39328306226140985</v>
      </c>
      <c r="U354" s="15"/>
      <c r="V354" s="32">
        <v>0.41247974068071314</v>
      </c>
      <c r="W354" s="32">
        <v>0.42392898720933203</v>
      </c>
      <c r="X354" s="15"/>
      <c r="Y354" s="15"/>
      <c r="Z354" s="2">
        <v>446.0</v>
      </c>
      <c r="AA354" s="20" t="s">
        <v>548</v>
      </c>
      <c r="AB354" s="33">
        <v>353.0</v>
      </c>
      <c r="AC354" s="25">
        <v>0.2469879518072289</v>
      </c>
      <c r="AD354" s="26">
        <v>0.5145305514157973</v>
      </c>
      <c r="AE354" s="27">
        <v>0.49894736842105264</v>
      </c>
      <c r="AF354" s="34"/>
      <c r="AG354" s="34"/>
      <c r="AH354" s="2">
        <v>353.0</v>
      </c>
      <c r="AI354" s="34">
        <f t="shared" si="8"/>
        <v>0.4751009421</v>
      </c>
      <c r="AJ354" s="34">
        <v>0.49894736842105264</v>
      </c>
      <c r="AK354" s="34"/>
      <c r="AL354" s="34"/>
      <c r="AM354" s="34"/>
      <c r="AN354" s="34"/>
      <c r="AO354" s="34"/>
      <c r="AP354" s="34"/>
      <c r="AQ354" s="34"/>
      <c r="AR354" s="34"/>
    </row>
    <row r="355" ht="12.75" customHeight="1">
      <c r="A355" s="35"/>
      <c r="B355" s="2">
        <v>354.0</v>
      </c>
      <c r="C355" s="20" t="s">
        <v>549</v>
      </c>
      <c r="D355" s="21">
        <v>93.0</v>
      </c>
      <c r="E355" s="22">
        <v>176.0</v>
      </c>
      <c r="F355" s="23">
        <v>2145.0</v>
      </c>
      <c r="G355" s="24">
        <v>1411.0</v>
      </c>
      <c r="H355" s="25">
        <f t="shared" si="1"/>
        <v>0.3457249071</v>
      </c>
      <c r="I355" s="26">
        <f t="shared" si="2"/>
        <v>0.6032058493</v>
      </c>
      <c r="J355" s="27">
        <f t="shared" si="3"/>
        <v>0.5850980392</v>
      </c>
      <c r="K355" s="28"/>
      <c r="L355" s="29">
        <f t="shared" si="4"/>
        <v>0.5886885597</v>
      </c>
      <c r="M355" s="30">
        <f t="shared" si="5"/>
        <v>0.5994867503</v>
      </c>
      <c r="N355" s="28"/>
      <c r="O355" s="31">
        <f t="shared" si="6"/>
        <v>-0.003590520502</v>
      </c>
      <c r="P355" s="31">
        <f t="shared" si="7"/>
        <v>0.003719099018</v>
      </c>
      <c r="Q355" s="15"/>
      <c r="R355" s="15"/>
      <c r="S355" s="32">
        <v>0.5850980392156863</v>
      </c>
      <c r="T355" s="32">
        <v>0.5886885597177164</v>
      </c>
      <c r="U355" s="15"/>
      <c r="V355" s="32">
        <v>0.6032058492688414</v>
      </c>
      <c r="W355" s="32">
        <v>0.599486750250566</v>
      </c>
      <c r="X355" s="15"/>
      <c r="Y355" s="15"/>
      <c r="Z355" s="2">
        <v>685.0</v>
      </c>
      <c r="AA355" s="20" t="s">
        <v>550</v>
      </c>
      <c r="AB355" s="33">
        <v>354.0</v>
      </c>
      <c r="AC355" s="25">
        <v>0.36769759450171824</v>
      </c>
      <c r="AD355" s="26">
        <v>0.51190077103587</v>
      </c>
      <c r="AE355" s="27">
        <v>0.499083689676237</v>
      </c>
      <c r="AF355" s="34"/>
      <c r="AG355" s="34"/>
      <c r="AH355" s="2">
        <v>354.0</v>
      </c>
      <c r="AI355" s="34">
        <f t="shared" si="8"/>
        <v>0.4764468371</v>
      </c>
      <c r="AJ355" s="34">
        <v>0.499083689676237</v>
      </c>
      <c r="AK355" s="34"/>
      <c r="AL355" s="34"/>
      <c r="AM355" s="34"/>
      <c r="AN355" s="34"/>
      <c r="AO355" s="34"/>
      <c r="AP355" s="34"/>
      <c r="AQ355" s="34"/>
      <c r="AR355" s="34"/>
    </row>
    <row r="356" ht="12.75" customHeight="1">
      <c r="A356" s="35"/>
      <c r="B356" s="2">
        <v>355.0</v>
      </c>
      <c r="C356" s="20" t="s">
        <v>551</v>
      </c>
      <c r="D356" s="21">
        <v>20.0</v>
      </c>
      <c r="E356" s="22">
        <v>58.0</v>
      </c>
      <c r="F356" s="23">
        <v>856.0</v>
      </c>
      <c r="G356" s="24">
        <v>617.0</v>
      </c>
      <c r="H356" s="25">
        <f t="shared" si="1"/>
        <v>0.2564102564</v>
      </c>
      <c r="I356" s="26">
        <f t="shared" si="2"/>
        <v>0.5811269518</v>
      </c>
      <c r="J356" s="27">
        <f t="shared" si="3"/>
        <v>0.5647969052</v>
      </c>
      <c r="K356" s="28"/>
      <c r="L356" s="29">
        <f t="shared" si="4"/>
        <v>0.5636318347</v>
      </c>
      <c r="M356" s="30">
        <f t="shared" si="5"/>
        <v>0.582322682</v>
      </c>
      <c r="N356" s="28"/>
      <c r="O356" s="31">
        <f t="shared" si="6"/>
        <v>0.001165070494</v>
      </c>
      <c r="P356" s="31">
        <f t="shared" si="7"/>
        <v>-0.001195730244</v>
      </c>
      <c r="Q356" s="15"/>
      <c r="R356" s="15"/>
      <c r="S356" s="32">
        <v>0.5647969052224371</v>
      </c>
      <c r="T356" s="32">
        <v>0.5636318347287048</v>
      </c>
      <c r="U356" s="15"/>
      <c r="V356" s="32">
        <v>0.5811269517990496</v>
      </c>
      <c r="W356" s="32">
        <v>0.582322682042617</v>
      </c>
      <c r="X356" s="15"/>
      <c r="Y356" s="15"/>
      <c r="Z356" s="2">
        <v>660.0</v>
      </c>
      <c r="AA356" s="20" t="s">
        <v>552</v>
      </c>
      <c r="AB356" s="33">
        <v>355.0</v>
      </c>
      <c r="AC356" s="25">
        <v>0.3060836501901141</v>
      </c>
      <c r="AD356" s="26">
        <v>0.5138946495230194</v>
      </c>
      <c r="AE356" s="27">
        <v>0.49980667611805646</v>
      </c>
      <c r="AF356" s="34"/>
      <c r="AG356" s="34"/>
      <c r="AH356" s="2">
        <v>355.0</v>
      </c>
      <c r="AI356" s="34">
        <f t="shared" si="8"/>
        <v>0.4777927322</v>
      </c>
      <c r="AJ356" s="34">
        <v>0.49980667611805646</v>
      </c>
      <c r="AK356" s="34"/>
      <c r="AL356" s="34"/>
      <c r="AM356" s="34"/>
      <c r="AN356" s="34"/>
      <c r="AO356" s="34"/>
      <c r="AP356" s="34"/>
      <c r="AQ356" s="34"/>
      <c r="AR356" s="34"/>
    </row>
    <row r="357" ht="12.75" customHeight="1">
      <c r="A357" s="35"/>
      <c r="B357" s="2">
        <v>356.0</v>
      </c>
      <c r="C357" s="20" t="s">
        <v>553</v>
      </c>
      <c r="D357" s="21">
        <v>106.0</v>
      </c>
      <c r="E357" s="22">
        <v>256.0</v>
      </c>
      <c r="F357" s="23">
        <v>2588.0</v>
      </c>
      <c r="G357" s="24">
        <v>2329.0</v>
      </c>
      <c r="H357" s="25">
        <f t="shared" si="1"/>
        <v>0.2928176796</v>
      </c>
      <c r="I357" s="26">
        <f t="shared" si="2"/>
        <v>0.5263371975</v>
      </c>
      <c r="J357" s="27">
        <f t="shared" si="3"/>
        <v>0.510323925</v>
      </c>
      <c r="K357" s="28"/>
      <c r="L357" s="29">
        <f t="shared" si="4"/>
        <v>0.5119714301</v>
      </c>
      <c r="M357" s="30">
        <f t="shared" si="5"/>
        <v>0.5246399953</v>
      </c>
      <c r="N357" s="28"/>
      <c r="O357" s="31">
        <f t="shared" si="6"/>
        <v>-0.001647505125</v>
      </c>
      <c r="P357" s="31">
        <f t="shared" si="7"/>
        <v>0.001697202207</v>
      </c>
      <c r="Q357" s="15"/>
      <c r="R357" s="15"/>
      <c r="S357" s="32">
        <v>0.5103239249857927</v>
      </c>
      <c r="T357" s="32">
        <v>0.5119714301112768</v>
      </c>
      <c r="U357" s="15"/>
      <c r="V357" s="32">
        <v>0.5263371974781371</v>
      </c>
      <c r="W357" s="32">
        <v>0.5246399952714631</v>
      </c>
      <c r="X357" s="15"/>
      <c r="Y357" s="15"/>
      <c r="Z357" s="2">
        <v>364.0</v>
      </c>
      <c r="AA357" s="20" t="s">
        <v>554</v>
      </c>
      <c r="AB357" s="33">
        <v>356.0</v>
      </c>
      <c r="AC357" s="25">
        <v>0.2631578947368421</v>
      </c>
      <c r="AD357" s="26">
        <v>0.5092402464065708</v>
      </c>
      <c r="AE357" s="27">
        <v>0.5</v>
      </c>
      <c r="AF357" s="34"/>
      <c r="AG357" s="34"/>
      <c r="AH357" s="2">
        <v>356.0</v>
      </c>
      <c r="AI357" s="34">
        <f t="shared" si="8"/>
        <v>0.4791386272</v>
      </c>
      <c r="AJ357" s="34">
        <v>0.5</v>
      </c>
      <c r="AK357" s="34"/>
      <c r="AL357" s="34"/>
      <c r="AM357" s="34"/>
      <c r="AN357" s="34"/>
      <c r="AO357" s="34"/>
      <c r="AP357" s="34"/>
      <c r="AQ357" s="34"/>
      <c r="AR357" s="34"/>
    </row>
    <row r="358" ht="12.75" customHeight="1">
      <c r="A358" s="35"/>
      <c r="B358" s="2">
        <v>357.0</v>
      </c>
      <c r="C358" s="20" t="s">
        <v>555</v>
      </c>
      <c r="D358" s="21">
        <v>60.0</v>
      </c>
      <c r="E358" s="22">
        <v>169.0</v>
      </c>
      <c r="F358" s="23">
        <v>1626.0</v>
      </c>
      <c r="G358" s="24">
        <v>1441.0</v>
      </c>
      <c r="H358" s="25">
        <f t="shared" si="1"/>
        <v>0.2620087336</v>
      </c>
      <c r="I358" s="26">
        <f t="shared" si="2"/>
        <v>0.5301597652</v>
      </c>
      <c r="J358" s="27">
        <f t="shared" si="3"/>
        <v>0.5115291262</v>
      </c>
      <c r="K358" s="28"/>
      <c r="L358" s="29">
        <f t="shared" si="4"/>
        <v>0.5142345381</v>
      </c>
      <c r="M358" s="30">
        <f t="shared" si="5"/>
        <v>0.527381562</v>
      </c>
      <c r="N358" s="28"/>
      <c r="O358" s="31">
        <f t="shared" si="6"/>
        <v>-0.002705411881</v>
      </c>
      <c r="P358" s="31">
        <f t="shared" si="7"/>
        <v>0.002778203232</v>
      </c>
      <c r="Q358" s="15"/>
      <c r="R358" s="15"/>
      <c r="S358" s="32">
        <v>0.5115291262135923</v>
      </c>
      <c r="T358" s="32">
        <v>0.5142345380947606</v>
      </c>
      <c r="U358" s="15"/>
      <c r="V358" s="32">
        <v>0.5301597652429084</v>
      </c>
      <c r="W358" s="32">
        <v>0.5273815620106772</v>
      </c>
      <c r="X358" s="15"/>
      <c r="Y358" s="15"/>
      <c r="Z358" s="2">
        <v>552.0</v>
      </c>
      <c r="AA358" s="20" t="s">
        <v>556</v>
      </c>
      <c r="AB358" s="33">
        <v>357.0</v>
      </c>
      <c r="AC358" s="25">
        <v>0.32786885245901637</v>
      </c>
      <c r="AD358" s="26">
        <v>0.5226049515608181</v>
      </c>
      <c r="AE358" s="27">
        <v>0.5</v>
      </c>
      <c r="AF358" s="34"/>
      <c r="AG358" s="34"/>
      <c r="AH358" s="2">
        <v>357.0</v>
      </c>
      <c r="AI358" s="34">
        <f t="shared" si="8"/>
        <v>0.4804845222</v>
      </c>
      <c r="AJ358" s="34">
        <v>0.5</v>
      </c>
      <c r="AK358" s="34"/>
      <c r="AL358" s="34"/>
      <c r="AM358" s="34"/>
      <c r="AN358" s="34"/>
      <c r="AO358" s="34"/>
      <c r="AP358" s="34"/>
      <c r="AQ358" s="34"/>
      <c r="AR358" s="34"/>
    </row>
    <row r="359" ht="12.75" customHeight="1">
      <c r="A359" s="35"/>
      <c r="B359" s="2">
        <v>358.0</v>
      </c>
      <c r="C359" s="20" t="s">
        <v>283</v>
      </c>
      <c r="D359" s="21">
        <v>86.0</v>
      </c>
      <c r="E359" s="22">
        <v>241.0</v>
      </c>
      <c r="F359" s="23">
        <v>1491.0</v>
      </c>
      <c r="G359" s="24">
        <v>2105.0</v>
      </c>
      <c r="H359" s="25">
        <f t="shared" si="1"/>
        <v>0.2629969419</v>
      </c>
      <c r="I359" s="26">
        <f t="shared" si="2"/>
        <v>0.4146273637</v>
      </c>
      <c r="J359" s="27">
        <f t="shared" si="3"/>
        <v>0.4019882743</v>
      </c>
      <c r="K359" s="28"/>
      <c r="L359" s="29">
        <f t="shared" si="4"/>
        <v>0.4017870334</v>
      </c>
      <c r="M359" s="30">
        <f t="shared" si="5"/>
        <v>0.4148340401</v>
      </c>
      <c r="N359" s="28"/>
      <c r="O359" s="31">
        <f t="shared" si="6"/>
        <v>0.0002012408613</v>
      </c>
      <c r="P359" s="31">
        <f t="shared" si="7"/>
        <v>-0.0002066763871</v>
      </c>
      <c r="Q359" s="15"/>
      <c r="R359" s="15"/>
      <c r="S359" s="32">
        <v>0.4019882742798878</v>
      </c>
      <c r="T359" s="32">
        <v>0.4017870334185516</v>
      </c>
      <c r="U359" s="15"/>
      <c r="V359" s="32">
        <v>0.4146273637374861</v>
      </c>
      <c r="W359" s="32">
        <v>0.4148340401245996</v>
      </c>
      <c r="X359" s="15"/>
      <c r="Y359" s="15"/>
      <c r="Z359" s="2">
        <v>605.0</v>
      </c>
      <c r="AA359" s="20" t="s">
        <v>557</v>
      </c>
      <c r="AB359" s="33">
        <v>358.0</v>
      </c>
      <c r="AC359" s="25" t="e">
        <v>#DIV/0!</v>
      </c>
      <c r="AD359" s="26">
        <v>0.5</v>
      </c>
      <c r="AE359" s="27">
        <v>0.5</v>
      </c>
      <c r="AF359" s="34"/>
      <c r="AG359" s="34"/>
      <c r="AH359" s="2">
        <v>358.0</v>
      </c>
      <c r="AI359" s="34">
        <f t="shared" si="8"/>
        <v>0.4818304172</v>
      </c>
      <c r="AJ359" s="34">
        <v>0.5</v>
      </c>
      <c r="AK359" s="34"/>
      <c r="AL359" s="34"/>
      <c r="AM359" s="34"/>
      <c r="AN359" s="34"/>
      <c r="AO359" s="34"/>
      <c r="AP359" s="34"/>
      <c r="AQ359" s="34"/>
      <c r="AR359" s="34"/>
    </row>
    <row r="360" ht="12.75" customHeight="1">
      <c r="A360" s="35"/>
      <c r="B360" s="2">
        <v>359.0</v>
      </c>
      <c r="C360" s="20" t="s">
        <v>232</v>
      </c>
      <c r="D360" s="21">
        <v>33.0</v>
      </c>
      <c r="E360" s="22">
        <v>201.0</v>
      </c>
      <c r="F360" s="23">
        <v>1798.0</v>
      </c>
      <c r="G360" s="24">
        <v>2650.0</v>
      </c>
      <c r="H360" s="25">
        <f t="shared" si="1"/>
        <v>0.141025641</v>
      </c>
      <c r="I360" s="26">
        <f t="shared" si="2"/>
        <v>0.4042266187</v>
      </c>
      <c r="J360" s="27">
        <f t="shared" si="3"/>
        <v>0.3910721914</v>
      </c>
      <c r="K360" s="28"/>
      <c r="L360" s="29">
        <f t="shared" si="4"/>
        <v>0.3843930994</v>
      </c>
      <c r="M360" s="30">
        <f t="shared" si="5"/>
        <v>0.4110012504</v>
      </c>
      <c r="N360" s="28"/>
      <c r="O360" s="31">
        <f t="shared" si="6"/>
        <v>0.006679092005</v>
      </c>
      <c r="P360" s="31">
        <f t="shared" si="7"/>
        <v>-0.006774631683</v>
      </c>
      <c r="Q360" s="15"/>
      <c r="R360" s="15"/>
      <c r="S360" s="32">
        <v>0.3910721913712089</v>
      </c>
      <c r="T360" s="32">
        <v>0.38439309936574956</v>
      </c>
      <c r="U360" s="15"/>
      <c r="V360" s="32">
        <v>0.40422661870503596</v>
      </c>
      <c r="W360" s="32">
        <v>0.4110012503880766</v>
      </c>
      <c r="X360" s="15"/>
      <c r="Y360" s="15"/>
      <c r="Z360" s="2">
        <v>114.0</v>
      </c>
      <c r="AA360" s="20" t="s">
        <v>226</v>
      </c>
      <c r="AB360" s="33">
        <v>359.0</v>
      </c>
      <c r="AC360" s="25">
        <v>0.22297297297297297</v>
      </c>
      <c r="AD360" s="26">
        <v>0.5140821174075331</v>
      </c>
      <c r="AE360" s="27">
        <v>0.5001615508885299</v>
      </c>
      <c r="AF360" s="34"/>
      <c r="AG360" s="34"/>
      <c r="AH360" s="2">
        <v>359.0</v>
      </c>
      <c r="AI360" s="34">
        <f t="shared" si="8"/>
        <v>0.4831763122</v>
      </c>
      <c r="AJ360" s="34">
        <v>0.5001615508885299</v>
      </c>
      <c r="AK360" s="34"/>
      <c r="AL360" s="34"/>
      <c r="AM360" s="34"/>
      <c r="AN360" s="34"/>
      <c r="AO360" s="34"/>
      <c r="AP360" s="34"/>
      <c r="AQ360" s="34"/>
      <c r="AR360" s="34"/>
    </row>
    <row r="361" ht="12.75" customHeight="1">
      <c r="A361" s="35"/>
      <c r="B361" s="2">
        <v>360.0</v>
      </c>
      <c r="C361" s="20" t="s">
        <v>558</v>
      </c>
      <c r="D361" s="21">
        <v>170.0</v>
      </c>
      <c r="E361" s="22">
        <v>60.0</v>
      </c>
      <c r="F361" s="23">
        <v>1718.0</v>
      </c>
      <c r="G361" s="24">
        <v>527.0</v>
      </c>
      <c r="H361" s="25">
        <f t="shared" si="1"/>
        <v>0.7391304348</v>
      </c>
      <c r="I361" s="26">
        <f t="shared" si="2"/>
        <v>0.7652561247</v>
      </c>
      <c r="J361" s="27">
        <f t="shared" si="3"/>
        <v>0.7628282828</v>
      </c>
      <c r="K361" s="28"/>
      <c r="L361" s="29">
        <f t="shared" si="4"/>
        <v>0.7543713073</v>
      </c>
      <c r="M361" s="30">
        <f t="shared" si="5"/>
        <v>0.7743880701</v>
      </c>
      <c r="N361" s="28"/>
      <c r="O361" s="31">
        <f t="shared" si="6"/>
        <v>0.008456975487</v>
      </c>
      <c r="P361" s="31">
        <f t="shared" si="7"/>
        <v>-0.009131945361</v>
      </c>
      <c r="Q361" s="15"/>
      <c r="R361" s="15"/>
      <c r="S361" s="32">
        <v>0.7628282828282829</v>
      </c>
      <c r="T361" s="32">
        <v>0.7543713073417112</v>
      </c>
      <c r="U361" s="15"/>
      <c r="V361" s="32">
        <v>0.7652561247216035</v>
      </c>
      <c r="W361" s="32">
        <v>0.7743880700826904</v>
      </c>
      <c r="X361" s="15"/>
      <c r="Y361" s="15"/>
      <c r="Z361" s="2">
        <v>522.0</v>
      </c>
      <c r="AA361" s="20" t="s">
        <v>559</v>
      </c>
      <c r="AB361" s="33">
        <v>360.0</v>
      </c>
      <c r="AC361" s="25">
        <v>0.23046875</v>
      </c>
      <c r="AD361" s="26">
        <v>0.5162907268170426</v>
      </c>
      <c r="AE361" s="27">
        <v>0.5005382131324004</v>
      </c>
      <c r="AF361" s="34"/>
      <c r="AG361" s="34"/>
      <c r="AH361" s="2">
        <v>360.0</v>
      </c>
      <c r="AI361" s="34">
        <f t="shared" si="8"/>
        <v>0.4845222073</v>
      </c>
      <c r="AJ361" s="34">
        <v>0.5005382131324004</v>
      </c>
      <c r="AK361" s="34"/>
      <c r="AL361" s="34"/>
      <c r="AM361" s="34"/>
      <c r="AN361" s="34"/>
      <c r="AO361" s="34"/>
      <c r="AP361" s="34"/>
      <c r="AQ361" s="34"/>
      <c r="AR361" s="34"/>
    </row>
    <row r="362" ht="12.75" customHeight="1">
      <c r="A362" s="35"/>
      <c r="B362" s="2">
        <v>361.0</v>
      </c>
      <c r="C362" s="20" t="s">
        <v>438</v>
      </c>
      <c r="D362" s="21">
        <v>30.0</v>
      </c>
      <c r="E362" s="22">
        <v>68.0</v>
      </c>
      <c r="F362" s="23">
        <v>682.0</v>
      </c>
      <c r="G362" s="24">
        <v>802.0</v>
      </c>
      <c r="H362" s="25">
        <f t="shared" si="1"/>
        <v>0.306122449</v>
      </c>
      <c r="I362" s="26">
        <f t="shared" si="2"/>
        <v>0.4595687332</v>
      </c>
      <c r="J362" s="27">
        <f t="shared" si="3"/>
        <v>0.4500632111</v>
      </c>
      <c r="K362" s="28"/>
      <c r="L362" s="29">
        <f t="shared" si="4"/>
        <v>0.4478770958</v>
      </c>
      <c r="M362" s="30">
        <f t="shared" si="5"/>
        <v>0.4618238837</v>
      </c>
      <c r="N362" s="28"/>
      <c r="O362" s="31">
        <f t="shared" si="6"/>
        <v>0.00218611532</v>
      </c>
      <c r="P362" s="31">
        <f t="shared" si="7"/>
        <v>-0.002255150541</v>
      </c>
      <c r="Q362" s="15"/>
      <c r="R362" s="15"/>
      <c r="S362" s="32">
        <v>0.450063211125158</v>
      </c>
      <c r="T362" s="32">
        <v>0.4478770958052539</v>
      </c>
      <c r="U362" s="15"/>
      <c r="V362" s="32">
        <v>0.45956873315363883</v>
      </c>
      <c r="W362" s="32">
        <v>0.4618238836941715</v>
      </c>
      <c r="X362" s="15"/>
      <c r="Y362" s="15"/>
      <c r="Z362" s="2">
        <v>18.0</v>
      </c>
      <c r="AA362" s="20" t="s">
        <v>53</v>
      </c>
      <c r="AB362" s="33">
        <v>361.0</v>
      </c>
      <c r="AC362" s="25">
        <v>0.37341772151898733</v>
      </c>
      <c r="AD362" s="26">
        <v>0.5132850241545893</v>
      </c>
      <c r="AE362" s="27">
        <v>0.5011025358324146</v>
      </c>
      <c r="AF362" s="34"/>
      <c r="AG362" s="34"/>
      <c r="AH362" s="2">
        <v>361.0</v>
      </c>
      <c r="AI362" s="34">
        <f t="shared" si="8"/>
        <v>0.4858681023</v>
      </c>
      <c r="AJ362" s="34">
        <v>0.5011025358324146</v>
      </c>
      <c r="AK362" s="34"/>
      <c r="AL362" s="34"/>
      <c r="AM362" s="34"/>
      <c r="AN362" s="34"/>
      <c r="AO362" s="34"/>
      <c r="AP362" s="34"/>
      <c r="AQ362" s="34"/>
      <c r="AR362" s="34"/>
    </row>
    <row r="363" ht="12.75" customHeight="1">
      <c r="A363" s="35"/>
      <c r="B363" s="2">
        <v>362.0</v>
      </c>
      <c r="C363" s="20" t="s">
        <v>560</v>
      </c>
      <c r="D363" s="21">
        <v>142.0</v>
      </c>
      <c r="E363" s="22">
        <v>75.0</v>
      </c>
      <c r="F363" s="23">
        <v>1415.0</v>
      </c>
      <c r="G363" s="24">
        <v>371.0</v>
      </c>
      <c r="H363" s="25">
        <f t="shared" si="1"/>
        <v>0.6543778802</v>
      </c>
      <c r="I363" s="26">
        <f t="shared" si="2"/>
        <v>0.7922732363</v>
      </c>
      <c r="J363" s="27">
        <f t="shared" si="3"/>
        <v>0.777333999</v>
      </c>
      <c r="K363" s="28"/>
      <c r="L363" s="29">
        <f t="shared" si="4"/>
        <v>0.7776309646</v>
      </c>
      <c r="M363" s="30">
        <f t="shared" si="5"/>
        <v>0.7919554773</v>
      </c>
      <c r="N363" s="28"/>
      <c r="O363" s="31">
        <f t="shared" si="6"/>
        <v>-0.000296965571</v>
      </c>
      <c r="P363" s="31">
        <f t="shared" si="7"/>
        <v>0.0003177590183</v>
      </c>
      <c r="Q363" s="15"/>
      <c r="R363" s="15"/>
      <c r="S363" s="32">
        <v>0.7773339990014978</v>
      </c>
      <c r="T363" s="32">
        <v>0.7776309645725157</v>
      </c>
      <c r="U363" s="15"/>
      <c r="V363" s="32">
        <v>0.7922732362821948</v>
      </c>
      <c r="W363" s="32">
        <v>0.7919554772638965</v>
      </c>
      <c r="X363" s="15"/>
      <c r="Y363" s="15"/>
      <c r="Z363" s="2">
        <v>737.0</v>
      </c>
      <c r="AA363" s="20" t="s">
        <v>561</v>
      </c>
      <c r="AB363" s="33">
        <v>362.0</v>
      </c>
      <c r="AC363" s="25">
        <v>0.37448559670781895</v>
      </c>
      <c r="AD363" s="26">
        <v>0.516715830875123</v>
      </c>
      <c r="AE363" s="27">
        <v>0.5015371102327624</v>
      </c>
      <c r="AF363" s="34"/>
      <c r="AG363" s="34"/>
      <c r="AH363" s="2">
        <v>362.0</v>
      </c>
      <c r="AI363" s="34">
        <f t="shared" si="8"/>
        <v>0.4872139973</v>
      </c>
      <c r="AJ363" s="34">
        <v>0.5015371102327624</v>
      </c>
      <c r="AK363" s="34"/>
      <c r="AL363" s="34"/>
      <c r="AM363" s="34"/>
      <c r="AN363" s="34"/>
      <c r="AO363" s="34"/>
      <c r="AP363" s="34"/>
      <c r="AQ363" s="34"/>
      <c r="AR363" s="34"/>
    </row>
    <row r="364" ht="12.75" customHeight="1">
      <c r="A364" s="35"/>
      <c r="B364" s="2">
        <v>363.0</v>
      </c>
      <c r="C364" s="20" t="s">
        <v>562</v>
      </c>
      <c r="D364" s="21">
        <v>324.0</v>
      </c>
      <c r="E364" s="22">
        <v>201.0</v>
      </c>
      <c r="F364" s="23">
        <v>3297.0</v>
      </c>
      <c r="G364" s="24">
        <v>1132.0</v>
      </c>
      <c r="H364" s="25">
        <f t="shared" si="1"/>
        <v>0.6171428571</v>
      </c>
      <c r="I364" s="26">
        <f t="shared" si="2"/>
        <v>0.7444118311</v>
      </c>
      <c r="J364" s="27">
        <f t="shared" si="3"/>
        <v>0.7309245055</v>
      </c>
      <c r="K364" s="28"/>
      <c r="L364" s="29">
        <f t="shared" si="4"/>
        <v>0.7319498208</v>
      </c>
      <c r="M364" s="30">
        <f t="shared" si="5"/>
        <v>0.7433190773</v>
      </c>
      <c r="N364" s="28"/>
      <c r="O364" s="31">
        <f t="shared" si="6"/>
        <v>-0.001025315303</v>
      </c>
      <c r="P364" s="31">
        <f t="shared" si="7"/>
        <v>0.001092753825</v>
      </c>
      <c r="Q364" s="15"/>
      <c r="R364" s="15"/>
      <c r="S364" s="32">
        <v>0.7309245054501413</v>
      </c>
      <c r="T364" s="32">
        <v>0.7319498207533942</v>
      </c>
      <c r="U364" s="15"/>
      <c r="V364" s="32">
        <v>0.744411831113118</v>
      </c>
      <c r="W364" s="32">
        <v>0.7433190772880921</v>
      </c>
      <c r="X364" s="15"/>
      <c r="Y364" s="15"/>
      <c r="Z364" s="2">
        <v>64.0</v>
      </c>
      <c r="AA364" s="20" t="s">
        <v>139</v>
      </c>
      <c r="AB364" s="33">
        <v>363.0</v>
      </c>
      <c r="AC364" s="25">
        <v>0.25650557620817843</v>
      </c>
      <c r="AD364" s="26">
        <v>0.522863450015768</v>
      </c>
      <c r="AE364" s="27">
        <v>0.5020348837209302</v>
      </c>
      <c r="AF364" s="34"/>
      <c r="AG364" s="34"/>
      <c r="AH364" s="2">
        <v>363.0</v>
      </c>
      <c r="AI364" s="34">
        <f t="shared" si="8"/>
        <v>0.4885598923</v>
      </c>
      <c r="AJ364" s="34">
        <v>0.5020348837209302</v>
      </c>
      <c r="AK364" s="34"/>
      <c r="AL364" s="34"/>
      <c r="AM364" s="34"/>
      <c r="AN364" s="34"/>
      <c r="AO364" s="34"/>
      <c r="AP364" s="34"/>
      <c r="AQ364" s="34"/>
      <c r="AR364" s="34"/>
    </row>
    <row r="365" ht="12.75" customHeight="1">
      <c r="A365" s="35"/>
      <c r="B365" s="2">
        <v>364.0</v>
      </c>
      <c r="C365" s="20" t="s">
        <v>554</v>
      </c>
      <c r="D365" s="21">
        <v>5.0</v>
      </c>
      <c r="E365" s="22">
        <v>14.0</v>
      </c>
      <c r="F365" s="23">
        <v>248.0</v>
      </c>
      <c r="G365" s="24">
        <v>239.0</v>
      </c>
      <c r="H365" s="25">
        <f t="shared" si="1"/>
        <v>0.2631578947</v>
      </c>
      <c r="I365" s="26">
        <f t="shared" si="2"/>
        <v>0.5092402464</v>
      </c>
      <c r="J365" s="27">
        <f t="shared" si="3"/>
        <v>0.5</v>
      </c>
      <c r="K365" s="28"/>
      <c r="L365" s="29">
        <f t="shared" si="4"/>
        <v>0.4939195251</v>
      </c>
      <c r="M365" s="30">
        <f t="shared" si="5"/>
        <v>0.5154850584</v>
      </c>
      <c r="N365" s="28"/>
      <c r="O365" s="31">
        <f t="shared" si="6"/>
        <v>0.006080474875</v>
      </c>
      <c r="P365" s="31">
        <f t="shared" si="7"/>
        <v>-0.006244812034</v>
      </c>
      <c r="Q365" s="15"/>
      <c r="R365" s="15"/>
      <c r="S365" s="32">
        <v>0.5</v>
      </c>
      <c r="T365" s="32">
        <v>0.49391952512469267</v>
      </c>
      <c r="U365" s="15"/>
      <c r="V365" s="32">
        <v>0.5092402464065708</v>
      </c>
      <c r="W365" s="32">
        <v>0.5154850584406703</v>
      </c>
      <c r="X365" s="15"/>
      <c r="Y365" s="15"/>
      <c r="Z365" s="2">
        <v>551.0</v>
      </c>
      <c r="AA365" s="20" t="s">
        <v>563</v>
      </c>
      <c r="AB365" s="33">
        <v>364.0</v>
      </c>
      <c r="AC365" s="25">
        <v>0.3251833740831296</v>
      </c>
      <c r="AD365" s="26">
        <v>0.5220091817445315</v>
      </c>
      <c r="AE365" s="27">
        <v>0.502431906614786</v>
      </c>
      <c r="AF365" s="34"/>
      <c r="AG365" s="34"/>
      <c r="AH365" s="2">
        <v>364.0</v>
      </c>
      <c r="AI365" s="34">
        <f t="shared" si="8"/>
        <v>0.4899057873</v>
      </c>
      <c r="AJ365" s="34">
        <v>0.502431906614786</v>
      </c>
      <c r="AK365" s="34"/>
      <c r="AL365" s="34"/>
      <c r="AM365" s="34"/>
      <c r="AN365" s="34"/>
      <c r="AO365" s="34"/>
      <c r="AP365" s="34"/>
      <c r="AQ365" s="34"/>
      <c r="AR365" s="34"/>
    </row>
    <row r="366" ht="12.75" customHeight="1">
      <c r="A366" s="35"/>
      <c r="B366" s="2">
        <v>365.0</v>
      </c>
      <c r="C366" s="20" t="s">
        <v>147</v>
      </c>
      <c r="D366" s="21">
        <v>65.0</v>
      </c>
      <c r="E366" s="22">
        <v>155.0</v>
      </c>
      <c r="F366" s="23">
        <v>653.0</v>
      </c>
      <c r="G366" s="24">
        <v>1079.0</v>
      </c>
      <c r="H366" s="25">
        <f t="shared" si="1"/>
        <v>0.2954545455</v>
      </c>
      <c r="I366" s="26">
        <f t="shared" si="2"/>
        <v>0.3770207852</v>
      </c>
      <c r="J366" s="27">
        <f t="shared" si="3"/>
        <v>0.3678278689</v>
      </c>
      <c r="K366" s="28"/>
      <c r="L366" s="29">
        <f t="shared" si="4"/>
        <v>0.3671915377</v>
      </c>
      <c r="M366" s="30">
        <f t="shared" si="5"/>
        <v>0.3776764895</v>
      </c>
      <c r="N366" s="28"/>
      <c r="O366" s="31">
        <f t="shared" si="6"/>
        <v>0.0006363311996</v>
      </c>
      <c r="P366" s="31">
        <f t="shared" si="7"/>
        <v>-0.0006557042806</v>
      </c>
      <c r="Q366" s="15"/>
      <c r="R366" s="15"/>
      <c r="S366" s="32">
        <v>0.367827868852459</v>
      </c>
      <c r="T366" s="32">
        <v>0.3671915376528627</v>
      </c>
      <c r="U366" s="15"/>
      <c r="V366" s="32">
        <v>0.3770207852193995</v>
      </c>
      <c r="W366" s="32">
        <v>0.377676489500014</v>
      </c>
      <c r="X366" s="15"/>
      <c r="Y366" s="15"/>
      <c r="Z366" s="2">
        <v>571.0</v>
      </c>
      <c r="AA366" s="20" t="s">
        <v>564</v>
      </c>
      <c r="AB366" s="33">
        <v>365.0</v>
      </c>
      <c r="AC366" s="25">
        <v>0.23026315789473684</v>
      </c>
      <c r="AD366" s="26">
        <v>0.5226833976833977</v>
      </c>
      <c r="AE366" s="27">
        <v>0.5026978417266187</v>
      </c>
      <c r="AF366" s="34"/>
      <c r="AG366" s="34"/>
      <c r="AH366" s="2">
        <v>365.0</v>
      </c>
      <c r="AI366" s="34">
        <f t="shared" si="8"/>
        <v>0.4912516824</v>
      </c>
      <c r="AJ366" s="34">
        <v>0.5026978417266187</v>
      </c>
      <c r="AK366" s="34"/>
      <c r="AL366" s="34"/>
      <c r="AM366" s="34"/>
      <c r="AN366" s="34"/>
      <c r="AO366" s="34"/>
      <c r="AP366" s="34"/>
      <c r="AQ366" s="34"/>
      <c r="AR366" s="34"/>
    </row>
    <row r="367" ht="12.75" customHeight="1">
      <c r="A367" s="35"/>
      <c r="B367" s="2">
        <v>366.0</v>
      </c>
      <c r="C367" s="20" t="s">
        <v>265</v>
      </c>
      <c r="D367" s="21">
        <v>6.0</v>
      </c>
      <c r="E367" s="22">
        <v>28.0</v>
      </c>
      <c r="F367" s="23">
        <v>868.0</v>
      </c>
      <c r="G367" s="24">
        <v>1298.0</v>
      </c>
      <c r="H367" s="25">
        <f t="shared" si="1"/>
        <v>0.1764705882</v>
      </c>
      <c r="I367" s="26">
        <f t="shared" si="2"/>
        <v>0.4007386888</v>
      </c>
      <c r="J367" s="27">
        <f t="shared" si="3"/>
        <v>0.3972727273</v>
      </c>
      <c r="K367" s="28"/>
      <c r="L367" s="29">
        <f t="shared" si="4"/>
        <v>0.3830784368</v>
      </c>
      <c r="M367" s="30">
        <f t="shared" si="5"/>
        <v>0.4151879666</v>
      </c>
      <c r="N367" s="28"/>
      <c r="O367" s="31">
        <f t="shared" si="6"/>
        <v>0.01419429048</v>
      </c>
      <c r="P367" s="31">
        <f t="shared" si="7"/>
        <v>-0.01444927773</v>
      </c>
      <c r="Q367" s="15"/>
      <c r="R367" s="15"/>
      <c r="S367" s="32">
        <v>0.3972727272727273</v>
      </c>
      <c r="T367" s="32">
        <v>0.3830784367966609</v>
      </c>
      <c r="U367" s="15"/>
      <c r="V367" s="32">
        <v>0.4007386888273315</v>
      </c>
      <c r="W367" s="32">
        <v>0.41518796655745893</v>
      </c>
      <c r="X367" s="15"/>
      <c r="Y367" s="15"/>
      <c r="Z367" s="2">
        <v>193.0</v>
      </c>
      <c r="AA367" s="20" t="s">
        <v>349</v>
      </c>
      <c r="AB367" s="33">
        <v>366.0</v>
      </c>
      <c r="AC367" s="25">
        <v>0.2676056338028169</v>
      </c>
      <c r="AD367" s="26">
        <v>0.5134271099744245</v>
      </c>
      <c r="AE367" s="27">
        <v>0.5027522935779817</v>
      </c>
      <c r="AF367" s="34"/>
      <c r="AG367" s="34"/>
      <c r="AH367" s="2">
        <v>366.0</v>
      </c>
      <c r="AI367" s="34">
        <f t="shared" si="8"/>
        <v>0.4925975774</v>
      </c>
      <c r="AJ367" s="34">
        <v>0.5027522935779817</v>
      </c>
      <c r="AK367" s="34"/>
      <c r="AL367" s="34"/>
      <c r="AM367" s="34"/>
      <c r="AN367" s="34"/>
      <c r="AO367" s="34"/>
      <c r="AP367" s="34"/>
      <c r="AQ367" s="34"/>
      <c r="AR367" s="34"/>
    </row>
    <row r="368" ht="12.75" customHeight="1">
      <c r="A368" s="35"/>
      <c r="B368" s="2">
        <v>367.0</v>
      </c>
      <c r="C368" s="20" t="s">
        <v>565</v>
      </c>
      <c r="D368" s="21">
        <v>72.0</v>
      </c>
      <c r="E368" s="22">
        <v>23.0</v>
      </c>
      <c r="F368" s="23">
        <v>722.0</v>
      </c>
      <c r="G368" s="24">
        <v>186.0</v>
      </c>
      <c r="H368" s="25">
        <f t="shared" si="1"/>
        <v>0.7578947368</v>
      </c>
      <c r="I368" s="26">
        <f t="shared" si="2"/>
        <v>0.795154185</v>
      </c>
      <c r="J368" s="27">
        <f t="shared" si="3"/>
        <v>0.7916251246</v>
      </c>
      <c r="K368" s="28"/>
      <c r="L368" s="29">
        <f t="shared" si="4"/>
        <v>0.7824438899</v>
      </c>
      <c r="M368" s="30">
        <f t="shared" si="5"/>
        <v>0.8050883228</v>
      </c>
      <c r="N368" s="28"/>
      <c r="O368" s="31">
        <f t="shared" si="6"/>
        <v>0.00918123474</v>
      </c>
      <c r="P368" s="31">
        <f t="shared" si="7"/>
        <v>-0.009934137817</v>
      </c>
      <c r="Q368" s="15"/>
      <c r="R368" s="15"/>
      <c r="S368" s="32">
        <v>0.7916251246261217</v>
      </c>
      <c r="T368" s="32">
        <v>0.7824438898860202</v>
      </c>
      <c r="U368" s="15"/>
      <c r="V368" s="32">
        <v>0.7951541850220264</v>
      </c>
      <c r="W368" s="32">
        <v>0.8050883228387649</v>
      </c>
      <c r="X368" s="15"/>
      <c r="Y368" s="15"/>
      <c r="Z368" s="2">
        <v>584.0</v>
      </c>
      <c r="AA368" s="20" t="s">
        <v>566</v>
      </c>
      <c r="AB368" s="33">
        <v>367.0</v>
      </c>
      <c r="AC368" s="25">
        <v>0.2663316582914573</v>
      </c>
      <c r="AD368" s="26">
        <v>0.5193661971830986</v>
      </c>
      <c r="AE368" s="27">
        <v>0.5027969726883843</v>
      </c>
      <c r="AF368" s="34"/>
      <c r="AG368" s="34"/>
      <c r="AH368" s="2">
        <v>367.0</v>
      </c>
      <c r="AI368" s="34">
        <f t="shared" si="8"/>
        <v>0.4939434724</v>
      </c>
      <c r="AJ368" s="34">
        <v>0.5027969726883843</v>
      </c>
      <c r="AK368" s="34"/>
      <c r="AL368" s="34"/>
      <c r="AM368" s="34"/>
      <c r="AN368" s="34"/>
      <c r="AO368" s="34"/>
      <c r="AP368" s="34"/>
      <c r="AQ368" s="34"/>
      <c r="AR368" s="34"/>
    </row>
    <row r="369" ht="12.75" customHeight="1">
      <c r="A369" s="35"/>
      <c r="B369" s="2">
        <v>368.0</v>
      </c>
      <c r="C369" s="20" t="s">
        <v>299</v>
      </c>
      <c r="D369" s="21">
        <v>29.0</v>
      </c>
      <c r="E369" s="22">
        <v>120.0</v>
      </c>
      <c r="F369" s="23">
        <v>728.0</v>
      </c>
      <c r="G369" s="24">
        <v>993.0</v>
      </c>
      <c r="H369" s="25">
        <f t="shared" si="1"/>
        <v>0.1946308725</v>
      </c>
      <c r="I369" s="26">
        <f t="shared" si="2"/>
        <v>0.423009878</v>
      </c>
      <c r="J369" s="27">
        <f t="shared" si="3"/>
        <v>0.4048128342</v>
      </c>
      <c r="K369" s="28"/>
      <c r="L369" s="29">
        <f t="shared" si="4"/>
        <v>0.4060044354</v>
      </c>
      <c r="M369" s="30">
        <f t="shared" si="5"/>
        <v>0.4217946242</v>
      </c>
      <c r="N369" s="28"/>
      <c r="O369" s="31">
        <f t="shared" si="6"/>
        <v>-0.0011916012</v>
      </c>
      <c r="P369" s="31">
        <f t="shared" si="7"/>
        <v>0.001215253791</v>
      </c>
      <c r="Q369" s="15"/>
      <c r="R369" s="15"/>
      <c r="S369" s="32">
        <v>0.4048128342245989</v>
      </c>
      <c r="T369" s="32">
        <v>0.4060044354246556</v>
      </c>
      <c r="U369" s="15"/>
      <c r="V369" s="32">
        <v>0.42300987797791983</v>
      </c>
      <c r="W369" s="32">
        <v>0.4217946241873076</v>
      </c>
      <c r="X369" s="15"/>
      <c r="Y369" s="15"/>
      <c r="Z369" s="2">
        <v>36.0</v>
      </c>
      <c r="AA369" s="20" t="s">
        <v>86</v>
      </c>
      <c r="AB369" s="33">
        <v>368.0</v>
      </c>
      <c r="AC369" s="25">
        <v>0.27717391304347827</v>
      </c>
      <c r="AD369" s="26">
        <v>0.5154585606651079</v>
      </c>
      <c r="AE369" s="27">
        <v>0.5045871559633027</v>
      </c>
      <c r="AF369" s="34"/>
      <c r="AG369" s="34"/>
      <c r="AH369" s="2">
        <v>368.0</v>
      </c>
      <c r="AI369" s="34">
        <f t="shared" si="8"/>
        <v>0.4952893674</v>
      </c>
      <c r="AJ369" s="34">
        <v>0.5045871559633027</v>
      </c>
      <c r="AK369" s="34"/>
      <c r="AL369" s="34"/>
      <c r="AM369" s="34"/>
      <c r="AN369" s="34"/>
      <c r="AO369" s="34"/>
      <c r="AP369" s="34"/>
      <c r="AQ369" s="34"/>
      <c r="AR369" s="34"/>
    </row>
    <row r="370" ht="12.75" customHeight="1">
      <c r="A370" s="35"/>
      <c r="B370" s="2">
        <v>369.0</v>
      </c>
      <c r="C370" s="20" t="s">
        <v>317</v>
      </c>
      <c r="D370" s="21">
        <v>75.0</v>
      </c>
      <c r="E370" s="22">
        <v>189.0</v>
      </c>
      <c r="F370" s="23">
        <v>895.0</v>
      </c>
      <c r="G370" s="24">
        <v>1215.0</v>
      </c>
      <c r="H370" s="25">
        <f t="shared" si="1"/>
        <v>0.2840909091</v>
      </c>
      <c r="I370" s="26">
        <f t="shared" si="2"/>
        <v>0.4241706161</v>
      </c>
      <c r="J370" s="27">
        <f t="shared" si="3"/>
        <v>0.4085930918</v>
      </c>
      <c r="K370" s="28"/>
      <c r="L370" s="29">
        <f t="shared" si="4"/>
        <v>0.4122939538</v>
      </c>
      <c r="M370" s="30">
        <f t="shared" si="5"/>
        <v>0.4203615418</v>
      </c>
      <c r="N370" s="28"/>
      <c r="O370" s="31">
        <f t="shared" si="6"/>
        <v>-0.003700861961</v>
      </c>
      <c r="P370" s="31">
        <f t="shared" si="7"/>
        <v>0.003809074299</v>
      </c>
      <c r="Q370" s="15"/>
      <c r="R370" s="15"/>
      <c r="S370" s="32">
        <v>0.4085930918281382</v>
      </c>
      <c r="T370" s="32">
        <v>0.41229395378909456</v>
      </c>
      <c r="U370" s="15"/>
      <c r="V370" s="32">
        <v>0.42417061611374407</v>
      </c>
      <c r="W370" s="32">
        <v>0.42036154181474805</v>
      </c>
      <c r="X370" s="15"/>
      <c r="Y370" s="15"/>
      <c r="Z370" s="2">
        <v>31.0</v>
      </c>
      <c r="AA370" s="20" t="s">
        <v>77</v>
      </c>
      <c r="AB370" s="33">
        <v>369.0</v>
      </c>
      <c r="AC370" s="25">
        <v>0.31196581196581197</v>
      </c>
      <c r="AD370" s="26">
        <v>0.5247899159663866</v>
      </c>
      <c r="AE370" s="27">
        <v>0.5057383320581484</v>
      </c>
      <c r="AF370" s="34"/>
      <c r="AG370" s="34"/>
      <c r="AH370" s="2">
        <v>369.0</v>
      </c>
      <c r="AI370" s="34">
        <f t="shared" si="8"/>
        <v>0.4966352624</v>
      </c>
      <c r="AJ370" s="34">
        <v>0.5057383320581484</v>
      </c>
      <c r="AK370" s="34"/>
      <c r="AL370" s="34"/>
      <c r="AM370" s="34"/>
      <c r="AN370" s="34"/>
      <c r="AO370" s="34"/>
      <c r="AP370" s="34"/>
      <c r="AQ370" s="34"/>
      <c r="AR370" s="34"/>
    </row>
    <row r="371" ht="12.75" customHeight="1">
      <c r="A371" s="35"/>
      <c r="B371" s="2">
        <v>370.0</v>
      </c>
      <c r="C371" s="20" t="s">
        <v>326</v>
      </c>
      <c r="D371" s="21">
        <v>54.0</v>
      </c>
      <c r="E371" s="22">
        <v>134.0</v>
      </c>
      <c r="F371" s="23">
        <v>962.0</v>
      </c>
      <c r="G371" s="24">
        <v>1325.0</v>
      </c>
      <c r="H371" s="25">
        <f t="shared" si="1"/>
        <v>0.2872340426</v>
      </c>
      <c r="I371" s="26">
        <f t="shared" si="2"/>
        <v>0.4206383909</v>
      </c>
      <c r="J371" s="27">
        <f t="shared" si="3"/>
        <v>0.4105050505</v>
      </c>
      <c r="K371" s="28"/>
      <c r="L371" s="29">
        <f t="shared" si="4"/>
        <v>0.409044177</v>
      </c>
      <c r="M371" s="30">
        <f t="shared" si="5"/>
        <v>0.4221424666</v>
      </c>
      <c r="N371" s="28"/>
      <c r="O371" s="31">
        <f t="shared" si="6"/>
        <v>0.001460873531</v>
      </c>
      <c r="P371" s="31">
        <f t="shared" si="7"/>
        <v>-0.001504075706</v>
      </c>
      <c r="Q371" s="15"/>
      <c r="R371" s="15"/>
      <c r="S371" s="32">
        <v>0.4105050505050505</v>
      </c>
      <c r="T371" s="32">
        <v>0.40904417697356044</v>
      </c>
      <c r="U371" s="15"/>
      <c r="V371" s="32">
        <v>0.4206383909051159</v>
      </c>
      <c r="W371" s="32">
        <v>0.4221424666111407</v>
      </c>
      <c r="X371" s="15"/>
      <c r="Y371" s="15"/>
      <c r="Z371" s="2">
        <v>538.0</v>
      </c>
      <c r="AA371" s="20" t="s">
        <v>567</v>
      </c>
      <c r="AB371" s="33">
        <v>370.0</v>
      </c>
      <c r="AC371" s="25">
        <v>0.44206008583690987</v>
      </c>
      <c r="AD371" s="26">
        <v>0.5121420804639362</v>
      </c>
      <c r="AE371" s="27">
        <v>0.5066844919786097</v>
      </c>
      <c r="AF371" s="34"/>
      <c r="AG371" s="34"/>
      <c r="AH371" s="2">
        <v>370.0</v>
      </c>
      <c r="AI371" s="34">
        <f t="shared" si="8"/>
        <v>0.4979811575</v>
      </c>
      <c r="AJ371" s="34">
        <v>0.5066844919786097</v>
      </c>
      <c r="AK371" s="34"/>
      <c r="AL371" s="34"/>
      <c r="AM371" s="34"/>
      <c r="AN371" s="34"/>
      <c r="AO371" s="34"/>
      <c r="AP371" s="34"/>
      <c r="AQ371" s="34"/>
      <c r="AR371" s="34"/>
    </row>
    <row r="372" ht="12.75" customHeight="1">
      <c r="A372" s="35"/>
      <c r="B372" s="2">
        <v>371.0</v>
      </c>
      <c r="C372" s="20" t="s">
        <v>542</v>
      </c>
      <c r="D372" s="21">
        <v>63.0</v>
      </c>
      <c r="E372" s="22">
        <v>88.0</v>
      </c>
      <c r="F372" s="23">
        <v>789.0</v>
      </c>
      <c r="G372" s="24">
        <v>781.0</v>
      </c>
      <c r="H372" s="25">
        <f t="shared" si="1"/>
        <v>0.417218543</v>
      </c>
      <c r="I372" s="26">
        <f t="shared" si="2"/>
        <v>0.5025477707</v>
      </c>
      <c r="J372" s="27">
        <f t="shared" si="3"/>
        <v>0.495061011</v>
      </c>
      <c r="K372" s="28"/>
      <c r="L372" s="29">
        <f t="shared" si="4"/>
        <v>0.4950669485</v>
      </c>
      <c r="M372" s="30">
        <f t="shared" si="5"/>
        <v>0.5025415747</v>
      </c>
      <c r="N372" s="28"/>
      <c r="O372" s="31">
        <f t="shared" si="6"/>
        <v>-0.000005937455288</v>
      </c>
      <c r="P372" s="31">
        <f t="shared" si="7"/>
        <v>0.000006195962326</v>
      </c>
      <c r="Q372" s="15"/>
      <c r="R372" s="15"/>
      <c r="S372" s="32">
        <v>0.495061011040093</v>
      </c>
      <c r="T372" s="32">
        <v>0.4950669484953813</v>
      </c>
      <c r="U372" s="15"/>
      <c r="V372" s="32">
        <v>0.5025477707006369</v>
      </c>
      <c r="W372" s="32">
        <v>0.5025415747383113</v>
      </c>
      <c r="X372" s="15"/>
      <c r="Y372" s="15"/>
      <c r="Z372" s="2">
        <v>713.0</v>
      </c>
      <c r="AA372" s="20" t="s">
        <v>568</v>
      </c>
      <c r="AB372" s="33">
        <v>371.0</v>
      </c>
      <c r="AC372" s="25">
        <v>0.4166666666666667</v>
      </c>
      <c r="AD372" s="26">
        <v>0.515687140963323</v>
      </c>
      <c r="AE372" s="27">
        <v>0.5079429735234215</v>
      </c>
      <c r="AF372" s="34"/>
      <c r="AG372" s="34"/>
      <c r="AH372" s="2">
        <v>371.0</v>
      </c>
      <c r="AI372" s="34">
        <f t="shared" si="8"/>
        <v>0.4993270525</v>
      </c>
      <c r="AJ372" s="34">
        <v>0.5079429735234215</v>
      </c>
      <c r="AK372" s="34"/>
      <c r="AL372" s="34"/>
      <c r="AM372" s="34"/>
      <c r="AN372" s="34"/>
      <c r="AO372" s="34"/>
      <c r="AP372" s="34"/>
      <c r="AQ372" s="34"/>
      <c r="AR372" s="34"/>
    </row>
    <row r="373" ht="12.75" customHeight="1">
      <c r="A373" s="35"/>
      <c r="B373" s="2">
        <v>372.0</v>
      </c>
      <c r="C373" s="20" t="s">
        <v>311</v>
      </c>
      <c r="D373" s="21">
        <v>59.0</v>
      </c>
      <c r="E373" s="22">
        <v>169.0</v>
      </c>
      <c r="F373" s="23">
        <v>1095.0</v>
      </c>
      <c r="G373" s="24">
        <v>1513.0</v>
      </c>
      <c r="H373" s="25">
        <f t="shared" si="1"/>
        <v>0.2587719298</v>
      </c>
      <c r="I373" s="26">
        <f t="shared" si="2"/>
        <v>0.4198619632</v>
      </c>
      <c r="J373" s="27">
        <f t="shared" si="3"/>
        <v>0.4069111425</v>
      </c>
      <c r="K373" s="28"/>
      <c r="L373" s="29">
        <f t="shared" si="4"/>
        <v>0.4066388555</v>
      </c>
      <c r="M373" s="30">
        <f t="shared" si="5"/>
        <v>0.4201414834</v>
      </c>
      <c r="N373" s="28"/>
      <c r="O373" s="31">
        <f t="shared" si="6"/>
        <v>0.0002722869686</v>
      </c>
      <c r="P373" s="31">
        <f t="shared" si="7"/>
        <v>-0.0002795201659</v>
      </c>
      <c r="Q373" s="15"/>
      <c r="R373" s="15"/>
      <c r="S373" s="32">
        <v>0.40691114245416077</v>
      </c>
      <c r="T373" s="32">
        <v>0.40663885548557493</v>
      </c>
      <c r="U373" s="15"/>
      <c r="V373" s="32">
        <v>0.41986196319018404</v>
      </c>
      <c r="W373" s="32">
        <v>0.42014148335604434</v>
      </c>
      <c r="X373" s="15"/>
      <c r="Y373" s="15"/>
      <c r="Z373" s="2">
        <v>457.0</v>
      </c>
      <c r="AA373" s="20" t="s">
        <v>569</v>
      </c>
      <c r="AB373" s="33">
        <v>372.0</v>
      </c>
      <c r="AC373" s="25">
        <v>0.2977941176470588</v>
      </c>
      <c r="AD373" s="26">
        <v>0.5320566194837635</v>
      </c>
      <c r="AE373" s="27">
        <v>0.5082273747195213</v>
      </c>
      <c r="AF373" s="34"/>
      <c r="AG373" s="34"/>
      <c r="AH373" s="2">
        <v>372.0</v>
      </c>
      <c r="AI373" s="34">
        <f t="shared" si="8"/>
        <v>0.5006729475</v>
      </c>
      <c r="AJ373" s="34">
        <v>0.5082273747195213</v>
      </c>
      <c r="AK373" s="34"/>
      <c r="AL373" s="34"/>
      <c r="AM373" s="34"/>
      <c r="AN373" s="34"/>
      <c r="AO373" s="34"/>
      <c r="AP373" s="34"/>
      <c r="AQ373" s="34"/>
      <c r="AR373" s="34"/>
    </row>
    <row r="374" ht="12.75" customHeight="1">
      <c r="A374" s="35"/>
      <c r="B374" s="2">
        <v>373.0</v>
      </c>
      <c r="C374" s="20" t="s">
        <v>570</v>
      </c>
      <c r="D374" s="21">
        <v>59.0</v>
      </c>
      <c r="E374" s="22">
        <v>155.0</v>
      </c>
      <c r="F374" s="23">
        <v>1278.0</v>
      </c>
      <c r="G374" s="24">
        <v>1116.0</v>
      </c>
      <c r="H374" s="25">
        <f t="shared" si="1"/>
        <v>0.2757009346</v>
      </c>
      <c r="I374" s="26">
        <f t="shared" si="2"/>
        <v>0.5338345865</v>
      </c>
      <c r="J374" s="27">
        <f t="shared" si="3"/>
        <v>0.5126533742</v>
      </c>
      <c r="K374" s="28"/>
      <c r="L374" s="29">
        <f t="shared" si="4"/>
        <v>0.5184513588</v>
      </c>
      <c r="M374" s="30">
        <f t="shared" si="5"/>
        <v>0.5278722188</v>
      </c>
      <c r="N374" s="28"/>
      <c r="O374" s="31">
        <f t="shared" si="6"/>
        <v>-0.005797984611</v>
      </c>
      <c r="P374" s="31">
        <f t="shared" si="7"/>
        <v>0.005962367645</v>
      </c>
      <c r="Q374" s="15"/>
      <c r="R374" s="15"/>
      <c r="S374" s="32">
        <v>0.5126533742331288</v>
      </c>
      <c r="T374" s="32">
        <v>0.5184513588445544</v>
      </c>
      <c r="U374" s="15"/>
      <c r="V374" s="32">
        <v>0.5338345864661654</v>
      </c>
      <c r="W374" s="32">
        <v>0.5278722188215471</v>
      </c>
      <c r="X374" s="15"/>
      <c r="Y374" s="15"/>
      <c r="Z374" s="2">
        <v>694.0</v>
      </c>
      <c r="AA374" s="20" t="s">
        <v>571</v>
      </c>
      <c r="AB374" s="33">
        <v>373.0</v>
      </c>
      <c r="AC374" s="25">
        <v>0.3170731707317073</v>
      </c>
      <c r="AD374" s="26">
        <v>0.5237354085603113</v>
      </c>
      <c r="AE374" s="27">
        <v>0.5084684684684685</v>
      </c>
      <c r="AF374" s="34"/>
      <c r="AG374" s="34"/>
      <c r="AH374" s="2">
        <v>373.0</v>
      </c>
      <c r="AI374" s="34">
        <f t="shared" si="8"/>
        <v>0.5020188425</v>
      </c>
      <c r="AJ374" s="34">
        <v>0.5084684684684685</v>
      </c>
      <c r="AK374" s="34"/>
      <c r="AL374" s="34"/>
      <c r="AM374" s="34"/>
      <c r="AN374" s="34"/>
      <c r="AO374" s="34"/>
      <c r="AP374" s="34"/>
      <c r="AQ374" s="34"/>
      <c r="AR374" s="34"/>
    </row>
    <row r="375" ht="12.75" customHeight="1">
      <c r="A375" s="35"/>
      <c r="B375" s="2">
        <v>374.0</v>
      </c>
      <c r="C375" s="20" t="s">
        <v>572</v>
      </c>
      <c r="D375" s="21">
        <v>125.0</v>
      </c>
      <c r="E375" s="22">
        <v>107.0</v>
      </c>
      <c r="F375" s="23">
        <v>2058.0</v>
      </c>
      <c r="G375" s="24">
        <v>752.0</v>
      </c>
      <c r="H375" s="25">
        <f t="shared" si="1"/>
        <v>0.5387931034</v>
      </c>
      <c r="I375" s="26">
        <f t="shared" si="2"/>
        <v>0.7323843416</v>
      </c>
      <c r="J375" s="27">
        <f t="shared" si="3"/>
        <v>0.7176199869</v>
      </c>
      <c r="K375" s="28"/>
      <c r="L375" s="29">
        <f t="shared" si="4"/>
        <v>0.7185678371</v>
      </c>
      <c r="M375" s="30">
        <f t="shared" si="5"/>
        <v>0.7313825136</v>
      </c>
      <c r="N375" s="28"/>
      <c r="O375" s="31">
        <f t="shared" si="6"/>
        <v>-0.0009478502567</v>
      </c>
      <c r="P375" s="31">
        <f t="shared" si="7"/>
        <v>0.001001828062</v>
      </c>
      <c r="Q375" s="15"/>
      <c r="R375" s="15"/>
      <c r="S375" s="32">
        <v>0.7176199868507561</v>
      </c>
      <c r="T375" s="32">
        <v>0.7185678371074856</v>
      </c>
      <c r="U375" s="15"/>
      <c r="V375" s="32">
        <v>0.7323843416370107</v>
      </c>
      <c r="W375" s="32">
        <v>0.7313825135752283</v>
      </c>
      <c r="X375" s="15"/>
      <c r="Y375" s="15"/>
      <c r="Z375" s="2">
        <v>580.0</v>
      </c>
      <c r="AA375" s="20" t="s">
        <v>573</v>
      </c>
      <c r="AB375" s="33">
        <v>374.0</v>
      </c>
      <c r="AC375" s="25">
        <v>0.27424749163879597</v>
      </c>
      <c r="AD375" s="26">
        <v>0.5264537654909438</v>
      </c>
      <c r="AE375" s="27">
        <v>0.5096774193548387</v>
      </c>
      <c r="AF375" s="34"/>
      <c r="AG375" s="34"/>
      <c r="AH375" s="2">
        <v>374.0</v>
      </c>
      <c r="AI375" s="34">
        <f t="shared" si="8"/>
        <v>0.5033647376</v>
      </c>
      <c r="AJ375" s="34">
        <v>0.5096774193548387</v>
      </c>
      <c r="AK375" s="34"/>
      <c r="AL375" s="34"/>
      <c r="AM375" s="34"/>
      <c r="AN375" s="34"/>
      <c r="AO375" s="34"/>
      <c r="AP375" s="34"/>
      <c r="AQ375" s="34"/>
      <c r="AR375" s="34"/>
    </row>
    <row r="376" ht="12.75" customHeight="1">
      <c r="A376" s="35"/>
      <c r="B376" s="2">
        <v>375.0</v>
      </c>
      <c r="C376" s="20" t="s">
        <v>131</v>
      </c>
      <c r="D376" s="21">
        <v>16.0</v>
      </c>
      <c r="E376" s="22">
        <v>88.0</v>
      </c>
      <c r="F376" s="23">
        <v>674.0</v>
      </c>
      <c r="G376" s="24">
        <v>1150.0</v>
      </c>
      <c r="H376" s="25">
        <f t="shared" si="1"/>
        <v>0.1538461538</v>
      </c>
      <c r="I376" s="26">
        <f t="shared" si="2"/>
        <v>0.3695175439</v>
      </c>
      <c r="J376" s="27">
        <f t="shared" si="3"/>
        <v>0.3578838174</v>
      </c>
      <c r="K376" s="28"/>
      <c r="L376" s="29">
        <f t="shared" si="4"/>
        <v>0.3509818223</v>
      </c>
      <c r="M376" s="30">
        <f t="shared" si="5"/>
        <v>0.3765273826</v>
      </c>
      <c r="N376" s="28"/>
      <c r="O376" s="31">
        <f t="shared" si="6"/>
        <v>0.006901995113</v>
      </c>
      <c r="P376" s="31">
        <f t="shared" si="7"/>
        <v>-0.007009838787</v>
      </c>
      <c r="Q376" s="15"/>
      <c r="R376" s="15"/>
      <c r="S376" s="32">
        <v>0.3578838174273859</v>
      </c>
      <c r="T376" s="32">
        <v>0.3509818223145161</v>
      </c>
      <c r="U376" s="15"/>
      <c r="V376" s="32">
        <v>0.36951754385964913</v>
      </c>
      <c r="W376" s="32">
        <v>0.37652738264615754</v>
      </c>
      <c r="X376" s="15"/>
      <c r="Y376" s="15"/>
      <c r="Z376" s="2">
        <v>356.0</v>
      </c>
      <c r="AA376" s="20" t="s">
        <v>553</v>
      </c>
      <c r="AB376" s="33">
        <v>375.0</v>
      </c>
      <c r="AC376" s="25">
        <v>0.292817679558011</v>
      </c>
      <c r="AD376" s="26">
        <v>0.5263371974781371</v>
      </c>
      <c r="AE376" s="27">
        <v>0.5103239249857927</v>
      </c>
      <c r="AF376" s="34"/>
      <c r="AG376" s="34"/>
      <c r="AH376" s="2">
        <v>375.0</v>
      </c>
      <c r="AI376" s="34">
        <f t="shared" si="8"/>
        <v>0.5047106326</v>
      </c>
      <c r="AJ376" s="34">
        <v>0.5103239249857927</v>
      </c>
      <c r="AK376" s="34"/>
      <c r="AL376" s="34"/>
      <c r="AM376" s="34"/>
      <c r="AN376" s="34"/>
      <c r="AO376" s="34"/>
      <c r="AP376" s="34"/>
      <c r="AQ376" s="34"/>
      <c r="AR376" s="34"/>
    </row>
    <row r="377" ht="12.75" customHeight="1">
      <c r="A377" s="35"/>
      <c r="B377" s="2">
        <v>376.0</v>
      </c>
      <c r="C377" s="20" t="s">
        <v>574</v>
      </c>
      <c r="D377" s="21">
        <v>2.0</v>
      </c>
      <c r="E377" s="22">
        <v>0.0</v>
      </c>
      <c r="F377" s="23">
        <v>11.0</v>
      </c>
      <c r="G377" s="24">
        <v>5.0</v>
      </c>
      <c r="H377" s="25">
        <f t="shared" si="1"/>
        <v>1</v>
      </c>
      <c r="I377" s="26">
        <f t="shared" si="2"/>
        <v>0.6875</v>
      </c>
      <c r="J377" s="27">
        <f t="shared" si="3"/>
        <v>0.7222222222</v>
      </c>
      <c r="K377" s="28"/>
      <c r="L377" s="29">
        <f t="shared" si="4"/>
        <v>0.6905145484</v>
      </c>
      <c r="M377" s="30">
        <f t="shared" si="5"/>
        <v>0.7227307487</v>
      </c>
      <c r="N377" s="28"/>
      <c r="O377" s="31">
        <f t="shared" si="6"/>
        <v>0.03170767386</v>
      </c>
      <c r="P377" s="31">
        <f t="shared" si="7"/>
        <v>-0.03523074874</v>
      </c>
      <c r="Q377" s="15"/>
      <c r="R377" s="15"/>
      <c r="S377" s="32">
        <v>0.7222222222222222</v>
      </c>
      <c r="T377" s="32">
        <v>0.6905145483604</v>
      </c>
      <c r="U377" s="15"/>
      <c r="V377" s="32">
        <v>0.6875</v>
      </c>
      <c r="W377" s="32">
        <v>0.7227307487353579</v>
      </c>
      <c r="X377" s="15"/>
      <c r="Y377" s="15"/>
      <c r="Z377" s="2">
        <v>697.0</v>
      </c>
      <c r="AA377" s="20" t="s">
        <v>575</v>
      </c>
      <c r="AB377" s="33">
        <v>376.0</v>
      </c>
      <c r="AC377" s="25">
        <v>0.36857142857142855</v>
      </c>
      <c r="AD377" s="26">
        <v>0.526621490803485</v>
      </c>
      <c r="AE377" s="27">
        <v>0.5105827776167005</v>
      </c>
      <c r="AF377" s="34"/>
      <c r="AG377" s="34"/>
      <c r="AH377" s="2">
        <v>376.0</v>
      </c>
      <c r="AI377" s="34">
        <f t="shared" si="8"/>
        <v>0.5060565276</v>
      </c>
      <c r="AJ377" s="34">
        <v>0.5105827776167005</v>
      </c>
      <c r="AK377" s="34"/>
      <c r="AL377" s="34"/>
      <c r="AM377" s="34"/>
      <c r="AN377" s="34"/>
      <c r="AO377" s="34"/>
      <c r="AP377" s="34"/>
      <c r="AQ377" s="34"/>
      <c r="AR377" s="34"/>
    </row>
    <row r="378" ht="12.75" customHeight="1">
      <c r="A378" s="35"/>
      <c r="B378" s="2">
        <v>377.0</v>
      </c>
      <c r="C378" s="20" t="s">
        <v>163</v>
      </c>
      <c r="D378" s="21">
        <v>42.0</v>
      </c>
      <c r="E378" s="22">
        <v>350.0</v>
      </c>
      <c r="F378" s="23">
        <v>2423.0</v>
      </c>
      <c r="G378" s="24">
        <v>3794.0</v>
      </c>
      <c r="H378" s="25">
        <f t="shared" si="1"/>
        <v>0.1071428571</v>
      </c>
      <c r="I378" s="26">
        <f t="shared" si="2"/>
        <v>0.3897378157</v>
      </c>
      <c r="J378" s="27">
        <f t="shared" si="3"/>
        <v>0.3729762445</v>
      </c>
      <c r="K378" s="28"/>
      <c r="L378" s="29">
        <f t="shared" si="4"/>
        <v>0.3680408874</v>
      </c>
      <c r="M378" s="30">
        <f t="shared" si="5"/>
        <v>0.3947266243</v>
      </c>
      <c r="N378" s="28"/>
      <c r="O378" s="31">
        <f t="shared" si="6"/>
        <v>0.004935357084</v>
      </c>
      <c r="P378" s="31">
        <f t="shared" si="7"/>
        <v>-0.004988808605</v>
      </c>
      <c r="Q378" s="15"/>
      <c r="R378" s="15"/>
      <c r="S378" s="32">
        <v>0.37297624451505523</v>
      </c>
      <c r="T378" s="32">
        <v>0.36804088743069113</v>
      </c>
      <c r="U378" s="15"/>
      <c r="V378" s="32">
        <v>0.3897378156667203</v>
      </c>
      <c r="W378" s="32">
        <v>0.3947266242718536</v>
      </c>
      <c r="X378" s="15"/>
      <c r="Y378" s="15"/>
      <c r="Z378" s="2">
        <v>425.0</v>
      </c>
      <c r="AA378" s="20" t="s">
        <v>576</v>
      </c>
      <c r="AB378" s="33">
        <v>377.0</v>
      </c>
      <c r="AC378" s="25">
        <v>0.28328611898017</v>
      </c>
      <c r="AD378" s="26">
        <v>0.5303250849102378</v>
      </c>
      <c r="AE378" s="27">
        <v>0.5108379888268156</v>
      </c>
      <c r="AF378" s="34"/>
      <c r="AG378" s="34"/>
      <c r="AH378" s="2">
        <v>377.0</v>
      </c>
      <c r="AI378" s="34">
        <f t="shared" si="8"/>
        <v>0.5074024226</v>
      </c>
      <c r="AJ378" s="34">
        <v>0.5108379888268156</v>
      </c>
      <c r="AK378" s="34"/>
      <c r="AL378" s="34"/>
      <c r="AM378" s="34"/>
      <c r="AN378" s="34"/>
      <c r="AO378" s="34"/>
      <c r="AP378" s="34"/>
      <c r="AQ378" s="34"/>
      <c r="AR378" s="34"/>
    </row>
    <row r="379" ht="12.75" customHeight="1">
      <c r="A379" s="35"/>
      <c r="B379" s="2">
        <v>378.0</v>
      </c>
      <c r="C379" s="20" t="s">
        <v>577</v>
      </c>
      <c r="D379" s="21">
        <v>179.0</v>
      </c>
      <c r="E379" s="22">
        <v>93.0</v>
      </c>
      <c r="F379" s="23">
        <v>1413.0</v>
      </c>
      <c r="G379" s="24">
        <v>378.0</v>
      </c>
      <c r="H379" s="25">
        <f t="shared" si="1"/>
        <v>0.6580882353</v>
      </c>
      <c r="I379" s="26">
        <f t="shared" si="2"/>
        <v>0.7889447236</v>
      </c>
      <c r="J379" s="27">
        <f t="shared" si="3"/>
        <v>0.7716917111</v>
      </c>
      <c r="K379" s="28"/>
      <c r="L379" s="29">
        <f t="shared" si="4"/>
        <v>0.7745985714</v>
      </c>
      <c r="M379" s="30">
        <f t="shared" si="5"/>
        <v>0.7858330904</v>
      </c>
      <c r="N379" s="28"/>
      <c r="O379" s="31">
        <f t="shared" si="6"/>
        <v>-0.002906860317</v>
      </c>
      <c r="P379" s="31">
        <f t="shared" si="7"/>
        <v>0.003111633239</v>
      </c>
      <c r="Q379" s="15"/>
      <c r="R379" s="15"/>
      <c r="S379" s="32">
        <v>0.7716917111003393</v>
      </c>
      <c r="T379" s="32">
        <v>0.7745985714168587</v>
      </c>
      <c r="U379" s="15"/>
      <c r="V379" s="32">
        <v>0.7889447236180904</v>
      </c>
      <c r="W379" s="32">
        <v>0.7858330903788409</v>
      </c>
      <c r="X379" s="15"/>
      <c r="Y379" s="15"/>
      <c r="Z379" s="2">
        <v>133.0</v>
      </c>
      <c r="AA379" s="20" t="s">
        <v>260</v>
      </c>
      <c r="AB379" s="33">
        <v>378.0</v>
      </c>
      <c r="AC379" s="25">
        <v>0.34459459459459457</v>
      </c>
      <c r="AD379" s="26">
        <v>0.5299079754601227</v>
      </c>
      <c r="AE379" s="27">
        <v>0.5110192837465565</v>
      </c>
      <c r="AF379" s="34"/>
      <c r="AG379" s="34"/>
      <c r="AH379" s="2">
        <v>378.0</v>
      </c>
      <c r="AI379" s="34">
        <f t="shared" si="8"/>
        <v>0.5087483176</v>
      </c>
      <c r="AJ379" s="34">
        <v>0.5110192837465565</v>
      </c>
      <c r="AK379" s="34"/>
      <c r="AL379" s="34"/>
      <c r="AM379" s="34"/>
      <c r="AN379" s="34"/>
      <c r="AO379" s="34"/>
      <c r="AP379" s="34"/>
      <c r="AQ379" s="34"/>
      <c r="AR379" s="34"/>
    </row>
    <row r="380" ht="12.75" customHeight="1">
      <c r="A380" s="35"/>
      <c r="B380" s="2">
        <v>379.0</v>
      </c>
      <c r="C380" s="20" t="s">
        <v>85</v>
      </c>
      <c r="D380" s="21">
        <v>28.0</v>
      </c>
      <c r="E380" s="22">
        <v>145.0</v>
      </c>
      <c r="F380" s="23">
        <v>753.0</v>
      </c>
      <c r="G380" s="24">
        <v>1495.0</v>
      </c>
      <c r="H380" s="25">
        <f t="shared" si="1"/>
        <v>0.161849711</v>
      </c>
      <c r="I380" s="26">
        <f t="shared" si="2"/>
        <v>0.3349644128</v>
      </c>
      <c r="J380" s="27">
        <f t="shared" si="3"/>
        <v>0.3225939694</v>
      </c>
      <c r="K380" s="28"/>
      <c r="L380" s="29">
        <f t="shared" si="4"/>
        <v>0.3174925429</v>
      </c>
      <c r="M380" s="30">
        <f t="shared" si="5"/>
        <v>0.3401497641</v>
      </c>
      <c r="N380" s="28"/>
      <c r="O380" s="31">
        <f t="shared" si="6"/>
        <v>0.005101426504</v>
      </c>
      <c r="P380" s="31">
        <f t="shared" si="7"/>
        <v>-0.005185351265</v>
      </c>
      <c r="Q380" s="15"/>
      <c r="R380" s="15"/>
      <c r="S380" s="32">
        <v>0.3225939694341181</v>
      </c>
      <c r="T380" s="32">
        <v>0.3174925429297539</v>
      </c>
      <c r="U380" s="15"/>
      <c r="V380" s="32">
        <v>0.3349644128113879</v>
      </c>
      <c r="W380" s="32">
        <v>0.340149764076106</v>
      </c>
      <c r="X380" s="15"/>
      <c r="Y380" s="15"/>
      <c r="Z380" s="2">
        <v>357.0</v>
      </c>
      <c r="AA380" s="20" t="s">
        <v>555</v>
      </c>
      <c r="AB380" s="33">
        <v>379.0</v>
      </c>
      <c r="AC380" s="25">
        <v>0.26200873362445415</v>
      </c>
      <c r="AD380" s="26">
        <v>0.5301597652429084</v>
      </c>
      <c r="AE380" s="27">
        <v>0.5115291262135923</v>
      </c>
      <c r="AF380" s="34"/>
      <c r="AG380" s="34"/>
      <c r="AH380" s="2">
        <v>379.0</v>
      </c>
      <c r="AI380" s="34">
        <f t="shared" si="8"/>
        <v>0.5100942127</v>
      </c>
      <c r="AJ380" s="34">
        <v>0.5115291262135923</v>
      </c>
      <c r="AK380" s="34"/>
      <c r="AL380" s="34"/>
      <c r="AM380" s="34"/>
      <c r="AN380" s="34"/>
      <c r="AO380" s="34"/>
      <c r="AP380" s="34"/>
      <c r="AQ380" s="34"/>
      <c r="AR380" s="34"/>
    </row>
    <row r="381" ht="12.75" customHeight="1">
      <c r="A381" s="35"/>
      <c r="B381" s="2">
        <v>380.0</v>
      </c>
      <c r="C381" s="20" t="s">
        <v>578</v>
      </c>
      <c r="D381" s="21">
        <v>83.0</v>
      </c>
      <c r="E381" s="22">
        <v>140.0</v>
      </c>
      <c r="F381" s="23">
        <v>2043.0</v>
      </c>
      <c r="G381" s="24">
        <v>1515.0</v>
      </c>
      <c r="H381" s="25">
        <f t="shared" si="1"/>
        <v>0.3721973094</v>
      </c>
      <c r="I381" s="26">
        <f t="shared" si="2"/>
        <v>0.5741989882</v>
      </c>
      <c r="J381" s="27">
        <f t="shared" si="3"/>
        <v>0.5622851098</v>
      </c>
      <c r="K381" s="28"/>
      <c r="L381" s="29">
        <f t="shared" si="4"/>
        <v>0.5618117357</v>
      </c>
      <c r="M381" s="30">
        <f t="shared" si="5"/>
        <v>0.5746906623</v>
      </c>
      <c r="N381" s="28"/>
      <c r="O381" s="31">
        <f t="shared" si="6"/>
        <v>0.0004733741092</v>
      </c>
      <c r="P381" s="31">
        <f t="shared" si="7"/>
        <v>-0.0004916740865</v>
      </c>
      <c r="Q381" s="15"/>
      <c r="R381" s="15"/>
      <c r="S381" s="32">
        <v>0.5622851097593229</v>
      </c>
      <c r="T381" s="32">
        <v>0.5618117356500801</v>
      </c>
      <c r="U381" s="15"/>
      <c r="V381" s="32">
        <v>0.5741989881956155</v>
      </c>
      <c r="W381" s="32">
        <v>0.574690662282067</v>
      </c>
      <c r="X381" s="15"/>
      <c r="Y381" s="15"/>
      <c r="Z381" s="2">
        <v>373.0</v>
      </c>
      <c r="AA381" s="20" t="s">
        <v>570</v>
      </c>
      <c r="AB381" s="33">
        <v>380.0</v>
      </c>
      <c r="AC381" s="25">
        <v>0.2757009345794392</v>
      </c>
      <c r="AD381" s="26">
        <v>0.5338345864661654</v>
      </c>
      <c r="AE381" s="27">
        <v>0.5126533742331288</v>
      </c>
      <c r="AF381" s="34"/>
      <c r="AG381" s="34"/>
      <c r="AH381" s="2">
        <v>380.0</v>
      </c>
      <c r="AI381" s="34">
        <f t="shared" si="8"/>
        <v>0.5114401077</v>
      </c>
      <c r="AJ381" s="34">
        <v>0.5126533742331288</v>
      </c>
      <c r="AK381" s="34"/>
      <c r="AL381" s="34"/>
      <c r="AM381" s="34"/>
      <c r="AN381" s="34"/>
      <c r="AO381" s="34"/>
      <c r="AP381" s="34"/>
      <c r="AQ381" s="34"/>
      <c r="AR381" s="34"/>
    </row>
    <row r="382" ht="12.75" customHeight="1">
      <c r="A382" s="35"/>
      <c r="B382" s="2">
        <v>381.0</v>
      </c>
      <c r="C382" s="20" t="s">
        <v>579</v>
      </c>
      <c r="D382" s="21">
        <v>77.0</v>
      </c>
      <c r="E382" s="22">
        <v>74.0</v>
      </c>
      <c r="F382" s="23">
        <v>745.0</v>
      </c>
      <c r="G382" s="24">
        <v>328.0</v>
      </c>
      <c r="H382" s="25">
        <f t="shared" si="1"/>
        <v>0.5099337748</v>
      </c>
      <c r="I382" s="26">
        <f t="shared" si="2"/>
        <v>0.6943150047</v>
      </c>
      <c r="J382" s="27">
        <f t="shared" si="3"/>
        <v>0.6715686275</v>
      </c>
      <c r="K382" s="28"/>
      <c r="L382" s="29">
        <f t="shared" si="4"/>
        <v>0.6816674634</v>
      </c>
      <c r="M382" s="30">
        <f t="shared" si="5"/>
        <v>0.6836735237</v>
      </c>
      <c r="N382" s="28"/>
      <c r="O382" s="31">
        <f t="shared" si="6"/>
        <v>-0.01009883593</v>
      </c>
      <c r="P382" s="31">
        <f t="shared" si="7"/>
        <v>0.01064148098</v>
      </c>
      <c r="Q382" s="15"/>
      <c r="R382" s="15"/>
      <c r="S382" s="32">
        <v>0.6715686274509803</v>
      </c>
      <c r="T382" s="32">
        <v>0.6816674633786381</v>
      </c>
      <c r="U382" s="15"/>
      <c r="V382" s="32">
        <v>0.6943150046598322</v>
      </c>
      <c r="W382" s="32">
        <v>0.6836735236753498</v>
      </c>
      <c r="X382" s="15"/>
      <c r="Y382" s="15"/>
      <c r="Z382" s="2">
        <v>187.0</v>
      </c>
      <c r="AA382" s="20" t="s">
        <v>340</v>
      </c>
      <c r="AB382" s="33">
        <v>381.0</v>
      </c>
      <c r="AC382" s="25">
        <v>0.3167701863354037</v>
      </c>
      <c r="AD382" s="26">
        <v>0.5342837746096402</v>
      </c>
      <c r="AE382" s="27">
        <v>0.5128518971848225</v>
      </c>
      <c r="AF382" s="34"/>
      <c r="AG382" s="34"/>
      <c r="AH382" s="2">
        <v>381.0</v>
      </c>
      <c r="AI382" s="34">
        <f t="shared" si="8"/>
        <v>0.5127860027</v>
      </c>
      <c r="AJ382" s="34">
        <v>0.5128518971848225</v>
      </c>
      <c r="AK382" s="34"/>
      <c r="AL382" s="34"/>
      <c r="AM382" s="34"/>
      <c r="AN382" s="34"/>
      <c r="AO382" s="34"/>
      <c r="AP382" s="34"/>
      <c r="AQ382" s="34"/>
      <c r="AR382" s="34"/>
    </row>
    <row r="383" ht="12.75" customHeight="1">
      <c r="A383" s="35"/>
      <c r="B383" s="2">
        <v>382.0</v>
      </c>
      <c r="C383" s="20" t="s">
        <v>580</v>
      </c>
      <c r="D383" s="21">
        <v>42.0</v>
      </c>
      <c r="E383" s="22">
        <v>79.0</v>
      </c>
      <c r="F383" s="23">
        <v>1323.0</v>
      </c>
      <c r="G383" s="24">
        <v>1133.0</v>
      </c>
      <c r="H383" s="25">
        <f t="shared" si="1"/>
        <v>0.347107438</v>
      </c>
      <c r="I383" s="26">
        <f t="shared" si="2"/>
        <v>0.5386807818</v>
      </c>
      <c r="J383" s="27">
        <f t="shared" si="3"/>
        <v>0.529685681</v>
      </c>
      <c r="K383" s="28"/>
      <c r="L383" s="29">
        <f t="shared" si="4"/>
        <v>0.5264580633</v>
      </c>
      <c r="M383" s="30">
        <f t="shared" si="5"/>
        <v>0.5420244611</v>
      </c>
      <c r="N383" s="28"/>
      <c r="O383" s="31">
        <f t="shared" si="6"/>
        <v>0.00322761771</v>
      </c>
      <c r="P383" s="31">
        <f t="shared" si="7"/>
        <v>-0.003343679306</v>
      </c>
      <c r="Q383" s="15"/>
      <c r="R383" s="15"/>
      <c r="S383" s="32">
        <v>0.529685681024447</v>
      </c>
      <c r="T383" s="32">
        <v>0.5264580633145013</v>
      </c>
      <c r="U383" s="15"/>
      <c r="V383" s="32">
        <v>0.5386807817589576</v>
      </c>
      <c r="W383" s="32">
        <v>0.5420244610646378</v>
      </c>
      <c r="X383" s="15"/>
      <c r="Y383" s="15"/>
      <c r="Z383" s="2">
        <v>508.0</v>
      </c>
      <c r="AA383" s="20" t="s">
        <v>581</v>
      </c>
      <c r="AB383" s="33">
        <v>382.0</v>
      </c>
      <c r="AC383" s="25">
        <v>0.34564643799472294</v>
      </c>
      <c r="AD383" s="26">
        <v>0.5311085972850679</v>
      </c>
      <c r="AE383" s="27">
        <v>0.513154533844189</v>
      </c>
      <c r="AF383" s="34"/>
      <c r="AG383" s="34"/>
      <c r="AH383" s="2">
        <v>382.0</v>
      </c>
      <c r="AI383" s="34">
        <f t="shared" si="8"/>
        <v>0.5141318977</v>
      </c>
      <c r="AJ383" s="34">
        <v>0.513154533844189</v>
      </c>
      <c r="AK383" s="34"/>
      <c r="AL383" s="34"/>
      <c r="AM383" s="34"/>
      <c r="AN383" s="34"/>
      <c r="AO383" s="34"/>
      <c r="AP383" s="34"/>
      <c r="AQ383" s="34"/>
      <c r="AR383" s="34"/>
    </row>
    <row r="384" ht="12.75" customHeight="1">
      <c r="A384" s="35"/>
      <c r="B384" s="2">
        <v>383.0</v>
      </c>
      <c r="C384" s="20" t="s">
        <v>113</v>
      </c>
      <c r="D384" s="21">
        <v>47.0</v>
      </c>
      <c r="E384" s="22">
        <v>159.0</v>
      </c>
      <c r="F384" s="23">
        <v>849.0</v>
      </c>
      <c r="G384" s="24">
        <v>1513.0</v>
      </c>
      <c r="H384" s="25">
        <f t="shared" si="1"/>
        <v>0.2281553398</v>
      </c>
      <c r="I384" s="26">
        <f t="shared" si="2"/>
        <v>0.3594411516</v>
      </c>
      <c r="J384" s="27">
        <f t="shared" si="3"/>
        <v>0.3489096573</v>
      </c>
      <c r="K384" s="28"/>
      <c r="L384" s="29">
        <f t="shared" si="4"/>
        <v>0.3458203921</v>
      </c>
      <c r="M384" s="30">
        <f t="shared" si="5"/>
        <v>0.3626025457</v>
      </c>
      <c r="N384" s="28"/>
      <c r="O384" s="31">
        <f t="shared" si="6"/>
        <v>0.003089265221</v>
      </c>
      <c r="P384" s="31">
        <f t="shared" si="7"/>
        <v>-0.003161394116</v>
      </c>
      <c r="Q384" s="15"/>
      <c r="R384" s="15"/>
      <c r="S384" s="32">
        <v>0.34890965732087226</v>
      </c>
      <c r="T384" s="32">
        <v>0.3458203920998671</v>
      </c>
      <c r="U384" s="15"/>
      <c r="V384" s="32">
        <v>0.3594411515664691</v>
      </c>
      <c r="W384" s="32">
        <v>0.3626025456823512</v>
      </c>
      <c r="X384" s="15"/>
      <c r="Y384" s="15"/>
      <c r="Z384" s="2">
        <v>122.0</v>
      </c>
      <c r="AA384" s="20" t="s">
        <v>241</v>
      </c>
      <c r="AB384" s="33">
        <v>383.0</v>
      </c>
      <c r="AC384" s="25">
        <v>0.3450134770889488</v>
      </c>
      <c r="AD384" s="26">
        <v>0.52650324743348</v>
      </c>
      <c r="AE384" s="27">
        <v>0.5134136858475894</v>
      </c>
      <c r="AF384" s="34"/>
      <c r="AG384" s="34"/>
      <c r="AH384" s="2">
        <v>383.0</v>
      </c>
      <c r="AI384" s="34">
        <f t="shared" si="8"/>
        <v>0.5154777927</v>
      </c>
      <c r="AJ384" s="34">
        <v>0.5134136858475894</v>
      </c>
      <c r="AK384" s="34"/>
      <c r="AL384" s="34"/>
      <c r="AM384" s="34"/>
      <c r="AN384" s="34"/>
      <c r="AO384" s="34"/>
      <c r="AP384" s="34"/>
      <c r="AQ384" s="34"/>
      <c r="AR384" s="34"/>
    </row>
    <row r="385" ht="12.75" customHeight="1">
      <c r="A385" s="35"/>
      <c r="B385" s="2">
        <v>384.0</v>
      </c>
      <c r="C385" s="20" t="s">
        <v>281</v>
      </c>
      <c r="D385" s="21">
        <v>35.0</v>
      </c>
      <c r="E385" s="22">
        <v>186.0</v>
      </c>
      <c r="F385" s="23">
        <v>1469.0</v>
      </c>
      <c r="G385" s="24">
        <v>2056.0</v>
      </c>
      <c r="H385" s="25">
        <f t="shared" si="1"/>
        <v>0.1583710407</v>
      </c>
      <c r="I385" s="26">
        <f t="shared" si="2"/>
        <v>0.4167375887</v>
      </c>
      <c r="J385" s="27">
        <f t="shared" si="3"/>
        <v>0.4014949279</v>
      </c>
      <c r="K385" s="28"/>
      <c r="L385" s="29">
        <f t="shared" si="4"/>
        <v>0.3977393245</v>
      </c>
      <c r="M385" s="30">
        <f t="shared" si="5"/>
        <v>0.420553627</v>
      </c>
      <c r="N385" s="28"/>
      <c r="O385" s="31">
        <f t="shared" si="6"/>
        <v>0.0037556034</v>
      </c>
      <c r="P385" s="31">
        <f t="shared" si="7"/>
        <v>-0.003816038397</v>
      </c>
      <c r="Q385" s="15"/>
      <c r="R385" s="15"/>
      <c r="S385" s="32">
        <v>0.401494927923118</v>
      </c>
      <c r="T385" s="32">
        <v>0.39773932452291083</v>
      </c>
      <c r="U385" s="15"/>
      <c r="V385" s="32">
        <v>0.4167375886524823</v>
      </c>
      <c r="W385" s="32">
        <v>0.4205536270499341</v>
      </c>
      <c r="X385" s="15"/>
      <c r="Y385" s="15"/>
      <c r="Z385" s="2">
        <v>410.0</v>
      </c>
      <c r="AA385" s="20" t="s">
        <v>582</v>
      </c>
      <c r="AB385" s="33">
        <v>384.0</v>
      </c>
      <c r="AC385" s="25">
        <v>0.2454212454212454</v>
      </c>
      <c r="AD385" s="26">
        <v>0.5281662781662781</v>
      </c>
      <c r="AE385" s="27">
        <v>0.5139273196827153</v>
      </c>
      <c r="AF385" s="34"/>
      <c r="AG385" s="34"/>
      <c r="AH385" s="2">
        <v>384.0</v>
      </c>
      <c r="AI385" s="34">
        <f t="shared" si="8"/>
        <v>0.5168236878</v>
      </c>
      <c r="AJ385" s="34">
        <v>0.5139273196827153</v>
      </c>
      <c r="AK385" s="34"/>
      <c r="AL385" s="34"/>
      <c r="AM385" s="34"/>
      <c r="AN385" s="34"/>
      <c r="AO385" s="34"/>
      <c r="AP385" s="34"/>
      <c r="AQ385" s="34"/>
      <c r="AR385" s="34"/>
    </row>
    <row r="386" ht="12.75" customHeight="1">
      <c r="A386" s="35"/>
      <c r="B386" s="2">
        <v>385.0</v>
      </c>
      <c r="C386" s="20" t="s">
        <v>583</v>
      </c>
      <c r="D386" s="21">
        <v>48.0</v>
      </c>
      <c r="E386" s="22">
        <v>28.0</v>
      </c>
      <c r="F386" s="23">
        <v>721.0</v>
      </c>
      <c r="G386" s="24">
        <v>186.0</v>
      </c>
      <c r="H386" s="25">
        <f t="shared" si="1"/>
        <v>0.6315789474</v>
      </c>
      <c r="I386" s="26">
        <f t="shared" si="2"/>
        <v>0.7949283352</v>
      </c>
      <c r="J386" s="27">
        <f t="shared" si="3"/>
        <v>0.7822990844</v>
      </c>
      <c r="K386" s="28"/>
      <c r="L386" s="29">
        <f t="shared" si="4"/>
        <v>0.7796447782</v>
      </c>
      <c r="M386" s="30">
        <f t="shared" si="5"/>
        <v>0.7977615835</v>
      </c>
      <c r="N386" s="28"/>
      <c r="O386" s="31">
        <f t="shared" si="6"/>
        <v>0.002654306283</v>
      </c>
      <c r="P386" s="31">
        <f t="shared" si="7"/>
        <v>-0.00283324828</v>
      </c>
      <c r="Q386" s="15"/>
      <c r="R386" s="15"/>
      <c r="S386" s="32">
        <v>0.7822990844354019</v>
      </c>
      <c r="T386" s="32">
        <v>0.7796447781520788</v>
      </c>
      <c r="U386" s="15"/>
      <c r="V386" s="32">
        <v>0.794928335170893</v>
      </c>
      <c r="W386" s="32">
        <v>0.7977615834508446</v>
      </c>
      <c r="X386" s="15"/>
      <c r="Y386" s="15"/>
      <c r="Z386" s="2">
        <v>263.0</v>
      </c>
      <c r="AA386" s="20" t="s">
        <v>447</v>
      </c>
      <c r="AB386" s="33">
        <v>385.0</v>
      </c>
      <c r="AC386" s="25">
        <v>0.2361111111111111</v>
      </c>
      <c r="AD386" s="26">
        <v>0.5291916167664671</v>
      </c>
      <c r="AE386" s="27">
        <v>0.5142045454545454</v>
      </c>
      <c r="AF386" s="34"/>
      <c r="AG386" s="34"/>
      <c r="AH386" s="2">
        <v>385.0</v>
      </c>
      <c r="AI386" s="34">
        <f t="shared" si="8"/>
        <v>0.5181695828</v>
      </c>
      <c r="AJ386" s="34">
        <v>0.5142045454545454</v>
      </c>
      <c r="AK386" s="34"/>
      <c r="AL386" s="34"/>
      <c r="AM386" s="34"/>
      <c r="AN386" s="34"/>
      <c r="AO386" s="34"/>
      <c r="AP386" s="34"/>
      <c r="AQ386" s="34"/>
      <c r="AR386" s="34"/>
    </row>
    <row r="387" ht="12.75" customHeight="1">
      <c r="A387" s="35"/>
      <c r="B387" s="2">
        <v>386.0</v>
      </c>
      <c r="C387" s="20" t="s">
        <v>376</v>
      </c>
      <c r="D387" s="21">
        <v>126.0</v>
      </c>
      <c r="E387" s="22">
        <v>350.0</v>
      </c>
      <c r="F387" s="23">
        <v>2360.0</v>
      </c>
      <c r="G387" s="24">
        <v>3028.0</v>
      </c>
      <c r="H387" s="25">
        <f t="shared" si="1"/>
        <v>0.2647058824</v>
      </c>
      <c r="I387" s="26">
        <f t="shared" si="2"/>
        <v>0.4380103935</v>
      </c>
      <c r="J387" s="27">
        <f t="shared" si="3"/>
        <v>0.4239427012</v>
      </c>
      <c r="K387" s="28"/>
      <c r="L387" s="29">
        <f t="shared" si="4"/>
        <v>0.4246511373</v>
      </c>
      <c r="M387" s="30">
        <f t="shared" si="5"/>
        <v>0.4372826948</v>
      </c>
      <c r="N387" s="28"/>
      <c r="O387" s="31">
        <f t="shared" si="6"/>
        <v>-0.0007084360666</v>
      </c>
      <c r="P387" s="31">
        <f t="shared" si="7"/>
        <v>0.0007276986787</v>
      </c>
      <c r="Q387" s="15"/>
      <c r="R387" s="15"/>
      <c r="S387" s="32">
        <v>0.42394270122783084</v>
      </c>
      <c r="T387" s="32">
        <v>0.4246511372944146</v>
      </c>
      <c r="U387" s="15"/>
      <c r="V387" s="32">
        <v>0.43801039346696363</v>
      </c>
      <c r="W387" s="32">
        <v>0.43728269478829757</v>
      </c>
      <c r="X387" s="15"/>
      <c r="Y387" s="15"/>
      <c r="Z387" s="2">
        <v>651.0</v>
      </c>
      <c r="AA387" s="20" t="s">
        <v>584</v>
      </c>
      <c r="AB387" s="33">
        <v>386.0</v>
      </c>
      <c r="AC387" s="25">
        <v>0.4</v>
      </c>
      <c r="AD387" s="26">
        <v>0.5251299826689775</v>
      </c>
      <c r="AE387" s="27">
        <v>0.5142405063291139</v>
      </c>
      <c r="AF387" s="34"/>
      <c r="AG387" s="34"/>
      <c r="AH387" s="2">
        <v>386.0</v>
      </c>
      <c r="AI387" s="34">
        <f t="shared" si="8"/>
        <v>0.5195154778</v>
      </c>
      <c r="AJ387" s="34">
        <v>0.5142405063291139</v>
      </c>
      <c r="AK387" s="34"/>
      <c r="AL387" s="34"/>
      <c r="AM387" s="34"/>
      <c r="AN387" s="34"/>
      <c r="AO387" s="34"/>
      <c r="AP387" s="34"/>
      <c r="AQ387" s="34"/>
      <c r="AR387" s="34"/>
    </row>
    <row r="388" ht="12.75" customHeight="1">
      <c r="A388" s="35"/>
      <c r="B388" s="2">
        <v>387.0</v>
      </c>
      <c r="C388" s="20" t="s">
        <v>585</v>
      </c>
      <c r="D388" s="21">
        <v>142.0</v>
      </c>
      <c r="E388" s="22">
        <v>78.0</v>
      </c>
      <c r="F388" s="23">
        <v>1582.0</v>
      </c>
      <c r="G388" s="24">
        <v>668.0</v>
      </c>
      <c r="H388" s="25">
        <f t="shared" si="1"/>
        <v>0.6454545455</v>
      </c>
      <c r="I388" s="26">
        <f t="shared" si="2"/>
        <v>0.7031111111</v>
      </c>
      <c r="J388" s="27">
        <f t="shared" si="3"/>
        <v>0.6979757085</v>
      </c>
      <c r="K388" s="28"/>
      <c r="L388" s="29">
        <f t="shared" si="4"/>
        <v>0.6940384878</v>
      </c>
      <c r="M388" s="30">
        <f t="shared" si="5"/>
        <v>0.7073199963</v>
      </c>
      <c r="N388" s="28"/>
      <c r="O388" s="31">
        <f t="shared" si="6"/>
        <v>0.003937220748</v>
      </c>
      <c r="P388" s="31">
        <f t="shared" si="7"/>
        <v>-0.004208885153</v>
      </c>
      <c r="Q388" s="15"/>
      <c r="R388" s="15"/>
      <c r="S388" s="32">
        <v>0.6979757085020243</v>
      </c>
      <c r="T388" s="32">
        <v>0.6940384877543395</v>
      </c>
      <c r="U388" s="15"/>
      <c r="V388" s="32">
        <v>0.7031111111111111</v>
      </c>
      <c r="W388" s="32">
        <v>0.707319996264127</v>
      </c>
      <c r="X388" s="15"/>
      <c r="Y388" s="15"/>
      <c r="Z388" s="2">
        <v>596.0</v>
      </c>
      <c r="AA388" s="20" t="s">
        <v>586</v>
      </c>
      <c r="AB388" s="33">
        <v>387.0</v>
      </c>
      <c r="AC388" s="25">
        <v>0.22685185185185186</v>
      </c>
      <c r="AD388" s="26">
        <v>0.5300397219463754</v>
      </c>
      <c r="AE388" s="27">
        <v>0.5146088595664468</v>
      </c>
      <c r="AF388" s="34"/>
      <c r="AG388" s="34"/>
      <c r="AH388" s="2">
        <v>387.0</v>
      </c>
      <c r="AI388" s="34">
        <f t="shared" si="8"/>
        <v>0.5208613728</v>
      </c>
      <c r="AJ388" s="34">
        <v>0.5146088595664468</v>
      </c>
      <c r="AK388" s="34"/>
      <c r="AL388" s="34"/>
      <c r="AM388" s="34"/>
      <c r="AN388" s="34"/>
      <c r="AO388" s="34"/>
      <c r="AP388" s="34"/>
      <c r="AQ388" s="34"/>
      <c r="AR388" s="34"/>
    </row>
    <row r="389" ht="12.75" customHeight="1">
      <c r="A389" s="35"/>
      <c r="B389" s="2">
        <v>388.0</v>
      </c>
      <c r="C389" s="20" t="s">
        <v>587</v>
      </c>
      <c r="D389" s="21">
        <v>95.0</v>
      </c>
      <c r="E389" s="22">
        <v>155.0</v>
      </c>
      <c r="F389" s="23">
        <v>1076.0</v>
      </c>
      <c r="G389" s="24">
        <v>853.0</v>
      </c>
      <c r="H389" s="25">
        <f t="shared" si="1"/>
        <v>0.38</v>
      </c>
      <c r="I389" s="26">
        <f t="shared" si="2"/>
        <v>0.5578019699</v>
      </c>
      <c r="J389" s="27">
        <f t="shared" si="3"/>
        <v>0.5374024782</v>
      </c>
      <c r="K389" s="28"/>
      <c r="L389" s="29">
        <f t="shared" si="4"/>
        <v>0.5463700434</v>
      </c>
      <c r="M389" s="30">
        <f t="shared" si="5"/>
        <v>0.5484801765</v>
      </c>
      <c r="N389" s="28"/>
      <c r="O389" s="31">
        <f t="shared" si="6"/>
        <v>-0.008967565235</v>
      </c>
      <c r="P389" s="31">
        <f t="shared" si="7"/>
        <v>0.009321793383</v>
      </c>
      <c r="Q389" s="15"/>
      <c r="R389" s="15"/>
      <c r="S389" s="32">
        <v>0.5374024782010096</v>
      </c>
      <c r="T389" s="32">
        <v>0.5463700434355685</v>
      </c>
      <c r="U389" s="15"/>
      <c r="V389" s="32">
        <v>0.5578019699326076</v>
      </c>
      <c r="W389" s="32">
        <v>0.5484801765494902</v>
      </c>
      <c r="X389" s="15"/>
      <c r="Y389" s="15"/>
      <c r="Z389" s="2">
        <v>731.0</v>
      </c>
      <c r="AA389" s="20" t="s">
        <v>588</v>
      </c>
      <c r="AB389" s="33">
        <v>388.0</v>
      </c>
      <c r="AC389" s="25">
        <v>0.2695035460992908</v>
      </c>
      <c r="AD389" s="26">
        <v>0.5357756153405838</v>
      </c>
      <c r="AE389" s="27">
        <v>0.5158898305084746</v>
      </c>
      <c r="AF389" s="34"/>
      <c r="AG389" s="34"/>
      <c r="AH389" s="2">
        <v>388.0</v>
      </c>
      <c r="AI389" s="34">
        <f t="shared" si="8"/>
        <v>0.5222072678</v>
      </c>
      <c r="AJ389" s="34">
        <v>0.5158898305084746</v>
      </c>
      <c r="AK389" s="34"/>
      <c r="AL389" s="34"/>
      <c r="AM389" s="34"/>
      <c r="AN389" s="34"/>
      <c r="AO389" s="34"/>
      <c r="AP389" s="34"/>
      <c r="AQ389" s="34"/>
      <c r="AR389" s="34"/>
    </row>
    <row r="390" ht="12.75" customHeight="1">
      <c r="A390" s="35"/>
      <c r="B390" s="2">
        <v>389.0</v>
      </c>
      <c r="C390" s="20" t="s">
        <v>589</v>
      </c>
      <c r="D390" s="21">
        <v>142.0</v>
      </c>
      <c r="E390" s="22">
        <v>51.0</v>
      </c>
      <c r="F390" s="23">
        <v>1132.0</v>
      </c>
      <c r="G390" s="24">
        <v>207.0</v>
      </c>
      <c r="H390" s="25">
        <f t="shared" si="1"/>
        <v>0.7357512953</v>
      </c>
      <c r="I390" s="26">
        <f t="shared" si="2"/>
        <v>0.8454070202</v>
      </c>
      <c r="J390" s="27">
        <f t="shared" si="3"/>
        <v>0.8315926893</v>
      </c>
      <c r="K390" s="28"/>
      <c r="L390" s="29">
        <f t="shared" si="4"/>
        <v>0.828545767</v>
      </c>
      <c r="M390" s="30">
        <f t="shared" si="5"/>
        <v>0.8486959239</v>
      </c>
      <c r="N390" s="28"/>
      <c r="O390" s="31">
        <f t="shared" si="6"/>
        <v>0.003046922254</v>
      </c>
      <c r="P390" s="31">
        <f t="shared" si="7"/>
        <v>-0.003288903775</v>
      </c>
      <c r="Q390" s="15"/>
      <c r="R390" s="15"/>
      <c r="S390" s="32">
        <v>0.8315926892950392</v>
      </c>
      <c r="T390" s="32">
        <v>0.8285457670411106</v>
      </c>
      <c r="U390" s="15"/>
      <c r="V390" s="32">
        <v>0.8454070201643017</v>
      </c>
      <c r="W390" s="32">
        <v>0.8486959239395153</v>
      </c>
      <c r="X390" s="15"/>
      <c r="Y390" s="15"/>
      <c r="Z390" s="2">
        <v>176.0</v>
      </c>
      <c r="AA390" s="20" t="s">
        <v>327</v>
      </c>
      <c r="AB390" s="33">
        <v>389.0</v>
      </c>
      <c r="AC390" s="25">
        <v>0.32786885245901637</v>
      </c>
      <c r="AD390" s="26">
        <v>0.5327459618208517</v>
      </c>
      <c r="AE390" s="27">
        <v>0.5159029649595688</v>
      </c>
      <c r="AF390" s="34"/>
      <c r="AG390" s="34"/>
      <c r="AH390" s="2">
        <v>389.0</v>
      </c>
      <c r="AI390" s="34">
        <f t="shared" si="8"/>
        <v>0.5235531629</v>
      </c>
      <c r="AJ390" s="34">
        <v>0.5159029649595688</v>
      </c>
      <c r="AK390" s="34"/>
      <c r="AL390" s="34"/>
      <c r="AM390" s="34"/>
      <c r="AN390" s="34"/>
      <c r="AO390" s="34"/>
      <c r="AP390" s="34"/>
      <c r="AQ390" s="34"/>
      <c r="AR390" s="34"/>
    </row>
    <row r="391" ht="12.75" customHeight="1">
      <c r="A391" s="35"/>
      <c r="B391" s="2">
        <v>390.0</v>
      </c>
      <c r="C391" s="20" t="s">
        <v>590</v>
      </c>
      <c r="D391" s="21">
        <v>16.0</v>
      </c>
      <c r="E391" s="22">
        <v>53.0</v>
      </c>
      <c r="F391" s="23">
        <v>992.0</v>
      </c>
      <c r="G391" s="24">
        <v>734.0</v>
      </c>
      <c r="H391" s="25">
        <f t="shared" si="1"/>
        <v>0.231884058</v>
      </c>
      <c r="I391" s="26">
        <f t="shared" si="2"/>
        <v>0.5747392816</v>
      </c>
      <c r="J391" s="27">
        <f t="shared" si="3"/>
        <v>0.5615598886</v>
      </c>
      <c r="K391" s="28"/>
      <c r="L391" s="29">
        <f t="shared" si="4"/>
        <v>0.556364948</v>
      </c>
      <c r="M391" s="30">
        <f t="shared" si="5"/>
        <v>0.5800575441</v>
      </c>
      <c r="N391" s="28"/>
      <c r="O391" s="31">
        <f t="shared" si="6"/>
        <v>0.005194940535</v>
      </c>
      <c r="P391" s="31">
        <f t="shared" si="7"/>
        <v>-0.005318262565</v>
      </c>
      <c r="Q391" s="15"/>
      <c r="R391" s="15"/>
      <c r="S391" s="32">
        <v>0.5615598885793872</v>
      </c>
      <c r="T391" s="32">
        <v>0.5563649480446831</v>
      </c>
      <c r="U391" s="15"/>
      <c r="V391" s="32">
        <v>0.574739281575898</v>
      </c>
      <c r="W391" s="32">
        <v>0.5800575441410996</v>
      </c>
      <c r="X391" s="15"/>
      <c r="Y391" s="15"/>
      <c r="Z391" s="2">
        <v>98.0</v>
      </c>
      <c r="AA391" s="20" t="s">
        <v>198</v>
      </c>
      <c r="AB391" s="33">
        <v>390.0</v>
      </c>
      <c r="AC391" s="25">
        <v>0.47619047619047616</v>
      </c>
      <c r="AD391" s="26">
        <v>0.5221174764321972</v>
      </c>
      <c r="AE391" s="27">
        <v>0.5171299288946348</v>
      </c>
      <c r="AF391" s="34"/>
      <c r="AG391" s="34"/>
      <c r="AH391" s="2">
        <v>390.0</v>
      </c>
      <c r="AI391" s="34">
        <f t="shared" si="8"/>
        <v>0.5248990579</v>
      </c>
      <c r="AJ391" s="34">
        <v>0.5171299288946348</v>
      </c>
      <c r="AK391" s="34"/>
      <c r="AL391" s="34"/>
      <c r="AM391" s="34"/>
      <c r="AN391" s="34"/>
      <c r="AO391" s="34"/>
      <c r="AP391" s="34"/>
      <c r="AQ391" s="34"/>
      <c r="AR391" s="34"/>
    </row>
    <row r="392" ht="12.75" customHeight="1">
      <c r="A392" s="35"/>
      <c r="B392" s="2">
        <v>391.0</v>
      </c>
      <c r="C392" s="20" t="s">
        <v>591</v>
      </c>
      <c r="D392" s="21">
        <v>161.0</v>
      </c>
      <c r="E392" s="22">
        <v>109.0</v>
      </c>
      <c r="F392" s="23">
        <v>2520.0</v>
      </c>
      <c r="G392" s="24">
        <v>732.0</v>
      </c>
      <c r="H392" s="25">
        <f t="shared" si="1"/>
        <v>0.5962962963</v>
      </c>
      <c r="I392" s="26">
        <f t="shared" si="2"/>
        <v>0.7749077491</v>
      </c>
      <c r="J392" s="27">
        <f t="shared" si="3"/>
        <v>0.7612152186</v>
      </c>
      <c r="K392" s="28"/>
      <c r="L392" s="29">
        <f t="shared" si="4"/>
        <v>0.760094465</v>
      </c>
      <c r="M392" s="30">
        <f t="shared" si="5"/>
        <v>0.7760995706</v>
      </c>
      <c r="N392" s="28"/>
      <c r="O392" s="31">
        <f t="shared" si="6"/>
        <v>0.001120753633</v>
      </c>
      <c r="P392" s="31">
        <f t="shared" si="7"/>
        <v>-0.001191821508</v>
      </c>
      <c r="Q392" s="15"/>
      <c r="R392" s="15"/>
      <c r="S392" s="32">
        <v>0.7612152186257808</v>
      </c>
      <c r="T392" s="32">
        <v>0.7600944649928997</v>
      </c>
      <c r="U392" s="15"/>
      <c r="V392" s="32">
        <v>0.7749077490774908</v>
      </c>
      <c r="W392" s="32">
        <v>0.7760995705854777</v>
      </c>
      <c r="X392" s="15"/>
      <c r="Y392" s="15"/>
      <c r="Z392" s="2">
        <v>691.0</v>
      </c>
      <c r="AA392" s="20" t="s">
        <v>592</v>
      </c>
      <c r="AB392" s="33">
        <v>391.0</v>
      </c>
      <c r="AC392" s="25">
        <v>0.2677165354330709</v>
      </c>
      <c r="AD392" s="26">
        <v>0.5345744680851063</v>
      </c>
      <c r="AE392" s="27">
        <v>0.5176880916791231</v>
      </c>
      <c r="AF392" s="34"/>
      <c r="AG392" s="34"/>
      <c r="AH392" s="2">
        <v>391.0</v>
      </c>
      <c r="AI392" s="34">
        <f t="shared" si="8"/>
        <v>0.5262449529</v>
      </c>
      <c r="AJ392" s="34">
        <v>0.5176880916791231</v>
      </c>
      <c r="AK392" s="34"/>
      <c r="AL392" s="34"/>
      <c r="AM392" s="34"/>
      <c r="AN392" s="34"/>
      <c r="AO392" s="34"/>
      <c r="AP392" s="34"/>
      <c r="AQ392" s="34"/>
      <c r="AR392" s="34"/>
    </row>
    <row r="393" ht="12.75" customHeight="1">
      <c r="A393" s="35"/>
      <c r="B393" s="2">
        <v>392.0</v>
      </c>
      <c r="C393" s="20" t="s">
        <v>593</v>
      </c>
      <c r="D393" s="21">
        <v>174.0</v>
      </c>
      <c r="E393" s="22">
        <v>53.0</v>
      </c>
      <c r="F393" s="23">
        <v>1233.0</v>
      </c>
      <c r="G393" s="24">
        <v>300.0</v>
      </c>
      <c r="H393" s="25">
        <f t="shared" si="1"/>
        <v>0.7665198238</v>
      </c>
      <c r="I393" s="26">
        <f t="shared" si="2"/>
        <v>0.8043052838</v>
      </c>
      <c r="J393" s="27">
        <f t="shared" si="3"/>
        <v>0.7994318182</v>
      </c>
      <c r="K393" s="28"/>
      <c r="L393" s="29">
        <f t="shared" si="4"/>
        <v>0.7910702201</v>
      </c>
      <c r="M393" s="30">
        <f t="shared" si="5"/>
        <v>0.8133610222</v>
      </c>
      <c r="N393" s="28"/>
      <c r="O393" s="31">
        <f t="shared" si="6"/>
        <v>0.008361598123</v>
      </c>
      <c r="P393" s="31">
        <f t="shared" si="7"/>
        <v>-0.009055738425</v>
      </c>
      <c r="Q393" s="15"/>
      <c r="R393" s="15"/>
      <c r="S393" s="32">
        <v>0.7994318181818182</v>
      </c>
      <c r="T393" s="32">
        <v>0.791070220058806</v>
      </c>
      <c r="U393" s="15"/>
      <c r="V393" s="32">
        <v>0.8043052837573386</v>
      </c>
      <c r="W393" s="32">
        <v>0.8133610221825474</v>
      </c>
      <c r="X393" s="15"/>
      <c r="Y393" s="15"/>
      <c r="Z393" s="2">
        <v>514.0</v>
      </c>
      <c r="AA393" s="20" t="s">
        <v>594</v>
      </c>
      <c r="AB393" s="33">
        <v>392.0</v>
      </c>
      <c r="AC393" s="25">
        <v>0.4011299435028249</v>
      </c>
      <c r="AD393" s="26">
        <v>0.5323549032688459</v>
      </c>
      <c r="AE393" s="27">
        <v>0.5184964200477327</v>
      </c>
      <c r="AF393" s="34"/>
      <c r="AG393" s="34"/>
      <c r="AH393" s="2">
        <v>392.0</v>
      </c>
      <c r="AI393" s="34">
        <f t="shared" si="8"/>
        <v>0.5275908479</v>
      </c>
      <c r="AJ393" s="34">
        <v>0.5184964200477327</v>
      </c>
      <c r="AK393" s="34"/>
      <c r="AL393" s="34"/>
      <c r="AM393" s="34"/>
      <c r="AN393" s="34"/>
      <c r="AO393" s="34"/>
      <c r="AP393" s="34"/>
      <c r="AQ393" s="34"/>
      <c r="AR393" s="34"/>
    </row>
    <row r="394" ht="12.75" customHeight="1">
      <c r="A394" s="35"/>
      <c r="B394" s="2">
        <v>393.0</v>
      </c>
      <c r="C394" s="20" t="s">
        <v>385</v>
      </c>
      <c r="D394" s="21">
        <v>39.0</v>
      </c>
      <c r="E394" s="22">
        <v>123.0</v>
      </c>
      <c r="F394" s="23">
        <v>711.0</v>
      </c>
      <c r="G394" s="24">
        <v>874.0</v>
      </c>
      <c r="H394" s="25">
        <f t="shared" si="1"/>
        <v>0.2407407407</v>
      </c>
      <c r="I394" s="26">
        <f t="shared" si="2"/>
        <v>0.4485804416</v>
      </c>
      <c r="J394" s="27">
        <f t="shared" si="3"/>
        <v>0.4293073841</v>
      </c>
      <c r="K394" s="28"/>
      <c r="L394" s="29">
        <f t="shared" si="4"/>
        <v>0.4336199053</v>
      </c>
      <c r="M394" s="30">
        <f t="shared" si="5"/>
        <v>0.4441615395</v>
      </c>
      <c r="N394" s="28"/>
      <c r="O394" s="31">
        <f t="shared" si="6"/>
        <v>-0.004312521208</v>
      </c>
      <c r="P394" s="31">
        <f t="shared" si="7"/>
        <v>0.004418902186</v>
      </c>
      <c r="Q394" s="15"/>
      <c r="R394" s="15"/>
      <c r="S394" s="32">
        <v>0.4293073840870063</v>
      </c>
      <c r="T394" s="32">
        <v>0.43361990529462124</v>
      </c>
      <c r="U394" s="15"/>
      <c r="V394" s="32">
        <v>0.4485804416403785</v>
      </c>
      <c r="W394" s="32">
        <v>0.44416153945420755</v>
      </c>
      <c r="X394" s="15"/>
      <c r="Y394" s="15"/>
      <c r="Z394" s="2">
        <v>185.0</v>
      </c>
      <c r="AA394" s="20" t="s">
        <v>337</v>
      </c>
      <c r="AB394" s="33">
        <v>393.0</v>
      </c>
      <c r="AC394" s="25">
        <v>0.4103671706263499</v>
      </c>
      <c r="AD394" s="26">
        <v>0.5317766008666346</v>
      </c>
      <c r="AE394" s="27">
        <v>0.5196014728178471</v>
      </c>
      <c r="AF394" s="34"/>
      <c r="AG394" s="34"/>
      <c r="AH394" s="2">
        <v>393.0</v>
      </c>
      <c r="AI394" s="34">
        <f t="shared" si="8"/>
        <v>0.5289367429</v>
      </c>
      <c r="AJ394" s="34">
        <v>0.5196014728178471</v>
      </c>
      <c r="AK394" s="34"/>
      <c r="AL394" s="34"/>
      <c r="AM394" s="34"/>
      <c r="AN394" s="34"/>
      <c r="AO394" s="34"/>
      <c r="AP394" s="34"/>
      <c r="AQ394" s="34"/>
      <c r="AR394" s="34"/>
    </row>
    <row r="395" ht="12.75" customHeight="1">
      <c r="A395" s="35"/>
      <c r="B395" s="2">
        <v>394.0</v>
      </c>
      <c r="C395" s="20" t="s">
        <v>595</v>
      </c>
      <c r="D395" s="21">
        <v>175.0</v>
      </c>
      <c r="E395" s="22">
        <v>250.0</v>
      </c>
      <c r="F395" s="23">
        <v>2825.0</v>
      </c>
      <c r="G395" s="24">
        <v>1714.0</v>
      </c>
      <c r="H395" s="25">
        <f t="shared" si="1"/>
        <v>0.4117647059</v>
      </c>
      <c r="I395" s="26">
        <f t="shared" si="2"/>
        <v>0.622383785</v>
      </c>
      <c r="J395" s="27">
        <f t="shared" si="3"/>
        <v>0.6043513296</v>
      </c>
      <c r="K395" s="28"/>
      <c r="L395" s="29">
        <f t="shared" si="4"/>
        <v>0.6096972363</v>
      </c>
      <c r="M395" s="30">
        <f t="shared" si="5"/>
        <v>0.6168082994</v>
      </c>
      <c r="N395" s="28"/>
      <c r="O395" s="31">
        <f t="shared" si="6"/>
        <v>-0.005345906734</v>
      </c>
      <c r="P395" s="31">
        <f t="shared" si="7"/>
        <v>0.005575485551</v>
      </c>
      <c r="Q395" s="15"/>
      <c r="R395" s="15"/>
      <c r="S395" s="32">
        <v>0.604351329572925</v>
      </c>
      <c r="T395" s="32">
        <v>0.6096972363066956</v>
      </c>
      <c r="U395" s="15"/>
      <c r="V395" s="32">
        <v>0.6223837849746641</v>
      </c>
      <c r="W395" s="32">
        <v>0.6168082994241059</v>
      </c>
      <c r="X395" s="15"/>
      <c r="Y395" s="15"/>
      <c r="Z395" s="2">
        <v>570.0</v>
      </c>
      <c r="AA395" s="20" t="s">
        <v>596</v>
      </c>
      <c r="AB395" s="33">
        <v>394.0</v>
      </c>
      <c r="AC395" s="25">
        <v>0.3333333333333333</v>
      </c>
      <c r="AD395" s="26">
        <v>0.5306122448979592</v>
      </c>
      <c r="AE395" s="27">
        <v>0.5200927357032458</v>
      </c>
      <c r="AF395" s="34"/>
      <c r="AG395" s="34"/>
      <c r="AH395" s="2">
        <v>394.0</v>
      </c>
      <c r="AI395" s="34">
        <f t="shared" si="8"/>
        <v>0.530282638</v>
      </c>
      <c r="AJ395" s="34">
        <v>0.5200927357032458</v>
      </c>
      <c r="AK395" s="34"/>
      <c r="AL395" s="34"/>
      <c r="AM395" s="34"/>
      <c r="AN395" s="34"/>
      <c r="AO395" s="34"/>
      <c r="AP395" s="34"/>
      <c r="AQ395" s="34"/>
      <c r="AR395" s="34"/>
    </row>
    <row r="396" ht="12.75" customHeight="1">
      <c r="A396" s="35"/>
      <c r="B396" s="2">
        <v>395.0</v>
      </c>
      <c r="C396" s="20" t="s">
        <v>180</v>
      </c>
      <c r="D396" s="21">
        <v>46.0</v>
      </c>
      <c r="E396" s="22">
        <v>201.0</v>
      </c>
      <c r="F396" s="23">
        <v>1210.0</v>
      </c>
      <c r="G396" s="24">
        <v>1875.0</v>
      </c>
      <c r="H396" s="25">
        <f t="shared" si="1"/>
        <v>0.1862348178</v>
      </c>
      <c r="I396" s="26">
        <f t="shared" si="2"/>
        <v>0.3922204214</v>
      </c>
      <c r="J396" s="27">
        <f t="shared" si="3"/>
        <v>0.3769507803</v>
      </c>
      <c r="K396" s="28"/>
      <c r="L396" s="29">
        <f t="shared" si="4"/>
        <v>0.3753039417</v>
      </c>
      <c r="M396" s="30">
        <f t="shared" si="5"/>
        <v>0.3938985119</v>
      </c>
      <c r="N396" s="28"/>
      <c r="O396" s="31">
        <f t="shared" si="6"/>
        <v>0.001646838649</v>
      </c>
      <c r="P396" s="31">
        <f t="shared" si="7"/>
        <v>-0.001678090537</v>
      </c>
      <c r="Q396" s="15"/>
      <c r="R396" s="15"/>
      <c r="S396" s="32">
        <v>0.37695078031212487</v>
      </c>
      <c r="T396" s="32">
        <v>0.37530394166350567</v>
      </c>
      <c r="U396" s="15"/>
      <c r="V396" s="32">
        <v>0.39222042139384117</v>
      </c>
      <c r="W396" s="32">
        <v>0.3938985119310068</v>
      </c>
      <c r="X396" s="15"/>
      <c r="Y396" s="15"/>
      <c r="Z396" s="2">
        <v>217.0</v>
      </c>
      <c r="AA396" s="20" t="s">
        <v>384</v>
      </c>
      <c r="AB396" s="33">
        <v>395.0</v>
      </c>
      <c r="AC396" s="25">
        <v>0.39375</v>
      </c>
      <c r="AD396" s="26">
        <v>0.5353606789250354</v>
      </c>
      <c r="AE396" s="27">
        <v>0.5209656925031766</v>
      </c>
      <c r="AF396" s="34"/>
      <c r="AG396" s="34"/>
      <c r="AH396" s="2">
        <v>395.0</v>
      </c>
      <c r="AI396" s="34">
        <f t="shared" si="8"/>
        <v>0.531628533</v>
      </c>
      <c r="AJ396" s="34">
        <v>0.5209656925031766</v>
      </c>
      <c r="AK396" s="34"/>
      <c r="AL396" s="34"/>
      <c r="AM396" s="34"/>
      <c r="AN396" s="34"/>
      <c r="AO396" s="34"/>
      <c r="AP396" s="34"/>
      <c r="AQ396" s="34"/>
      <c r="AR396" s="34"/>
    </row>
    <row r="397" ht="12.75" customHeight="1">
      <c r="A397" s="35"/>
      <c r="B397" s="2">
        <v>396.0</v>
      </c>
      <c r="C397" s="20" t="s">
        <v>513</v>
      </c>
      <c r="D397" s="21">
        <v>92.0</v>
      </c>
      <c r="E397" s="22">
        <v>174.0</v>
      </c>
      <c r="F397" s="23">
        <v>1119.0</v>
      </c>
      <c r="G397" s="24">
        <v>1124.0</v>
      </c>
      <c r="H397" s="25">
        <f t="shared" si="1"/>
        <v>0.3458646617</v>
      </c>
      <c r="I397" s="26">
        <f t="shared" si="2"/>
        <v>0.4988854213</v>
      </c>
      <c r="J397" s="27">
        <f t="shared" si="3"/>
        <v>0.4826624153</v>
      </c>
      <c r="K397" s="28"/>
      <c r="L397" s="29">
        <f t="shared" si="4"/>
        <v>0.4879817521</v>
      </c>
      <c r="M397" s="30">
        <f t="shared" si="5"/>
        <v>0.4933755164</v>
      </c>
      <c r="N397" s="28"/>
      <c r="O397" s="31">
        <f t="shared" si="6"/>
        <v>-0.005319336787</v>
      </c>
      <c r="P397" s="31">
        <f t="shared" si="7"/>
        <v>0.005509904927</v>
      </c>
      <c r="Q397" s="15"/>
      <c r="R397" s="15"/>
      <c r="S397" s="32">
        <v>0.48266241530490234</v>
      </c>
      <c r="T397" s="32">
        <v>0.48798175209197586</v>
      </c>
      <c r="U397" s="15"/>
      <c r="V397" s="32">
        <v>0.49888542131074454</v>
      </c>
      <c r="W397" s="32">
        <v>0.49337551638332405</v>
      </c>
      <c r="X397" s="15"/>
      <c r="Y397" s="15"/>
      <c r="Z397" s="2">
        <v>574.0</v>
      </c>
      <c r="AA397" s="20" t="s">
        <v>597</v>
      </c>
      <c r="AB397" s="33">
        <v>396.0</v>
      </c>
      <c r="AC397" s="25">
        <v>0.3815789473684211</v>
      </c>
      <c r="AD397" s="26">
        <v>0.5343601895734598</v>
      </c>
      <c r="AE397" s="27">
        <v>0.5217391304347826</v>
      </c>
      <c r="AF397" s="34"/>
      <c r="AG397" s="34"/>
      <c r="AH397" s="2">
        <v>396.0</v>
      </c>
      <c r="AI397" s="34">
        <f t="shared" si="8"/>
        <v>0.532974428</v>
      </c>
      <c r="AJ397" s="34">
        <v>0.5217391304347826</v>
      </c>
      <c r="AK397" s="34"/>
      <c r="AL397" s="34"/>
      <c r="AM397" s="34"/>
      <c r="AN397" s="34"/>
      <c r="AO397" s="34"/>
      <c r="AP397" s="34"/>
      <c r="AQ397" s="34"/>
      <c r="AR397" s="34"/>
    </row>
    <row r="398" ht="12.75" customHeight="1">
      <c r="A398" s="35"/>
      <c r="B398" s="2">
        <v>397.0</v>
      </c>
      <c r="C398" s="20" t="s">
        <v>598</v>
      </c>
      <c r="D398" s="21">
        <v>104.0</v>
      </c>
      <c r="E398" s="22">
        <v>106.0</v>
      </c>
      <c r="F398" s="23">
        <v>1024.0</v>
      </c>
      <c r="G398" s="24">
        <v>480.0</v>
      </c>
      <c r="H398" s="25">
        <f t="shared" si="1"/>
        <v>0.4952380952</v>
      </c>
      <c r="I398" s="26">
        <f t="shared" si="2"/>
        <v>0.6808510638</v>
      </c>
      <c r="J398" s="27">
        <f t="shared" si="3"/>
        <v>0.6581096849</v>
      </c>
      <c r="K398" s="28"/>
      <c r="L398" s="29">
        <f t="shared" si="4"/>
        <v>0.6684210833</v>
      </c>
      <c r="M398" s="30">
        <f t="shared" si="5"/>
        <v>0.6700023982</v>
      </c>
      <c r="N398" s="28"/>
      <c r="O398" s="31">
        <f t="shared" si="6"/>
        <v>-0.01031139837</v>
      </c>
      <c r="P398" s="31">
        <f t="shared" si="7"/>
        <v>0.01084866562</v>
      </c>
      <c r="Q398" s="15"/>
      <c r="R398" s="15"/>
      <c r="S398" s="32">
        <v>0.6581096849474912</v>
      </c>
      <c r="T398" s="32">
        <v>0.6684210833148073</v>
      </c>
      <c r="U398" s="15"/>
      <c r="V398" s="32">
        <v>0.6808510638297872</v>
      </c>
      <c r="W398" s="32">
        <v>0.6700023982128714</v>
      </c>
      <c r="X398" s="15"/>
      <c r="Y398" s="15"/>
      <c r="Z398" s="2">
        <v>170.0</v>
      </c>
      <c r="AA398" s="20" t="s">
        <v>318</v>
      </c>
      <c r="AB398" s="33">
        <v>397.0</v>
      </c>
      <c r="AC398" s="25">
        <v>0.3218390804597701</v>
      </c>
      <c r="AD398" s="26">
        <v>0.5432692307692307</v>
      </c>
      <c r="AE398" s="27">
        <v>0.5223068552774756</v>
      </c>
      <c r="AF398" s="34"/>
      <c r="AG398" s="34"/>
      <c r="AH398" s="2">
        <v>397.0</v>
      </c>
      <c r="AI398" s="34">
        <f t="shared" si="8"/>
        <v>0.534320323</v>
      </c>
      <c r="AJ398" s="34">
        <v>0.5223068552774756</v>
      </c>
      <c r="AK398" s="34"/>
      <c r="AL398" s="34"/>
      <c r="AM398" s="34"/>
      <c r="AN398" s="34"/>
      <c r="AO398" s="34"/>
      <c r="AP398" s="34"/>
      <c r="AQ398" s="34"/>
      <c r="AR398" s="34"/>
    </row>
    <row r="399" ht="12.75" customHeight="1">
      <c r="A399" s="35"/>
      <c r="B399" s="2">
        <v>398.0</v>
      </c>
      <c r="C399" s="20" t="s">
        <v>599</v>
      </c>
      <c r="D399" s="21">
        <v>47.0</v>
      </c>
      <c r="E399" s="22">
        <v>85.0</v>
      </c>
      <c r="F399" s="23">
        <v>716.0</v>
      </c>
      <c r="G399" s="24">
        <v>503.0</v>
      </c>
      <c r="H399" s="25">
        <f t="shared" si="1"/>
        <v>0.3560606061</v>
      </c>
      <c r="I399" s="26">
        <f t="shared" si="2"/>
        <v>0.587366694</v>
      </c>
      <c r="J399" s="27">
        <f t="shared" si="3"/>
        <v>0.5647668394</v>
      </c>
      <c r="K399" s="28"/>
      <c r="L399" s="29">
        <f t="shared" si="4"/>
        <v>0.5738234889</v>
      </c>
      <c r="M399" s="30">
        <f t="shared" si="5"/>
        <v>0.577975667</v>
      </c>
      <c r="N399" s="28"/>
      <c r="O399" s="31">
        <f t="shared" si="6"/>
        <v>-0.009056649495</v>
      </c>
      <c r="P399" s="31">
        <f t="shared" si="7"/>
        <v>0.00939102697</v>
      </c>
      <c r="Q399" s="15"/>
      <c r="R399" s="15"/>
      <c r="S399" s="32">
        <v>0.5647668393782384</v>
      </c>
      <c r="T399" s="32">
        <v>0.5738234888729911</v>
      </c>
      <c r="U399" s="15"/>
      <c r="V399" s="32">
        <v>0.5873666940114848</v>
      </c>
      <c r="W399" s="32">
        <v>0.5779756670412777</v>
      </c>
      <c r="X399" s="15"/>
      <c r="Y399" s="15"/>
      <c r="Z399" s="2">
        <v>509.0</v>
      </c>
      <c r="AA399" s="20" t="s">
        <v>600</v>
      </c>
      <c r="AB399" s="33">
        <v>398.0</v>
      </c>
      <c r="AC399" s="25">
        <v>0.3</v>
      </c>
      <c r="AD399" s="26">
        <v>0.5342897130860742</v>
      </c>
      <c r="AE399" s="27">
        <v>0.5226063829787234</v>
      </c>
      <c r="AF399" s="34"/>
      <c r="AG399" s="34"/>
      <c r="AH399" s="2">
        <v>398.0</v>
      </c>
      <c r="AI399" s="34">
        <f t="shared" si="8"/>
        <v>0.535666218</v>
      </c>
      <c r="AJ399" s="34">
        <v>0.5226063829787234</v>
      </c>
      <c r="AK399" s="34"/>
      <c r="AL399" s="34"/>
      <c r="AM399" s="34"/>
      <c r="AN399" s="34"/>
      <c r="AO399" s="34"/>
      <c r="AP399" s="34"/>
      <c r="AQ399" s="34"/>
      <c r="AR399" s="34"/>
    </row>
    <row r="400" ht="12.75" customHeight="1">
      <c r="A400" s="35"/>
      <c r="B400" s="2">
        <v>399.0</v>
      </c>
      <c r="C400" s="20" t="s">
        <v>601</v>
      </c>
      <c r="D400" s="21">
        <v>61.0</v>
      </c>
      <c r="E400" s="22">
        <v>138.0</v>
      </c>
      <c r="F400" s="23">
        <v>1354.0</v>
      </c>
      <c r="G400" s="24">
        <v>943.0</v>
      </c>
      <c r="H400" s="25">
        <f t="shared" si="1"/>
        <v>0.3065326633</v>
      </c>
      <c r="I400" s="26">
        <f t="shared" si="2"/>
        <v>0.5894645189</v>
      </c>
      <c r="J400" s="27">
        <f t="shared" si="3"/>
        <v>0.5669070513</v>
      </c>
      <c r="K400" s="28"/>
      <c r="L400" s="29">
        <f t="shared" si="4"/>
        <v>0.5738133207</v>
      </c>
      <c r="M400" s="30">
        <f t="shared" si="5"/>
        <v>0.5823398553</v>
      </c>
      <c r="N400" s="28"/>
      <c r="O400" s="31">
        <f t="shared" si="6"/>
        <v>-0.006906269456</v>
      </c>
      <c r="P400" s="31">
        <f t="shared" si="7"/>
        <v>0.007124663669</v>
      </c>
      <c r="Q400" s="15"/>
      <c r="R400" s="15"/>
      <c r="S400" s="32">
        <v>0.5669070512820513</v>
      </c>
      <c r="T400" s="32">
        <v>0.5738133207377417</v>
      </c>
      <c r="U400" s="15"/>
      <c r="V400" s="32">
        <v>0.5894645189377449</v>
      </c>
      <c r="W400" s="32">
        <v>0.5823398552690959</v>
      </c>
      <c r="X400" s="15"/>
      <c r="Y400" s="15"/>
      <c r="Z400" s="2">
        <v>278.0</v>
      </c>
      <c r="AA400" s="20" t="s">
        <v>462</v>
      </c>
      <c r="AB400" s="33">
        <v>399.0</v>
      </c>
      <c r="AC400" s="25">
        <v>0.3782051282051282</v>
      </c>
      <c r="AD400" s="26">
        <v>0.5431560592850916</v>
      </c>
      <c r="AE400" s="27">
        <v>0.523407521105142</v>
      </c>
      <c r="AF400" s="34"/>
      <c r="AG400" s="34"/>
      <c r="AH400" s="2">
        <v>399.0</v>
      </c>
      <c r="AI400" s="34">
        <f t="shared" si="8"/>
        <v>0.5370121131</v>
      </c>
      <c r="AJ400" s="34">
        <v>0.523407521105142</v>
      </c>
      <c r="AK400" s="34"/>
      <c r="AL400" s="34"/>
      <c r="AM400" s="34"/>
      <c r="AN400" s="34"/>
      <c r="AO400" s="34"/>
      <c r="AP400" s="34"/>
      <c r="AQ400" s="34"/>
      <c r="AR400" s="34"/>
    </row>
    <row r="401" ht="12.75" customHeight="1">
      <c r="A401" s="35"/>
      <c r="B401" s="2">
        <v>400.0</v>
      </c>
      <c r="C401" s="20" t="s">
        <v>602</v>
      </c>
      <c r="D401" s="21">
        <v>68.0</v>
      </c>
      <c r="E401" s="22">
        <v>109.0</v>
      </c>
      <c r="F401" s="23">
        <v>813.0</v>
      </c>
      <c r="G401" s="24">
        <v>654.0</v>
      </c>
      <c r="H401" s="25">
        <f t="shared" si="1"/>
        <v>0.384180791</v>
      </c>
      <c r="I401" s="26">
        <f t="shared" si="2"/>
        <v>0.554192229</v>
      </c>
      <c r="J401" s="27">
        <f t="shared" si="3"/>
        <v>0.5358880779</v>
      </c>
      <c r="K401" s="28"/>
      <c r="L401" s="29">
        <f t="shared" si="4"/>
        <v>0.5430838556</v>
      </c>
      <c r="M401" s="30">
        <f t="shared" si="5"/>
        <v>0.5467089584</v>
      </c>
      <c r="N401" s="28"/>
      <c r="O401" s="31">
        <f t="shared" si="6"/>
        <v>-0.007195777747</v>
      </c>
      <c r="P401" s="31">
        <f t="shared" si="7"/>
        <v>0.00748327063</v>
      </c>
      <c r="Q401" s="15"/>
      <c r="R401" s="15"/>
      <c r="S401" s="32">
        <v>0.5358880778588808</v>
      </c>
      <c r="T401" s="32">
        <v>0.5430838556056717</v>
      </c>
      <c r="U401" s="15"/>
      <c r="V401" s="32">
        <v>0.5541922290388548</v>
      </c>
      <c r="W401" s="32">
        <v>0.5467089584091134</v>
      </c>
      <c r="X401" s="15"/>
      <c r="Y401" s="15"/>
      <c r="Z401" s="2">
        <v>44.0</v>
      </c>
      <c r="AA401" s="20" t="s">
        <v>102</v>
      </c>
      <c r="AB401" s="33">
        <v>400.0</v>
      </c>
      <c r="AC401" s="25">
        <v>0.46938775510204084</v>
      </c>
      <c r="AD401" s="26">
        <v>0.5308022922636103</v>
      </c>
      <c r="AE401" s="27">
        <v>0.5249513933895009</v>
      </c>
      <c r="AF401" s="34"/>
      <c r="AG401" s="34"/>
      <c r="AH401" s="2">
        <v>400.0</v>
      </c>
      <c r="AI401" s="34">
        <f t="shared" si="8"/>
        <v>0.5383580081</v>
      </c>
      <c r="AJ401" s="34">
        <v>0.5249513933895009</v>
      </c>
      <c r="AK401" s="34"/>
      <c r="AL401" s="34"/>
      <c r="AM401" s="34"/>
      <c r="AN401" s="34"/>
      <c r="AO401" s="34"/>
      <c r="AP401" s="34"/>
      <c r="AQ401" s="34"/>
      <c r="AR401" s="34"/>
    </row>
    <row r="402" ht="12.75" customHeight="1">
      <c r="A402" s="35"/>
      <c r="B402" s="2">
        <v>401.0</v>
      </c>
      <c r="C402" s="20" t="s">
        <v>603</v>
      </c>
      <c r="D402" s="21">
        <v>151.0</v>
      </c>
      <c r="E402" s="22">
        <v>104.0</v>
      </c>
      <c r="F402" s="23">
        <v>1238.0</v>
      </c>
      <c r="G402" s="24">
        <v>687.0</v>
      </c>
      <c r="H402" s="25">
        <f t="shared" si="1"/>
        <v>0.5921568627</v>
      </c>
      <c r="I402" s="26">
        <f t="shared" si="2"/>
        <v>0.6431168831</v>
      </c>
      <c r="J402" s="27">
        <f t="shared" si="3"/>
        <v>0.6371559633</v>
      </c>
      <c r="K402" s="28"/>
      <c r="L402" s="29">
        <f t="shared" si="4"/>
        <v>0.6360145102</v>
      </c>
      <c r="M402" s="30">
        <f t="shared" si="5"/>
        <v>0.6443301826</v>
      </c>
      <c r="N402" s="28"/>
      <c r="O402" s="31">
        <f t="shared" si="6"/>
        <v>0.001141453139</v>
      </c>
      <c r="P402" s="31">
        <f t="shared" si="7"/>
        <v>-0.001213299502</v>
      </c>
      <c r="Q402" s="15"/>
      <c r="R402" s="15"/>
      <c r="S402" s="32">
        <v>0.6371559633027523</v>
      </c>
      <c r="T402" s="32">
        <v>0.636014510163303</v>
      </c>
      <c r="U402" s="15"/>
      <c r="V402" s="32">
        <v>0.6431168831168831</v>
      </c>
      <c r="W402" s="32">
        <v>0.6443301826190071</v>
      </c>
      <c r="X402" s="15"/>
      <c r="Y402" s="15"/>
      <c r="Z402" s="2">
        <v>655.0</v>
      </c>
      <c r="AA402" s="20" t="s">
        <v>604</v>
      </c>
      <c r="AB402" s="33">
        <v>401.0</v>
      </c>
      <c r="AC402" s="25">
        <v>0.22123893805309736</v>
      </c>
      <c r="AD402" s="26">
        <v>0.5474824729126833</v>
      </c>
      <c r="AE402" s="27">
        <v>0.525564803804994</v>
      </c>
      <c r="AF402" s="34"/>
      <c r="AG402" s="34"/>
      <c r="AH402" s="2">
        <v>401.0</v>
      </c>
      <c r="AI402" s="34">
        <f t="shared" si="8"/>
        <v>0.5397039031</v>
      </c>
      <c r="AJ402" s="34">
        <v>0.525564803804994</v>
      </c>
      <c r="AK402" s="34"/>
      <c r="AL402" s="34"/>
      <c r="AM402" s="34"/>
      <c r="AN402" s="34"/>
      <c r="AO402" s="34"/>
      <c r="AP402" s="34"/>
      <c r="AQ402" s="34"/>
      <c r="AR402" s="34"/>
    </row>
    <row r="403" ht="12.75" customHeight="1">
      <c r="A403" s="35"/>
      <c r="B403" s="2">
        <v>402.0</v>
      </c>
      <c r="C403" s="20" t="s">
        <v>605</v>
      </c>
      <c r="D403" s="21">
        <v>244.0</v>
      </c>
      <c r="E403" s="22">
        <v>74.0</v>
      </c>
      <c r="F403" s="23">
        <v>1732.0</v>
      </c>
      <c r="G403" s="24">
        <v>459.0</v>
      </c>
      <c r="H403" s="25">
        <f t="shared" si="1"/>
        <v>0.7672955975</v>
      </c>
      <c r="I403" s="26">
        <f t="shared" si="2"/>
        <v>0.790506618</v>
      </c>
      <c r="J403" s="27">
        <f t="shared" si="3"/>
        <v>0.7875647668</v>
      </c>
      <c r="K403" s="28"/>
      <c r="L403" s="29">
        <f t="shared" si="4"/>
        <v>0.7783455013</v>
      </c>
      <c r="M403" s="30">
        <f t="shared" si="5"/>
        <v>0.8004920622</v>
      </c>
      <c r="N403" s="28"/>
      <c r="O403" s="31">
        <f t="shared" si="6"/>
        <v>0.009219265524</v>
      </c>
      <c r="P403" s="31">
        <f t="shared" si="7"/>
        <v>-0.009985444266</v>
      </c>
      <c r="Q403" s="15"/>
      <c r="R403" s="15"/>
      <c r="S403" s="32">
        <v>0.7875647668393783</v>
      </c>
      <c r="T403" s="32">
        <v>0.7783455013154563</v>
      </c>
      <c r="U403" s="15"/>
      <c r="V403" s="32">
        <v>0.7905066179826563</v>
      </c>
      <c r="W403" s="32">
        <v>0.8004920622490296</v>
      </c>
      <c r="X403" s="15"/>
      <c r="Y403" s="15"/>
      <c r="Z403" s="2">
        <v>592.0</v>
      </c>
      <c r="AA403" s="20" t="s">
        <v>606</v>
      </c>
      <c r="AB403" s="33">
        <v>402.0</v>
      </c>
      <c r="AC403" s="25">
        <v>0.2845528455284553</v>
      </c>
      <c r="AD403" s="26">
        <v>0.545335085413929</v>
      </c>
      <c r="AE403" s="27">
        <v>0.5258358662613982</v>
      </c>
      <c r="AF403" s="34"/>
      <c r="AG403" s="34"/>
      <c r="AH403" s="2">
        <v>402.0</v>
      </c>
      <c r="AI403" s="34">
        <f t="shared" si="8"/>
        <v>0.5410497981</v>
      </c>
      <c r="AJ403" s="34">
        <v>0.5258358662613982</v>
      </c>
      <c r="AK403" s="34"/>
      <c r="AL403" s="34"/>
      <c r="AM403" s="34"/>
      <c r="AN403" s="34"/>
      <c r="AO403" s="34"/>
      <c r="AP403" s="34"/>
      <c r="AQ403" s="34"/>
      <c r="AR403" s="34"/>
    </row>
    <row r="404" ht="12.75" customHeight="1">
      <c r="A404" s="35"/>
      <c r="B404" s="2">
        <v>403.0</v>
      </c>
      <c r="C404" s="20" t="s">
        <v>607</v>
      </c>
      <c r="D404" s="21">
        <v>136.0</v>
      </c>
      <c r="E404" s="22">
        <v>124.0</v>
      </c>
      <c r="F404" s="23">
        <v>2233.0</v>
      </c>
      <c r="G404" s="24">
        <v>939.0</v>
      </c>
      <c r="H404" s="25">
        <f t="shared" si="1"/>
        <v>0.5230769231</v>
      </c>
      <c r="I404" s="26">
        <f t="shared" si="2"/>
        <v>0.7039722573</v>
      </c>
      <c r="J404" s="27">
        <f t="shared" si="3"/>
        <v>0.6902680653</v>
      </c>
      <c r="K404" s="28"/>
      <c r="L404" s="29">
        <f t="shared" si="4"/>
        <v>0.6912213337</v>
      </c>
      <c r="M404" s="30">
        <f t="shared" si="5"/>
        <v>0.7029663734</v>
      </c>
      <c r="N404" s="28"/>
      <c r="O404" s="31">
        <f t="shared" si="6"/>
        <v>-0.0009532684255</v>
      </c>
      <c r="P404" s="31">
        <f t="shared" si="7"/>
        <v>0.001005883891</v>
      </c>
      <c r="Q404" s="15"/>
      <c r="R404" s="15"/>
      <c r="S404" s="32">
        <v>0.6902680652680653</v>
      </c>
      <c r="T404" s="32">
        <v>0.6912213336936041</v>
      </c>
      <c r="U404" s="15"/>
      <c r="V404" s="32">
        <v>0.7039722572509458</v>
      </c>
      <c r="W404" s="32">
        <v>0.702966373360361</v>
      </c>
      <c r="X404" s="15"/>
      <c r="Y404" s="15"/>
      <c r="Z404" s="2">
        <v>159.0</v>
      </c>
      <c r="AA404" s="20" t="s">
        <v>300</v>
      </c>
      <c r="AB404" s="33">
        <v>403.0</v>
      </c>
      <c r="AC404" s="25">
        <v>0.34299516908212563</v>
      </c>
      <c r="AD404" s="26">
        <v>0.5455475946775844</v>
      </c>
      <c r="AE404" s="27">
        <v>0.5261453031004165</v>
      </c>
      <c r="AF404" s="34"/>
      <c r="AG404" s="34"/>
      <c r="AH404" s="2">
        <v>403.0</v>
      </c>
      <c r="AI404" s="34">
        <f t="shared" si="8"/>
        <v>0.5423956931</v>
      </c>
      <c r="AJ404" s="34">
        <v>0.5261453031004165</v>
      </c>
      <c r="AK404" s="34"/>
      <c r="AL404" s="34"/>
      <c r="AM404" s="34"/>
      <c r="AN404" s="34"/>
      <c r="AO404" s="34"/>
      <c r="AP404" s="34"/>
      <c r="AQ404" s="34"/>
      <c r="AR404" s="34"/>
    </row>
    <row r="405" ht="12.75" customHeight="1">
      <c r="A405" s="35"/>
      <c r="B405" s="2">
        <v>404.0</v>
      </c>
      <c r="C405" s="20" t="s">
        <v>448</v>
      </c>
      <c r="D405" s="21">
        <v>56.0</v>
      </c>
      <c r="E405" s="22">
        <v>161.0</v>
      </c>
      <c r="F405" s="23">
        <v>1308.0</v>
      </c>
      <c r="G405" s="24">
        <v>1487.0</v>
      </c>
      <c r="H405" s="25">
        <f t="shared" si="1"/>
        <v>0.2580645161</v>
      </c>
      <c r="I405" s="26">
        <f t="shared" si="2"/>
        <v>0.4679785331</v>
      </c>
      <c r="J405" s="27">
        <f t="shared" si="3"/>
        <v>0.4528552457</v>
      </c>
      <c r="K405" s="28"/>
      <c r="L405" s="29">
        <f t="shared" si="4"/>
        <v>0.4534726677</v>
      </c>
      <c r="M405" s="30">
        <f t="shared" si="5"/>
        <v>0.4673447555</v>
      </c>
      <c r="N405" s="28"/>
      <c r="O405" s="31">
        <f t="shared" si="6"/>
        <v>-0.000617422014</v>
      </c>
      <c r="P405" s="31">
        <f t="shared" si="7"/>
        <v>0.000633777564</v>
      </c>
      <c r="Q405" s="15"/>
      <c r="R405" s="15"/>
      <c r="S405" s="32">
        <v>0.45285524568393093</v>
      </c>
      <c r="T405" s="32">
        <v>0.4534726676979267</v>
      </c>
      <c r="U405" s="15"/>
      <c r="V405" s="32">
        <v>0.4679785330948122</v>
      </c>
      <c r="W405" s="32">
        <v>0.46734475553077676</v>
      </c>
      <c r="X405" s="15"/>
      <c r="Y405" s="15"/>
      <c r="Z405" s="2">
        <v>432.0</v>
      </c>
      <c r="AA405" s="20" t="s">
        <v>608</v>
      </c>
      <c r="AB405" s="33">
        <v>404.0</v>
      </c>
      <c r="AC405" s="25">
        <v>0.242152466367713</v>
      </c>
      <c r="AD405" s="26">
        <v>0.5436100131752306</v>
      </c>
      <c r="AE405" s="27">
        <v>0.5268790443006471</v>
      </c>
      <c r="AF405" s="34"/>
      <c r="AG405" s="34"/>
      <c r="AH405" s="2">
        <v>404.0</v>
      </c>
      <c r="AI405" s="34">
        <f t="shared" si="8"/>
        <v>0.5437415882</v>
      </c>
      <c r="AJ405" s="34">
        <v>0.5268790443006471</v>
      </c>
      <c r="AK405" s="34"/>
      <c r="AL405" s="34"/>
      <c r="AM405" s="34"/>
      <c r="AN405" s="34"/>
      <c r="AO405" s="34"/>
      <c r="AP405" s="34"/>
      <c r="AQ405" s="34"/>
      <c r="AR405" s="34"/>
    </row>
    <row r="406" ht="12.75" customHeight="1">
      <c r="A406" s="35"/>
      <c r="B406" s="2">
        <v>405.0</v>
      </c>
      <c r="C406" s="20" t="s">
        <v>109</v>
      </c>
      <c r="D406" s="21">
        <v>34.0</v>
      </c>
      <c r="E406" s="22">
        <v>102.0</v>
      </c>
      <c r="F406" s="23">
        <v>227.0</v>
      </c>
      <c r="G406" s="24">
        <v>392.0</v>
      </c>
      <c r="H406" s="25">
        <f t="shared" si="1"/>
        <v>0.25</v>
      </c>
      <c r="I406" s="26">
        <f t="shared" si="2"/>
        <v>0.366720517</v>
      </c>
      <c r="J406" s="27">
        <f t="shared" si="3"/>
        <v>0.3456953642</v>
      </c>
      <c r="K406" s="28"/>
      <c r="L406" s="29">
        <f t="shared" si="4"/>
        <v>0.3543170524</v>
      </c>
      <c r="M406" s="30">
        <f t="shared" si="5"/>
        <v>0.3578777599</v>
      </c>
      <c r="N406" s="28"/>
      <c r="O406" s="31">
        <f t="shared" si="6"/>
        <v>-0.008621688161</v>
      </c>
      <c r="P406" s="31">
        <f t="shared" si="7"/>
        <v>0.008842757088</v>
      </c>
      <c r="Q406" s="15"/>
      <c r="R406" s="15"/>
      <c r="S406" s="32">
        <v>0.3456953642384106</v>
      </c>
      <c r="T406" s="32">
        <v>0.3543170523991722</v>
      </c>
      <c r="U406" s="15"/>
      <c r="V406" s="32">
        <v>0.3667205169628433</v>
      </c>
      <c r="W406" s="32">
        <v>0.35787775987488263</v>
      </c>
      <c r="X406" s="15"/>
      <c r="Y406" s="15"/>
      <c r="Z406" s="2">
        <v>479.0</v>
      </c>
      <c r="AA406" s="20" t="s">
        <v>609</v>
      </c>
      <c r="AB406" s="33">
        <v>405.0</v>
      </c>
      <c r="AC406" s="25">
        <v>0.34564643799472294</v>
      </c>
      <c r="AD406" s="26">
        <v>0.5464079706345044</v>
      </c>
      <c r="AE406" s="27">
        <v>0.5282613880276652</v>
      </c>
      <c r="AF406" s="34"/>
      <c r="AG406" s="34"/>
      <c r="AH406" s="2">
        <v>405.0</v>
      </c>
      <c r="AI406" s="34">
        <f t="shared" si="8"/>
        <v>0.5450874832</v>
      </c>
      <c r="AJ406" s="34">
        <v>0.5282613880276652</v>
      </c>
      <c r="AK406" s="34"/>
      <c r="AL406" s="34"/>
      <c r="AM406" s="34"/>
      <c r="AN406" s="34"/>
      <c r="AO406" s="34"/>
      <c r="AP406" s="34"/>
      <c r="AQ406" s="34"/>
      <c r="AR406" s="34"/>
    </row>
    <row r="407" ht="12.75" customHeight="1">
      <c r="A407" s="35"/>
      <c r="B407" s="2">
        <v>406.0</v>
      </c>
      <c r="C407" s="20" t="s">
        <v>610</v>
      </c>
      <c r="D407" s="21">
        <v>75.0</v>
      </c>
      <c r="E407" s="22">
        <v>35.0</v>
      </c>
      <c r="F407" s="23">
        <v>938.0</v>
      </c>
      <c r="G407" s="24">
        <v>375.0</v>
      </c>
      <c r="H407" s="25">
        <f t="shared" si="1"/>
        <v>0.6818181818</v>
      </c>
      <c r="I407" s="26">
        <f t="shared" si="2"/>
        <v>0.7143945164</v>
      </c>
      <c r="J407" s="27">
        <f t="shared" si="3"/>
        <v>0.7118763176</v>
      </c>
      <c r="K407" s="28"/>
      <c r="L407" s="29">
        <f t="shared" si="4"/>
        <v>0.7056321659</v>
      </c>
      <c r="M407" s="30">
        <f t="shared" si="5"/>
        <v>0.7210955573</v>
      </c>
      <c r="N407" s="28"/>
      <c r="O407" s="31">
        <f t="shared" si="6"/>
        <v>0.006244151747</v>
      </c>
      <c r="P407" s="31">
        <f t="shared" si="7"/>
        <v>-0.0067010409</v>
      </c>
      <c r="Q407" s="15"/>
      <c r="R407" s="15"/>
      <c r="S407" s="32">
        <v>0.7118763176387913</v>
      </c>
      <c r="T407" s="32">
        <v>0.705632165891384</v>
      </c>
      <c r="U407" s="15"/>
      <c r="V407" s="32">
        <v>0.7143945163747144</v>
      </c>
      <c r="W407" s="32">
        <v>0.721095557274371</v>
      </c>
      <c r="X407" s="15"/>
      <c r="Y407" s="15"/>
      <c r="Z407" s="2">
        <v>235.0</v>
      </c>
      <c r="AA407" s="20" t="s">
        <v>408</v>
      </c>
      <c r="AB407" s="33">
        <v>406.0</v>
      </c>
      <c r="AC407" s="25">
        <v>0.325</v>
      </c>
      <c r="AD407" s="26">
        <v>0.5509583206571341</v>
      </c>
      <c r="AE407" s="27">
        <v>0.5286536879627091</v>
      </c>
      <c r="AF407" s="34"/>
      <c r="AG407" s="34"/>
      <c r="AH407" s="2">
        <v>406.0</v>
      </c>
      <c r="AI407" s="34">
        <f t="shared" si="8"/>
        <v>0.5464333782</v>
      </c>
      <c r="AJ407" s="34">
        <v>0.5286536879627091</v>
      </c>
      <c r="AK407" s="34"/>
      <c r="AL407" s="34"/>
      <c r="AM407" s="34"/>
      <c r="AN407" s="34"/>
      <c r="AO407" s="34"/>
      <c r="AP407" s="34"/>
      <c r="AQ407" s="34"/>
      <c r="AR407" s="34"/>
    </row>
    <row r="408" ht="12.75" customHeight="1">
      <c r="A408" s="35"/>
      <c r="B408" s="2">
        <v>407.0</v>
      </c>
      <c r="C408" s="20" t="s">
        <v>611</v>
      </c>
      <c r="D408" s="21">
        <v>168.0</v>
      </c>
      <c r="E408" s="22">
        <v>77.0</v>
      </c>
      <c r="F408" s="23">
        <v>1347.0</v>
      </c>
      <c r="G408" s="24">
        <v>414.0</v>
      </c>
      <c r="H408" s="25">
        <f t="shared" si="1"/>
        <v>0.6857142857</v>
      </c>
      <c r="I408" s="26">
        <f t="shared" si="2"/>
        <v>0.7649063032</v>
      </c>
      <c r="J408" s="27">
        <f t="shared" si="3"/>
        <v>0.7552342971</v>
      </c>
      <c r="K408" s="28"/>
      <c r="L408" s="29">
        <f t="shared" si="4"/>
        <v>0.7527915622</v>
      </c>
      <c r="M408" s="30">
        <f t="shared" si="5"/>
        <v>0.7675288714</v>
      </c>
      <c r="N408" s="28"/>
      <c r="O408" s="31">
        <f t="shared" si="6"/>
        <v>0.002442734876</v>
      </c>
      <c r="P408" s="31">
        <f t="shared" si="7"/>
        <v>-0.002622568119</v>
      </c>
      <c r="Q408" s="15"/>
      <c r="R408" s="15"/>
      <c r="S408" s="32">
        <v>0.755234297108674</v>
      </c>
      <c r="T408" s="32">
        <v>0.7527915622323884</v>
      </c>
      <c r="U408" s="15"/>
      <c r="V408" s="32">
        <v>0.7649063032367973</v>
      </c>
      <c r="W408" s="32">
        <v>0.7675288713555087</v>
      </c>
      <c r="X408" s="15"/>
      <c r="Y408" s="15"/>
      <c r="Z408" s="2">
        <v>593.0</v>
      </c>
      <c r="AA408" s="20" t="s">
        <v>612</v>
      </c>
      <c r="AB408" s="33">
        <v>407.0</v>
      </c>
      <c r="AC408" s="25">
        <v>0.22289156626506024</v>
      </c>
      <c r="AD408" s="26">
        <v>0.5490573297422086</v>
      </c>
      <c r="AE408" s="27">
        <v>0.5294755877034358</v>
      </c>
      <c r="AF408" s="34"/>
      <c r="AG408" s="34"/>
      <c r="AH408" s="2">
        <v>407.0</v>
      </c>
      <c r="AI408" s="34">
        <f t="shared" si="8"/>
        <v>0.5477792732</v>
      </c>
      <c r="AJ408" s="34">
        <v>0.5294755877034358</v>
      </c>
      <c r="AK408" s="34"/>
      <c r="AL408" s="34"/>
      <c r="AM408" s="34"/>
      <c r="AN408" s="34"/>
      <c r="AO408" s="34"/>
      <c r="AP408" s="34"/>
      <c r="AQ408" s="34"/>
      <c r="AR408" s="34"/>
    </row>
    <row r="409" ht="12.75" customHeight="1">
      <c r="A409" s="35"/>
      <c r="B409" s="2">
        <v>408.0</v>
      </c>
      <c r="C409" s="20" t="s">
        <v>613</v>
      </c>
      <c r="D409" s="21">
        <v>100.0</v>
      </c>
      <c r="E409" s="22">
        <v>137.0</v>
      </c>
      <c r="F409" s="23">
        <v>2216.0</v>
      </c>
      <c r="G409" s="24">
        <v>1034.0</v>
      </c>
      <c r="H409" s="25">
        <f t="shared" si="1"/>
        <v>0.4219409283</v>
      </c>
      <c r="I409" s="26">
        <f t="shared" si="2"/>
        <v>0.6818461538</v>
      </c>
      <c r="J409" s="27">
        <f t="shared" si="3"/>
        <v>0.6641812446</v>
      </c>
      <c r="K409" s="28"/>
      <c r="L409" s="29">
        <f t="shared" si="4"/>
        <v>0.6670349151</v>
      </c>
      <c r="M409" s="30">
        <f t="shared" si="5"/>
        <v>0.678866771</v>
      </c>
      <c r="N409" s="28"/>
      <c r="O409" s="31">
        <f t="shared" si="6"/>
        <v>-0.002853670502</v>
      </c>
      <c r="P409" s="31">
        <f t="shared" si="7"/>
        <v>0.002979382858</v>
      </c>
      <c r="Q409" s="15"/>
      <c r="R409" s="15"/>
      <c r="S409" s="32">
        <v>0.664181244622885</v>
      </c>
      <c r="T409" s="32">
        <v>0.6670349151244378</v>
      </c>
      <c r="U409" s="15"/>
      <c r="V409" s="32">
        <v>0.6818461538461539</v>
      </c>
      <c r="W409" s="32">
        <v>0.6788667709877045</v>
      </c>
      <c r="X409" s="15"/>
      <c r="Y409" s="15"/>
      <c r="Z409" s="2">
        <v>382.0</v>
      </c>
      <c r="AA409" s="20" t="s">
        <v>580</v>
      </c>
      <c r="AB409" s="33">
        <v>408.0</v>
      </c>
      <c r="AC409" s="25">
        <v>0.34710743801652894</v>
      </c>
      <c r="AD409" s="26">
        <v>0.5386807817589576</v>
      </c>
      <c r="AE409" s="27">
        <v>0.529685681024447</v>
      </c>
      <c r="AF409" s="34"/>
      <c r="AG409" s="34"/>
      <c r="AH409" s="2">
        <v>408.0</v>
      </c>
      <c r="AI409" s="34">
        <f t="shared" si="8"/>
        <v>0.5491251682</v>
      </c>
      <c r="AJ409" s="34">
        <v>0.529685681024447</v>
      </c>
      <c r="AK409" s="34"/>
      <c r="AL409" s="34"/>
      <c r="AM409" s="34"/>
      <c r="AN409" s="34"/>
      <c r="AO409" s="34"/>
      <c r="AP409" s="34"/>
      <c r="AQ409" s="34"/>
      <c r="AR409" s="34"/>
    </row>
    <row r="410" ht="12.75" customHeight="1">
      <c r="A410" s="35"/>
      <c r="B410" s="2">
        <v>409.0</v>
      </c>
      <c r="C410" s="20" t="s">
        <v>614</v>
      </c>
      <c r="D410" s="21">
        <v>47.0</v>
      </c>
      <c r="E410" s="22">
        <v>42.0</v>
      </c>
      <c r="F410" s="23">
        <v>533.0</v>
      </c>
      <c r="G410" s="24">
        <v>320.0</v>
      </c>
      <c r="H410" s="25">
        <f t="shared" si="1"/>
        <v>0.5280898876</v>
      </c>
      <c r="I410" s="26">
        <f t="shared" si="2"/>
        <v>0.6248534584</v>
      </c>
      <c r="J410" s="27">
        <f t="shared" si="3"/>
        <v>0.6157112527</v>
      </c>
      <c r="K410" s="28"/>
      <c r="L410" s="29">
        <f t="shared" si="4"/>
        <v>0.6164291162</v>
      </c>
      <c r="M410" s="30">
        <f t="shared" si="5"/>
        <v>0.6240955716</v>
      </c>
      <c r="N410" s="28"/>
      <c r="O410" s="31">
        <f t="shared" si="6"/>
        <v>-0.0007178635898</v>
      </c>
      <c r="P410" s="31">
        <f t="shared" si="7"/>
        <v>0.0007578868267</v>
      </c>
      <c r="Q410" s="15"/>
      <c r="R410" s="15"/>
      <c r="S410" s="32">
        <v>0.6157112526539278</v>
      </c>
      <c r="T410" s="32">
        <v>0.6164291162437463</v>
      </c>
      <c r="U410" s="15"/>
      <c r="V410" s="32">
        <v>0.6248534583821805</v>
      </c>
      <c r="W410" s="32">
        <v>0.6240955715554445</v>
      </c>
      <c r="X410" s="15"/>
      <c r="Y410" s="15"/>
      <c r="Z410" s="2">
        <v>323.0</v>
      </c>
      <c r="AA410" s="20" t="s">
        <v>523</v>
      </c>
      <c r="AB410" s="33">
        <v>409.0</v>
      </c>
      <c r="AC410" s="25">
        <v>0.3155339805825243</v>
      </c>
      <c r="AD410" s="26">
        <v>0.5506329113924051</v>
      </c>
      <c r="AE410" s="27">
        <v>0.5306038047973531</v>
      </c>
      <c r="AF410" s="34"/>
      <c r="AG410" s="34"/>
      <c r="AH410" s="2">
        <v>409.0</v>
      </c>
      <c r="AI410" s="34">
        <f t="shared" si="8"/>
        <v>0.5504710633</v>
      </c>
      <c r="AJ410" s="34">
        <v>0.5306038047973531</v>
      </c>
      <c r="AK410" s="34"/>
      <c r="AL410" s="34"/>
      <c r="AM410" s="34"/>
      <c r="AN410" s="34"/>
      <c r="AO410" s="34"/>
      <c r="AP410" s="34"/>
      <c r="AQ410" s="34"/>
      <c r="AR410" s="34"/>
    </row>
    <row r="411" ht="12.75" customHeight="1">
      <c r="A411" s="35"/>
      <c r="B411" s="2">
        <v>410.0</v>
      </c>
      <c r="C411" s="20" t="s">
        <v>582</v>
      </c>
      <c r="D411" s="21">
        <v>67.0</v>
      </c>
      <c r="E411" s="22">
        <v>206.0</v>
      </c>
      <c r="F411" s="23">
        <v>2719.0</v>
      </c>
      <c r="G411" s="24">
        <v>2429.0</v>
      </c>
      <c r="H411" s="25">
        <f t="shared" si="1"/>
        <v>0.2454212454</v>
      </c>
      <c r="I411" s="26">
        <f t="shared" si="2"/>
        <v>0.5281662782</v>
      </c>
      <c r="J411" s="27">
        <f t="shared" si="3"/>
        <v>0.5139273197</v>
      </c>
      <c r="K411" s="28"/>
      <c r="L411" s="29">
        <f t="shared" si="4"/>
        <v>0.5115106285</v>
      </c>
      <c r="M411" s="30">
        <f t="shared" si="5"/>
        <v>0.5306437723</v>
      </c>
      <c r="N411" s="28"/>
      <c r="O411" s="31">
        <f t="shared" si="6"/>
        <v>0.002416691192</v>
      </c>
      <c r="P411" s="31">
        <f t="shared" si="7"/>
        <v>-0.002477494162</v>
      </c>
      <c r="Q411" s="15"/>
      <c r="R411" s="15"/>
      <c r="S411" s="32">
        <v>0.5139273196827153</v>
      </c>
      <c r="T411" s="32">
        <v>0.5115106284910955</v>
      </c>
      <c r="U411" s="15"/>
      <c r="V411" s="32">
        <v>0.5281662781662781</v>
      </c>
      <c r="W411" s="32">
        <v>0.5306437723281715</v>
      </c>
      <c r="X411" s="15"/>
      <c r="Y411" s="15"/>
      <c r="Z411" s="2">
        <v>237.0</v>
      </c>
      <c r="AA411" s="20" t="s">
        <v>412</v>
      </c>
      <c r="AB411" s="33">
        <v>410.0</v>
      </c>
      <c r="AC411" s="25">
        <v>0.31343283582089554</v>
      </c>
      <c r="AD411" s="26">
        <v>0.5448497361780225</v>
      </c>
      <c r="AE411" s="27">
        <v>0.5314458612491896</v>
      </c>
      <c r="AF411" s="34"/>
      <c r="AG411" s="34"/>
      <c r="AH411" s="2">
        <v>410.0</v>
      </c>
      <c r="AI411" s="34">
        <f t="shared" si="8"/>
        <v>0.5518169583</v>
      </c>
      <c r="AJ411" s="34">
        <v>0.5314458612491896</v>
      </c>
      <c r="AK411" s="34"/>
      <c r="AL411" s="34"/>
      <c r="AM411" s="34"/>
      <c r="AN411" s="34"/>
      <c r="AO411" s="34"/>
      <c r="AP411" s="34"/>
      <c r="AQ411" s="34"/>
      <c r="AR411" s="34"/>
    </row>
    <row r="412" ht="12.75" customHeight="1">
      <c r="A412" s="35"/>
      <c r="B412" s="2">
        <v>411.0</v>
      </c>
      <c r="C412" s="20" t="s">
        <v>615</v>
      </c>
      <c r="D412" s="21">
        <v>16.0</v>
      </c>
      <c r="E412" s="22">
        <v>24.0</v>
      </c>
      <c r="F412" s="23">
        <v>468.0</v>
      </c>
      <c r="G412" s="24">
        <v>358.0</v>
      </c>
      <c r="H412" s="25">
        <f t="shared" si="1"/>
        <v>0.4</v>
      </c>
      <c r="I412" s="26">
        <f t="shared" si="2"/>
        <v>0.5665859564</v>
      </c>
      <c r="J412" s="27">
        <f t="shared" si="3"/>
        <v>0.558891455</v>
      </c>
      <c r="K412" s="28"/>
      <c r="L412" s="29">
        <f t="shared" si="4"/>
        <v>0.5556870665</v>
      </c>
      <c r="M412" s="30">
        <f t="shared" si="5"/>
        <v>0.569923861</v>
      </c>
      <c r="N412" s="28"/>
      <c r="O412" s="31">
        <f t="shared" si="6"/>
        <v>0.003204388445</v>
      </c>
      <c r="P412" s="31">
        <f t="shared" si="7"/>
        <v>-0.00333790463</v>
      </c>
      <c r="Q412" s="15"/>
      <c r="R412" s="15"/>
      <c r="S412" s="32">
        <v>0.558891454965358</v>
      </c>
      <c r="T412" s="32">
        <v>0.5556870665202064</v>
      </c>
      <c r="U412" s="15"/>
      <c r="V412" s="32">
        <v>0.5665859564164649</v>
      </c>
      <c r="W412" s="32">
        <v>0.5699238610468311</v>
      </c>
      <c r="X412" s="15"/>
      <c r="Y412" s="15"/>
      <c r="Z412" s="2">
        <v>127.0</v>
      </c>
      <c r="AA412" s="20" t="s">
        <v>249</v>
      </c>
      <c r="AB412" s="33">
        <v>411.0</v>
      </c>
      <c r="AC412" s="25">
        <v>0.3293051359516616</v>
      </c>
      <c r="AD412" s="26">
        <v>0.5467349551856594</v>
      </c>
      <c r="AE412" s="27">
        <v>0.5323898744269484</v>
      </c>
      <c r="AF412" s="34"/>
      <c r="AG412" s="34"/>
      <c r="AH412" s="2">
        <v>411.0</v>
      </c>
      <c r="AI412" s="34">
        <f t="shared" si="8"/>
        <v>0.5531628533</v>
      </c>
      <c r="AJ412" s="34">
        <v>0.5323898744269484</v>
      </c>
      <c r="AK412" s="34"/>
      <c r="AL412" s="34"/>
      <c r="AM412" s="34"/>
      <c r="AN412" s="34"/>
      <c r="AO412" s="34"/>
      <c r="AP412" s="34"/>
      <c r="AQ412" s="34"/>
      <c r="AR412" s="34"/>
    </row>
    <row r="413" ht="12.75" customHeight="1">
      <c r="A413" s="35"/>
      <c r="B413" s="2">
        <v>412.0</v>
      </c>
      <c r="C413" s="20" t="s">
        <v>616</v>
      </c>
      <c r="D413" s="21">
        <v>77.0</v>
      </c>
      <c r="E413" s="22">
        <v>42.0</v>
      </c>
      <c r="F413" s="23">
        <v>1475.0</v>
      </c>
      <c r="G413" s="24">
        <v>250.0</v>
      </c>
      <c r="H413" s="25">
        <f t="shared" si="1"/>
        <v>0.6470588235</v>
      </c>
      <c r="I413" s="26">
        <f t="shared" si="2"/>
        <v>0.8550724638</v>
      </c>
      <c r="J413" s="27">
        <f t="shared" si="3"/>
        <v>0.84164859</v>
      </c>
      <c r="K413" s="28"/>
      <c r="L413" s="29">
        <f t="shared" si="4"/>
        <v>0.8362146762</v>
      </c>
      <c r="M413" s="30">
        <f t="shared" si="5"/>
        <v>0.8608823087</v>
      </c>
      <c r="N413" s="28"/>
      <c r="O413" s="31">
        <f t="shared" si="6"/>
        <v>0.005433913784</v>
      </c>
      <c r="P413" s="31">
        <f t="shared" si="7"/>
        <v>-0.005809844926</v>
      </c>
      <c r="Q413" s="15"/>
      <c r="R413" s="15"/>
      <c r="S413" s="32">
        <v>0.841648590021692</v>
      </c>
      <c r="T413" s="32">
        <v>0.8362146762376379</v>
      </c>
      <c r="U413" s="15"/>
      <c r="V413" s="32">
        <v>0.855072463768116</v>
      </c>
      <c r="W413" s="32">
        <v>0.8608823086944631</v>
      </c>
      <c r="X413" s="15"/>
      <c r="Y413" s="15"/>
      <c r="Z413" s="2">
        <v>128.0</v>
      </c>
      <c r="AA413" s="20" t="s">
        <v>251</v>
      </c>
      <c r="AB413" s="33">
        <v>412.0</v>
      </c>
      <c r="AC413" s="25">
        <v>0.2621359223300971</v>
      </c>
      <c r="AD413" s="26">
        <v>0.552648790058862</v>
      </c>
      <c r="AE413" s="27">
        <v>0.5343137254901961</v>
      </c>
      <c r="AF413" s="34"/>
      <c r="AG413" s="34"/>
      <c r="AH413" s="2">
        <v>412.0</v>
      </c>
      <c r="AI413" s="34">
        <f t="shared" si="8"/>
        <v>0.5545087483</v>
      </c>
      <c r="AJ413" s="34">
        <v>0.5343137254901961</v>
      </c>
      <c r="AK413" s="34"/>
      <c r="AL413" s="34"/>
      <c r="AM413" s="34"/>
      <c r="AN413" s="34"/>
      <c r="AO413" s="34"/>
      <c r="AP413" s="34"/>
      <c r="AQ413" s="34"/>
      <c r="AR413" s="34"/>
    </row>
    <row r="414" ht="12.75" customHeight="1">
      <c r="A414" s="35"/>
      <c r="B414" s="2">
        <v>413.0</v>
      </c>
      <c r="C414" s="20" t="s">
        <v>617</v>
      </c>
      <c r="D414" s="21">
        <v>129.0</v>
      </c>
      <c r="E414" s="22">
        <v>195.0</v>
      </c>
      <c r="F414" s="23">
        <v>1652.0</v>
      </c>
      <c r="G414" s="24">
        <v>1079.0</v>
      </c>
      <c r="H414" s="25">
        <f t="shared" si="1"/>
        <v>0.3981481481</v>
      </c>
      <c r="I414" s="26">
        <f t="shared" si="2"/>
        <v>0.6049066276</v>
      </c>
      <c r="J414" s="27">
        <f t="shared" si="3"/>
        <v>0.5829787234</v>
      </c>
      <c r="K414" s="28"/>
      <c r="L414" s="29">
        <f t="shared" si="4"/>
        <v>0.5924017454</v>
      </c>
      <c r="M414" s="30">
        <f t="shared" si="5"/>
        <v>0.5950928728</v>
      </c>
      <c r="N414" s="28"/>
      <c r="O414" s="31">
        <f t="shared" si="6"/>
        <v>-0.009423022021</v>
      </c>
      <c r="P414" s="31">
        <f t="shared" si="7"/>
        <v>0.009813754854</v>
      </c>
      <c r="Q414" s="15"/>
      <c r="R414" s="15"/>
      <c r="S414" s="32">
        <v>0.5829787234042553</v>
      </c>
      <c r="T414" s="32">
        <v>0.5924017454256455</v>
      </c>
      <c r="U414" s="15"/>
      <c r="V414" s="32">
        <v>0.6049066276089344</v>
      </c>
      <c r="W414" s="32">
        <v>0.5950928727554133</v>
      </c>
      <c r="X414" s="15"/>
      <c r="Y414" s="15"/>
      <c r="Z414" s="2">
        <v>17.0</v>
      </c>
      <c r="AA414" s="20" t="s">
        <v>51</v>
      </c>
      <c r="AB414" s="33">
        <v>413.0</v>
      </c>
      <c r="AC414" s="25">
        <v>0.25</v>
      </c>
      <c r="AD414" s="26">
        <v>0.5529824561403509</v>
      </c>
      <c r="AE414" s="27">
        <v>0.5346077785102176</v>
      </c>
      <c r="AF414" s="34"/>
      <c r="AG414" s="34"/>
      <c r="AH414" s="2">
        <v>413.0</v>
      </c>
      <c r="AI414" s="34">
        <f t="shared" si="8"/>
        <v>0.5558546433</v>
      </c>
      <c r="AJ414" s="34">
        <v>0.5346077785102176</v>
      </c>
      <c r="AK414" s="34"/>
      <c r="AL414" s="34"/>
      <c r="AM414" s="34"/>
      <c r="AN414" s="34"/>
      <c r="AO414" s="34"/>
      <c r="AP414" s="34"/>
      <c r="AQ414" s="34"/>
      <c r="AR414" s="34"/>
    </row>
    <row r="415" ht="12.75" customHeight="1">
      <c r="A415" s="35"/>
      <c r="B415" s="2">
        <v>414.0</v>
      </c>
      <c r="C415" s="20" t="s">
        <v>618</v>
      </c>
      <c r="D415" s="21">
        <v>65.0</v>
      </c>
      <c r="E415" s="22">
        <v>152.0</v>
      </c>
      <c r="F415" s="23">
        <v>1794.0</v>
      </c>
      <c r="G415" s="24">
        <v>1175.0</v>
      </c>
      <c r="H415" s="25">
        <f t="shared" si="1"/>
        <v>0.2995391705</v>
      </c>
      <c r="I415" s="26">
        <f t="shared" si="2"/>
        <v>0.6042438531</v>
      </c>
      <c r="J415" s="27">
        <f t="shared" si="3"/>
        <v>0.5834902699</v>
      </c>
      <c r="K415" s="28"/>
      <c r="L415" s="29">
        <f t="shared" si="4"/>
        <v>0.5878628483</v>
      </c>
      <c r="M415" s="30">
        <f t="shared" si="5"/>
        <v>0.5997362545</v>
      </c>
      <c r="N415" s="28"/>
      <c r="O415" s="31">
        <f t="shared" si="6"/>
        <v>-0.004372578374</v>
      </c>
      <c r="P415" s="31">
        <f t="shared" si="7"/>
        <v>0.004507598609</v>
      </c>
      <c r="Q415" s="15"/>
      <c r="R415" s="15"/>
      <c r="S415" s="32">
        <v>0.5834902699309479</v>
      </c>
      <c r="T415" s="32">
        <v>0.5878628483046784</v>
      </c>
      <c r="U415" s="15"/>
      <c r="V415" s="32">
        <v>0.6042438531492085</v>
      </c>
      <c r="W415" s="32">
        <v>0.5997362545406597</v>
      </c>
      <c r="X415" s="15"/>
      <c r="Y415" s="15"/>
      <c r="Z415" s="2">
        <v>504.0</v>
      </c>
      <c r="AA415" s="20" t="s">
        <v>619</v>
      </c>
      <c r="AB415" s="33">
        <v>414.0</v>
      </c>
      <c r="AC415" s="25">
        <v>0.3475609756097561</v>
      </c>
      <c r="AD415" s="26">
        <v>0.5481418918918919</v>
      </c>
      <c r="AE415" s="27">
        <v>0.5351500789889415</v>
      </c>
      <c r="AF415" s="34"/>
      <c r="AG415" s="34"/>
      <c r="AH415" s="2">
        <v>414.0</v>
      </c>
      <c r="AI415" s="34">
        <f t="shared" si="8"/>
        <v>0.5572005384</v>
      </c>
      <c r="AJ415" s="34">
        <v>0.5351500789889415</v>
      </c>
      <c r="AK415" s="34"/>
      <c r="AL415" s="34"/>
      <c r="AM415" s="34"/>
      <c r="AN415" s="34"/>
      <c r="AO415" s="34"/>
      <c r="AP415" s="34"/>
      <c r="AQ415" s="34"/>
      <c r="AR415" s="34"/>
    </row>
    <row r="416" ht="12.75" customHeight="1">
      <c r="A416" s="35"/>
      <c r="B416" s="2">
        <v>415.0</v>
      </c>
      <c r="C416" s="20" t="s">
        <v>465</v>
      </c>
      <c r="D416" s="21">
        <v>101.0</v>
      </c>
      <c r="E416" s="22">
        <v>311.0</v>
      </c>
      <c r="F416" s="23">
        <v>3106.0</v>
      </c>
      <c r="G416" s="24">
        <v>3414.0</v>
      </c>
      <c r="H416" s="25">
        <f t="shared" si="1"/>
        <v>0.2451456311</v>
      </c>
      <c r="I416" s="26">
        <f t="shared" si="2"/>
        <v>0.4763803681</v>
      </c>
      <c r="J416" s="27">
        <f t="shared" si="3"/>
        <v>0.4626370456</v>
      </c>
      <c r="K416" s="28"/>
      <c r="L416" s="29">
        <f t="shared" si="4"/>
        <v>0.460981223</v>
      </c>
      <c r="M416" s="30">
        <f t="shared" si="5"/>
        <v>0.4780778026</v>
      </c>
      <c r="N416" s="28"/>
      <c r="O416" s="31">
        <f t="shared" si="6"/>
        <v>0.001655822617</v>
      </c>
      <c r="P416" s="31">
        <f t="shared" si="7"/>
        <v>-0.001697434482</v>
      </c>
      <c r="Q416" s="15"/>
      <c r="R416" s="15"/>
      <c r="S416" s="32">
        <v>0.4626370455856896</v>
      </c>
      <c r="T416" s="32">
        <v>0.46098122296877453</v>
      </c>
      <c r="U416" s="15"/>
      <c r="V416" s="32">
        <v>0.47638036809815953</v>
      </c>
      <c r="W416" s="32">
        <v>0.47807780257979426</v>
      </c>
      <c r="X416" s="15"/>
      <c r="Y416" s="15"/>
      <c r="Z416" s="2">
        <v>534.0</v>
      </c>
      <c r="AA416" s="20" t="s">
        <v>620</v>
      </c>
      <c r="AB416" s="33">
        <v>415.0</v>
      </c>
      <c r="AC416" s="25">
        <v>0.33774834437086093</v>
      </c>
      <c r="AD416" s="26">
        <v>0.5583913379737045</v>
      </c>
      <c r="AE416" s="27">
        <v>0.5353185595567868</v>
      </c>
      <c r="AF416" s="34"/>
      <c r="AG416" s="34"/>
      <c r="AH416" s="2">
        <v>415.0</v>
      </c>
      <c r="AI416" s="34">
        <f t="shared" si="8"/>
        <v>0.5585464334</v>
      </c>
      <c r="AJ416" s="34">
        <v>0.5353185595567868</v>
      </c>
      <c r="AK416" s="34"/>
      <c r="AL416" s="34"/>
      <c r="AM416" s="34"/>
      <c r="AN416" s="34"/>
      <c r="AO416" s="34"/>
      <c r="AP416" s="34"/>
      <c r="AQ416" s="34"/>
      <c r="AR416" s="34"/>
    </row>
    <row r="417" ht="12.75" customHeight="1">
      <c r="A417" s="35"/>
      <c r="B417" s="2">
        <v>416.0</v>
      </c>
      <c r="C417" s="20" t="s">
        <v>446</v>
      </c>
      <c r="D417" s="21">
        <v>151.0</v>
      </c>
      <c r="E417" s="22">
        <v>386.0</v>
      </c>
      <c r="F417" s="23">
        <v>2501.0</v>
      </c>
      <c r="G417" s="24">
        <v>2822.0</v>
      </c>
      <c r="H417" s="25">
        <f t="shared" si="1"/>
        <v>0.2811918063</v>
      </c>
      <c r="I417" s="26">
        <f t="shared" si="2"/>
        <v>0.4698478302</v>
      </c>
      <c r="J417" s="27">
        <f t="shared" si="3"/>
        <v>0.452559727</v>
      </c>
      <c r="K417" s="28"/>
      <c r="L417" s="29">
        <f t="shared" si="4"/>
        <v>0.4565198232</v>
      </c>
      <c r="M417" s="30">
        <f t="shared" si="5"/>
        <v>0.4657731575</v>
      </c>
      <c r="N417" s="28"/>
      <c r="O417" s="31">
        <f t="shared" si="6"/>
        <v>-0.003960096195</v>
      </c>
      <c r="P417" s="31">
        <f t="shared" si="7"/>
        <v>0.004074672652</v>
      </c>
      <c r="Q417" s="15"/>
      <c r="R417" s="15"/>
      <c r="S417" s="32">
        <v>0.45255972696245733</v>
      </c>
      <c r="T417" s="32">
        <v>0.45651982315783396</v>
      </c>
      <c r="U417" s="15"/>
      <c r="V417" s="32">
        <v>0.4698478301709562</v>
      </c>
      <c r="W417" s="32">
        <v>0.46577315751926573</v>
      </c>
      <c r="X417" s="15"/>
      <c r="Y417" s="15"/>
      <c r="Z417" s="2">
        <v>400.0</v>
      </c>
      <c r="AA417" s="20" t="s">
        <v>602</v>
      </c>
      <c r="AB417" s="33">
        <v>416.0</v>
      </c>
      <c r="AC417" s="25">
        <v>0.384180790960452</v>
      </c>
      <c r="AD417" s="26">
        <v>0.5541922290388548</v>
      </c>
      <c r="AE417" s="27">
        <v>0.5358880778588808</v>
      </c>
      <c r="AF417" s="34"/>
      <c r="AG417" s="34"/>
      <c r="AH417" s="2">
        <v>416.0</v>
      </c>
      <c r="AI417" s="34">
        <f t="shared" si="8"/>
        <v>0.5598923284</v>
      </c>
      <c r="AJ417" s="34">
        <v>0.5358880778588808</v>
      </c>
      <c r="AK417" s="34"/>
      <c r="AL417" s="34"/>
      <c r="AM417" s="34"/>
      <c r="AN417" s="34"/>
      <c r="AO417" s="34"/>
      <c r="AP417" s="34"/>
      <c r="AQ417" s="34"/>
      <c r="AR417" s="34"/>
    </row>
    <row r="418" ht="12.75" customHeight="1">
      <c r="A418" s="35"/>
      <c r="B418" s="2">
        <v>417.0</v>
      </c>
      <c r="C418" s="20" t="s">
        <v>304</v>
      </c>
      <c r="D418" s="21">
        <v>35.0</v>
      </c>
      <c r="E418" s="22">
        <v>68.0</v>
      </c>
      <c r="F418" s="23">
        <v>431.0</v>
      </c>
      <c r="G418" s="24">
        <v>613.0</v>
      </c>
      <c r="H418" s="25">
        <f t="shared" si="1"/>
        <v>0.3398058252</v>
      </c>
      <c r="I418" s="26">
        <f t="shared" si="2"/>
        <v>0.412835249</v>
      </c>
      <c r="J418" s="27">
        <f t="shared" si="3"/>
        <v>0.406277245</v>
      </c>
      <c r="K418" s="28"/>
      <c r="L418" s="29">
        <f t="shared" si="4"/>
        <v>0.4045519977</v>
      </c>
      <c r="M418" s="30">
        <f t="shared" si="5"/>
        <v>0.4146211834</v>
      </c>
      <c r="N418" s="28"/>
      <c r="O418" s="31">
        <f t="shared" si="6"/>
        <v>0.001725247309</v>
      </c>
      <c r="P418" s="31">
        <f t="shared" si="7"/>
        <v>-0.0017859344</v>
      </c>
      <c r="Q418" s="15"/>
      <c r="R418" s="15"/>
      <c r="S418" s="32">
        <v>0.4062772449869224</v>
      </c>
      <c r="T418" s="32">
        <v>0.40455199767781247</v>
      </c>
      <c r="U418" s="15"/>
      <c r="V418" s="32">
        <v>0.4128352490421456</v>
      </c>
      <c r="W418" s="32">
        <v>0.41462118344253074</v>
      </c>
      <c r="X418" s="15"/>
      <c r="Y418" s="15"/>
      <c r="Z418" s="2">
        <v>526.0</v>
      </c>
      <c r="AA418" s="20" t="s">
        <v>621</v>
      </c>
      <c r="AB418" s="33">
        <v>417.0</v>
      </c>
      <c r="AC418" s="25">
        <v>0.38875878220140514</v>
      </c>
      <c r="AD418" s="26">
        <v>0.5538757559098406</v>
      </c>
      <c r="AE418" s="27">
        <v>0.5365313653136531</v>
      </c>
      <c r="AF418" s="34"/>
      <c r="AG418" s="34"/>
      <c r="AH418" s="2">
        <v>417.0</v>
      </c>
      <c r="AI418" s="34">
        <f t="shared" si="8"/>
        <v>0.5612382234</v>
      </c>
      <c r="AJ418" s="34">
        <v>0.5365313653136531</v>
      </c>
      <c r="AK418" s="34"/>
      <c r="AL418" s="34"/>
      <c r="AM418" s="34"/>
      <c r="AN418" s="34"/>
      <c r="AO418" s="34"/>
      <c r="AP418" s="34"/>
      <c r="AQ418" s="34"/>
      <c r="AR418" s="34"/>
    </row>
    <row r="419" ht="12.75" customHeight="1">
      <c r="A419" s="35"/>
      <c r="B419" s="2">
        <v>418.0</v>
      </c>
      <c r="C419" s="20" t="s">
        <v>622</v>
      </c>
      <c r="D419" s="21">
        <v>116.0</v>
      </c>
      <c r="E419" s="22">
        <v>105.0</v>
      </c>
      <c r="F419" s="23">
        <v>974.0</v>
      </c>
      <c r="G419" s="24">
        <v>761.0</v>
      </c>
      <c r="H419" s="25">
        <f t="shared" si="1"/>
        <v>0.5248868778</v>
      </c>
      <c r="I419" s="26">
        <f t="shared" si="2"/>
        <v>0.5613832853</v>
      </c>
      <c r="J419" s="27">
        <f t="shared" si="3"/>
        <v>0.5572597137</v>
      </c>
      <c r="K419" s="28"/>
      <c r="L419" s="29">
        <f t="shared" si="4"/>
        <v>0.5561702495</v>
      </c>
      <c r="M419" s="30">
        <f t="shared" si="5"/>
        <v>0.5625331019</v>
      </c>
      <c r="N419" s="28"/>
      <c r="O419" s="31">
        <f t="shared" si="6"/>
        <v>0.001089464244</v>
      </c>
      <c r="P419" s="31">
        <f t="shared" si="7"/>
        <v>-0.001149816609</v>
      </c>
      <c r="Q419" s="15"/>
      <c r="R419" s="15"/>
      <c r="S419" s="32">
        <v>0.5572597137014315</v>
      </c>
      <c r="T419" s="32">
        <v>0.5561702494570657</v>
      </c>
      <c r="U419" s="15"/>
      <c r="V419" s="32">
        <v>0.5613832853025936</v>
      </c>
      <c r="W419" s="32">
        <v>0.5625331019119768</v>
      </c>
      <c r="X419" s="15"/>
      <c r="Y419" s="15"/>
      <c r="Z419" s="2">
        <v>388.0</v>
      </c>
      <c r="AA419" s="20" t="s">
        <v>587</v>
      </c>
      <c r="AB419" s="33">
        <v>418.0</v>
      </c>
      <c r="AC419" s="25">
        <v>0.38</v>
      </c>
      <c r="AD419" s="26">
        <v>0.5578019699326076</v>
      </c>
      <c r="AE419" s="27">
        <v>0.5374024782010096</v>
      </c>
      <c r="AF419" s="34"/>
      <c r="AG419" s="34"/>
      <c r="AH419" s="2">
        <v>418.0</v>
      </c>
      <c r="AI419" s="34">
        <f t="shared" si="8"/>
        <v>0.5625841184</v>
      </c>
      <c r="AJ419" s="34">
        <v>0.5374024782010096</v>
      </c>
      <c r="AK419" s="34"/>
      <c r="AL419" s="34"/>
      <c r="AM419" s="34"/>
      <c r="AN419" s="34"/>
      <c r="AO419" s="34"/>
      <c r="AP419" s="34"/>
      <c r="AQ419" s="34"/>
      <c r="AR419" s="34"/>
    </row>
    <row r="420" ht="12.75" customHeight="1">
      <c r="A420" s="35"/>
      <c r="B420" s="2">
        <v>419.0</v>
      </c>
      <c r="C420" s="20" t="s">
        <v>518</v>
      </c>
      <c r="D420" s="21">
        <v>74.0</v>
      </c>
      <c r="E420" s="22">
        <v>163.0</v>
      </c>
      <c r="F420" s="23">
        <v>1338.0</v>
      </c>
      <c r="G420" s="24">
        <v>1344.0</v>
      </c>
      <c r="H420" s="25">
        <f t="shared" si="1"/>
        <v>0.3122362869</v>
      </c>
      <c r="I420" s="26">
        <f t="shared" si="2"/>
        <v>0.4988814318</v>
      </c>
      <c r="J420" s="27">
        <f t="shared" si="3"/>
        <v>0.4837273039</v>
      </c>
      <c r="K420" s="28"/>
      <c r="L420" s="29">
        <f t="shared" si="4"/>
        <v>0.4862927202</v>
      </c>
      <c r="M420" s="30">
        <f t="shared" si="5"/>
        <v>0.4962333321</v>
      </c>
      <c r="N420" s="28"/>
      <c r="O420" s="31">
        <f t="shared" si="6"/>
        <v>-0.002565416362</v>
      </c>
      <c r="P420" s="31">
        <f t="shared" si="7"/>
        <v>0.002648099642</v>
      </c>
      <c r="Q420" s="15"/>
      <c r="R420" s="15"/>
      <c r="S420" s="32">
        <v>0.4837273038711888</v>
      </c>
      <c r="T420" s="32">
        <v>0.48629272023289266</v>
      </c>
      <c r="U420" s="15"/>
      <c r="V420" s="32">
        <v>0.4988814317673378</v>
      </c>
      <c r="W420" s="32">
        <v>0.49623333212568355</v>
      </c>
      <c r="X420" s="15"/>
      <c r="Y420" s="15"/>
      <c r="Z420" s="2">
        <v>181.0</v>
      </c>
      <c r="AA420" s="20" t="s">
        <v>332</v>
      </c>
      <c r="AB420" s="33">
        <v>419.0</v>
      </c>
      <c r="AC420" s="25">
        <v>0.40271493212669685</v>
      </c>
      <c r="AD420" s="26">
        <v>0.553223388305847</v>
      </c>
      <c r="AE420" s="27">
        <v>0.5382538253825383</v>
      </c>
      <c r="AF420" s="34"/>
      <c r="AG420" s="34"/>
      <c r="AH420" s="2">
        <v>419.0</v>
      </c>
      <c r="AI420" s="34">
        <f t="shared" si="8"/>
        <v>0.5639300135</v>
      </c>
      <c r="AJ420" s="34">
        <v>0.5382538253825383</v>
      </c>
      <c r="AK420" s="34"/>
      <c r="AL420" s="34"/>
      <c r="AM420" s="34"/>
      <c r="AN420" s="34"/>
      <c r="AO420" s="34"/>
      <c r="AP420" s="34"/>
      <c r="AQ420" s="34"/>
      <c r="AR420" s="34"/>
    </row>
    <row r="421" ht="12.75" customHeight="1">
      <c r="A421" s="35"/>
      <c r="B421" s="2">
        <v>420.0</v>
      </c>
      <c r="C421" s="20" t="s">
        <v>168</v>
      </c>
      <c r="D421" s="21">
        <v>97.0</v>
      </c>
      <c r="E421" s="22">
        <v>377.0</v>
      </c>
      <c r="F421" s="23">
        <v>2359.0</v>
      </c>
      <c r="G421" s="24">
        <v>3713.0</v>
      </c>
      <c r="H421" s="25">
        <f t="shared" si="1"/>
        <v>0.2046413502</v>
      </c>
      <c r="I421" s="26">
        <f t="shared" si="2"/>
        <v>0.3885046113</v>
      </c>
      <c r="J421" s="27">
        <f t="shared" si="3"/>
        <v>0.3751909563</v>
      </c>
      <c r="K421" s="28"/>
      <c r="L421" s="29">
        <f t="shared" si="4"/>
        <v>0.3727828839</v>
      </c>
      <c r="M421" s="30">
        <f t="shared" si="5"/>
        <v>0.3909629924</v>
      </c>
      <c r="N421" s="28"/>
      <c r="O421" s="31">
        <f t="shared" si="6"/>
        <v>0.00240807242</v>
      </c>
      <c r="P421" s="31">
        <f t="shared" si="7"/>
        <v>-0.002458381062</v>
      </c>
      <c r="Q421" s="15"/>
      <c r="R421" s="15"/>
      <c r="S421" s="32">
        <v>0.37519095630919647</v>
      </c>
      <c r="T421" s="32">
        <v>0.3727828838896051</v>
      </c>
      <c r="U421" s="15"/>
      <c r="V421" s="32">
        <v>0.3885046113306983</v>
      </c>
      <c r="W421" s="32">
        <v>0.3909629923922669</v>
      </c>
      <c r="X421" s="15"/>
      <c r="Y421" s="15"/>
      <c r="Z421" s="2">
        <v>547.0</v>
      </c>
      <c r="AA421" s="20" t="s">
        <v>623</v>
      </c>
      <c r="AB421" s="33">
        <v>420.0</v>
      </c>
      <c r="AC421" s="25">
        <v>0.37398373983739835</v>
      </c>
      <c r="AD421" s="26">
        <v>0.5580736543909348</v>
      </c>
      <c r="AE421" s="27">
        <v>0.538917089678511</v>
      </c>
      <c r="AF421" s="34"/>
      <c r="AG421" s="34"/>
      <c r="AH421" s="2">
        <v>420.0</v>
      </c>
      <c r="AI421" s="34">
        <f t="shared" si="8"/>
        <v>0.5652759085</v>
      </c>
      <c r="AJ421" s="34">
        <v>0.538917089678511</v>
      </c>
      <c r="AK421" s="34"/>
      <c r="AL421" s="34"/>
      <c r="AM421" s="34"/>
      <c r="AN421" s="34"/>
      <c r="AO421" s="34"/>
      <c r="AP421" s="34"/>
      <c r="AQ421" s="34"/>
      <c r="AR421" s="34"/>
    </row>
    <row r="422" ht="12.75" customHeight="1">
      <c r="A422" s="35"/>
      <c r="B422" s="2">
        <v>421.0</v>
      </c>
      <c r="C422" s="20" t="s">
        <v>624</v>
      </c>
      <c r="D422" s="21">
        <v>73.0</v>
      </c>
      <c r="E422" s="22">
        <v>102.0</v>
      </c>
      <c r="F422" s="23">
        <v>848.0</v>
      </c>
      <c r="G422" s="24">
        <v>459.0</v>
      </c>
      <c r="H422" s="25">
        <f t="shared" si="1"/>
        <v>0.4171428571</v>
      </c>
      <c r="I422" s="26">
        <f t="shared" si="2"/>
        <v>0.648814078</v>
      </c>
      <c r="J422" s="27">
        <f t="shared" si="3"/>
        <v>0.6214574899</v>
      </c>
      <c r="K422" s="28"/>
      <c r="L422" s="29">
        <f t="shared" si="4"/>
        <v>0.6352280963</v>
      </c>
      <c r="M422" s="30">
        <f t="shared" si="5"/>
        <v>0.6344440356</v>
      </c>
      <c r="N422" s="28"/>
      <c r="O422" s="31">
        <f t="shared" si="6"/>
        <v>-0.01377060641</v>
      </c>
      <c r="P422" s="31">
        <f t="shared" si="7"/>
        <v>0.01437004247</v>
      </c>
      <c r="Q422" s="15"/>
      <c r="R422" s="15"/>
      <c r="S422" s="32">
        <v>0.6214574898785425</v>
      </c>
      <c r="T422" s="32">
        <v>0.6352280962891353</v>
      </c>
      <c r="U422" s="15"/>
      <c r="V422" s="32">
        <v>0.648814078041316</v>
      </c>
      <c r="W422" s="32">
        <v>0.6344440355734939</v>
      </c>
      <c r="X422" s="15"/>
      <c r="Y422" s="15"/>
      <c r="Z422" s="2">
        <v>81.0</v>
      </c>
      <c r="AA422" s="20" t="s">
        <v>167</v>
      </c>
      <c r="AB422" s="33">
        <v>421.0</v>
      </c>
      <c r="AC422" s="25">
        <v>0.22935779816513763</v>
      </c>
      <c r="AD422" s="26">
        <v>0.5530364372469636</v>
      </c>
      <c r="AE422" s="27">
        <v>0.5393563396665374</v>
      </c>
      <c r="AF422" s="34"/>
      <c r="AG422" s="34"/>
      <c r="AH422" s="2">
        <v>421.0</v>
      </c>
      <c r="AI422" s="34">
        <f t="shared" si="8"/>
        <v>0.5666218035</v>
      </c>
      <c r="AJ422" s="34">
        <v>0.5393563396665374</v>
      </c>
      <c r="AK422" s="34"/>
      <c r="AL422" s="34"/>
      <c r="AM422" s="34"/>
      <c r="AN422" s="34"/>
      <c r="AO422" s="34"/>
      <c r="AP422" s="34"/>
      <c r="AQ422" s="34"/>
      <c r="AR422" s="34"/>
    </row>
    <row r="423" ht="12.75" customHeight="1">
      <c r="A423" s="35"/>
      <c r="B423" s="2">
        <v>422.0</v>
      </c>
      <c r="C423" s="20" t="s">
        <v>450</v>
      </c>
      <c r="D423" s="21">
        <v>31.0</v>
      </c>
      <c r="E423" s="22">
        <v>84.0</v>
      </c>
      <c r="F423" s="23">
        <v>537.0</v>
      </c>
      <c r="G423" s="24">
        <v>602.0</v>
      </c>
      <c r="H423" s="25">
        <f t="shared" si="1"/>
        <v>0.2695652174</v>
      </c>
      <c r="I423" s="26">
        <f t="shared" si="2"/>
        <v>0.4714661984</v>
      </c>
      <c r="J423" s="27">
        <f t="shared" si="3"/>
        <v>0.4529505582</v>
      </c>
      <c r="K423" s="28"/>
      <c r="L423" s="29">
        <f t="shared" si="4"/>
        <v>0.4574781797</v>
      </c>
      <c r="M423" s="30">
        <f t="shared" si="5"/>
        <v>0.4668131469</v>
      </c>
      <c r="N423" s="28"/>
      <c r="O423" s="31">
        <f t="shared" si="6"/>
        <v>-0.004527621479</v>
      </c>
      <c r="P423" s="31">
        <f t="shared" si="7"/>
        <v>0.004653051564</v>
      </c>
      <c r="Q423" s="15"/>
      <c r="R423" s="15"/>
      <c r="S423" s="32">
        <v>0.4529505582137161</v>
      </c>
      <c r="T423" s="32">
        <v>0.45747817969223187</v>
      </c>
      <c r="U423" s="15"/>
      <c r="V423" s="32">
        <v>0.47146619841966636</v>
      </c>
      <c r="W423" s="32">
        <v>0.46681314685550807</v>
      </c>
      <c r="X423" s="15"/>
      <c r="Y423" s="15"/>
      <c r="Z423" s="2">
        <v>678.0</v>
      </c>
      <c r="AA423" s="20" t="s">
        <v>625</v>
      </c>
      <c r="AB423" s="33">
        <v>422.0</v>
      </c>
      <c r="AC423" s="25">
        <v>0.2361111111111111</v>
      </c>
      <c r="AD423" s="26">
        <v>0.5616161616161616</v>
      </c>
      <c r="AE423" s="27">
        <v>0.53954802259887</v>
      </c>
      <c r="AF423" s="34"/>
      <c r="AG423" s="34"/>
      <c r="AH423" s="2">
        <v>422.0</v>
      </c>
      <c r="AI423" s="34">
        <f t="shared" si="8"/>
        <v>0.5679676985</v>
      </c>
      <c r="AJ423" s="34">
        <v>0.53954802259887</v>
      </c>
      <c r="AK423" s="34"/>
      <c r="AL423" s="34"/>
      <c r="AM423" s="34"/>
      <c r="AN423" s="34"/>
      <c r="AO423" s="34"/>
      <c r="AP423" s="34"/>
      <c r="AQ423" s="34"/>
      <c r="AR423" s="34"/>
    </row>
    <row r="424" ht="12.75" customHeight="1">
      <c r="A424" s="35"/>
      <c r="B424" s="2">
        <v>423.0</v>
      </c>
      <c r="C424" s="20" t="s">
        <v>213</v>
      </c>
      <c r="D424" s="21">
        <v>10.0</v>
      </c>
      <c r="E424" s="22">
        <v>72.0</v>
      </c>
      <c r="F424" s="23">
        <v>1230.0</v>
      </c>
      <c r="G424" s="24">
        <v>1899.0</v>
      </c>
      <c r="H424" s="25">
        <f t="shared" si="1"/>
        <v>0.1219512195</v>
      </c>
      <c r="I424" s="26">
        <f t="shared" si="2"/>
        <v>0.393096836</v>
      </c>
      <c r="J424" s="27">
        <f t="shared" si="3"/>
        <v>0.3861725319</v>
      </c>
      <c r="K424" s="28"/>
      <c r="L424" s="29">
        <f t="shared" si="4"/>
        <v>0.3722626425</v>
      </c>
      <c r="M424" s="30">
        <f t="shared" si="5"/>
        <v>0.4071784525</v>
      </c>
      <c r="N424" s="28"/>
      <c r="O424" s="31">
        <f t="shared" si="6"/>
        <v>0.01390988941</v>
      </c>
      <c r="P424" s="31">
        <f t="shared" si="7"/>
        <v>-0.01408161644</v>
      </c>
      <c r="Q424" s="15"/>
      <c r="R424" s="15"/>
      <c r="S424" s="32">
        <v>0.3861725319215198</v>
      </c>
      <c r="T424" s="32">
        <v>0.37226264250720914</v>
      </c>
      <c r="U424" s="15"/>
      <c r="V424" s="32">
        <v>0.3930968360498562</v>
      </c>
      <c r="W424" s="32">
        <v>0.4071784524939731</v>
      </c>
      <c r="X424" s="15"/>
      <c r="Y424" s="15"/>
      <c r="Z424" s="2">
        <v>721.0</v>
      </c>
      <c r="AA424" s="20" t="s">
        <v>626</v>
      </c>
      <c r="AB424" s="33">
        <v>423.0</v>
      </c>
      <c r="AC424" s="25">
        <v>0.13043478260869565</v>
      </c>
      <c r="AD424" s="26">
        <v>0.5691823899371069</v>
      </c>
      <c r="AE424" s="27">
        <v>0.5395894428152492</v>
      </c>
      <c r="AF424" s="34"/>
      <c r="AG424" s="34"/>
      <c r="AH424" s="2">
        <v>423.0</v>
      </c>
      <c r="AI424" s="34">
        <f t="shared" si="8"/>
        <v>0.5693135935</v>
      </c>
      <c r="AJ424" s="34">
        <v>0.5395894428152492</v>
      </c>
      <c r="AK424" s="34"/>
      <c r="AL424" s="34"/>
      <c r="AM424" s="34"/>
      <c r="AN424" s="34"/>
      <c r="AO424" s="34"/>
      <c r="AP424" s="34"/>
      <c r="AQ424" s="34"/>
      <c r="AR424" s="34"/>
    </row>
    <row r="425" ht="12.75" customHeight="1">
      <c r="A425" s="35"/>
      <c r="B425" s="2">
        <v>424.0</v>
      </c>
      <c r="C425" s="20" t="s">
        <v>627</v>
      </c>
      <c r="D425" s="21">
        <v>115.0</v>
      </c>
      <c r="E425" s="22">
        <v>44.0</v>
      </c>
      <c r="F425" s="23">
        <v>748.0</v>
      </c>
      <c r="G425" s="24">
        <v>228.0</v>
      </c>
      <c r="H425" s="25">
        <f t="shared" si="1"/>
        <v>0.7232704403</v>
      </c>
      <c r="I425" s="26">
        <f t="shared" si="2"/>
        <v>0.7663934426</v>
      </c>
      <c r="J425" s="27">
        <f t="shared" si="3"/>
        <v>0.7603524229</v>
      </c>
      <c r="K425" s="28"/>
      <c r="L425" s="29">
        <f t="shared" si="4"/>
        <v>0.7550540627</v>
      </c>
      <c r="M425" s="30">
        <f t="shared" si="5"/>
        <v>0.7721048953</v>
      </c>
      <c r="N425" s="28"/>
      <c r="O425" s="31">
        <f t="shared" si="6"/>
        <v>0.005298360164</v>
      </c>
      <c r="P425" s="31">
        <f t="shared" si="7"/>
        <v>-0.005711452652</v>
      </c>
      <c r="Q425" s="15"/>
      <c r="R425" s="15"/>
      <c r="S425" s="32">
        <v>0.760352422907489</v>
      </c>
      <c r="T425" s="32">
        <v>0.7550540627433261</v>
      </c>
      <c r="U425" s="15"/>
      <c r="V425" s="32">
        <v>0.7663934426229508</v>
      </c>
      <c r="W425" s="32">
        <v>0.772104895274489</v>
      </c>
      <c r="X425" s="15"/>
      <c r="Y425" s="15"/>
      <c r="Z425" s="2">
        <v>19.0</v>
      </c>
      <c r="AA425" s="20" t="s">
        <v>55</v>
      </c>
      <c r="AB425" s="33">
        <v>424.0</v>
      </c>
      <c r="AC425" s="25">
        <v>0.3516483516483517</v>
      </c>
      <c r="AD425" s="26">
        <v>0.5569493226292022</v>
      </c>
      <c r="AE425" s="27">
        <v>0.5397701149425287</v>
      </c>
      <c r="AF425" s="34"/>
      <c r="AG425" s="34"/>
      <c r="AH425" s="2">
        <v>424.0</v>
      </c>
      <c r="AI425" s="34">
        <f t="shared" si="8"/>
        <v>0.5706594886</v>
      </c>
      <c r="AJ425" s="34">
        <v>0.5397701149425287</v>
      </c>
      <c r="AK425" s="34"/>
      <c r="AL425" s="34"/>
      <c r="AM425" s="34"/>
      <c r="AN425" s="34"/>
      <c r="AO425" s="34"/>
      <c r="AP425" s="34"/>
      <c r="AQ425" s="34"/>
      <c r="AR425" s="34"/>
    </row>
    <row r="426" ht="12.75" customHeight="1">
      <c r="A426" s="35"/>
      <c r="B426" s="2">
        <v>425.0</v>
      </c>
      <c r="C426" s="20" t="s">
        <v>576</v>
      </c>
      <c r="D426" s="21">
        <v>100.0</v>
      </c>
      <c r="E426" s="22">
        <v>253.0</v>
      </c>
      <c r="F426" s="23">
        <v>2186.0</v>
      </c>
      <c r="G426" s="24">
        <v>1936.0</v>
      </c>
      <c r="H426" s="25">
        <f t="shared" si="1"/>
        <v>0.283286119</v>
      </c>
      <c r="I426" s="26">
        <f t="shared" si="2"/>
        <v>0.5303250849</v>
      </c>
      <c r="J426" s="27">
        <f t="shared" si="3"/>
        <v>0.5108379888</v>
      </c>
      <c r="K426" s="28"/>
      <c r="L426" s="29">
        <f t="shared" si="4"/>
        <v>0.5153948717</v>
      </c>
      <c r="M426" s="30">
        <f t="shared" si="5"/>
        <v>0.5256353484</v>
      </c>
      <c r="N426" s="28"/>
      <c r="O426" s="31">
        <f t="shared" si="6"/>
        <v>-0.004556882832</v>
      </c>
      <c r="P426" s="31">
        <f t="shared" si="7"/>
        <v>0.004689736559</v>
      </c>
      <c r="Q426" s="15"/>
      <c r="R426" s="15"/>
      <c r="S426" s="32">
        <v>0.5108379888268156</v>
      </c>
      <c r="T426" s="32">
        <v>0.5153948716584498</v>
      </c>
      <c r="U426" s="15"/>
      <c r="V426" s="32">
        <v>0.5303250849102378</v>
      </c>
      <c r="W426" s="32">
        <v>0.5256353483517339</v>
      </c>
      <c r="X426" s="15"/>
      <c r="Y426" s="15"/>
      <c r="Z426" s="2">
        <v>587.0</v>
      </c>
      <c r="AA426" s="20" t="s">
        <v>628</v>
      </c>
      <c r="AB426" s="33">
        <v>425.0</v>
      </c>
      <c r="AC426" s="25">
        <v>0.1875</v>
      </c>
      <c r="AD426" s="26">
        <v>0.5551093261936635</v>
      </c>
      <c r="AE426" s="27">
        <v>0.5400085579803167</v>
      </c>
      <c r="AF426" s="34"/>
      <c r="AG426" s="34"/>
      <c r="AH426" s="2">
        <v>425.0</v>
      </c>
      <c r="AI426" s="34">
        <f t="shared" si="8"/>
        <v>0.5720053836</v>
      </c>
      <c r="AJ426" s="34">
        <v>0.5400085579803167</v>
      </c>
      <c r="AK426" s="34"/>
      <c r="AL426" s="34"/>
      <c r="AM426" s="34"/>
      <c r="AN426" s="34"/>
      <c r="AO426" s="34"/>
      <c r="AP426" s="34"/>
      <c r="AQ426" s="34"/>
      <c r="AR426" s="34"/>
    </row>
    <row r="427" ht="12.75" customHeight="1">
      <c r="A427" s="35"/>
      <c r="B427" s="2">
        <v>426.0</v>
      </c>
      <c r="C427" s="20" t="s">
        <v>629</v>
      </c>
      <c r="D427" s="21">
        <v>86.0</v>
      </c>
      <c r="E427" s="22">
        <v>185.0</v>
      </c>
      <c r="F427" s="23">
        <v>1562.0</v>
      </c>
      <c r="G427" s="24">
        <v>1212.0</v>
      </c>
      <c r="H427" s="25">
        <f t="shared" si="1"/>
        <v>0.3173431734</v>
      </c>
      <c r="I427" s="26">
        <f t="shared" si="2"/>
        <v>0.5630857967</v>
      </c>
      <c r="J427" s="27">
        <f t="shared" si="3"/>
        <v>0.5412151067</v>
      </c>
      <c r="K427" s="28"/>
      <c r="L427" s="29">
        <f t="shared" si="4"/>
        <v>0.548715519</v>
      </c>
      <c r="M427" s="30">
        <f t="shared" si="5"/>
        <v>0.555339563</v>
      </c>
      <c r="N427" s="28"/>
      <c r="O427" s="31">
        <f t="shared" si="6"/>
        <v>-0.007500412291</v>
      </c>
      <c r="P427" s="31">
        <f t="shared" si="7"/>
        <v>0.007746233731</v>
      </c>
      <c r="Q427" s="15"/>
      <c r="R427" s="15"/>
      <c r="S427" s="32">
        <v>0.5412151067323481</v>
      </c>
      <c r="T427" s="32">
        <v>0.5487155190236755</v>
      </c>
      <c r="U427" s="15"/>
      <c r="V427" s="32">
        <v>0.5630857966834896</v>
      </c>
      <c r="W427" s="32">
        <v>0.5553395629527359</v>
      </c>
      <c r="X427" s="15"/>
      <c r="Y427" s="15"/>
      <c r="Z427" s="2">
        <v>492.0</v>
      </c>
      <c r="AA427" s="20" t="s">
        <v>630</v>
      </c>
      <c r="AB427" s="33">
        <v>426.0</v>
      </c>
      <c r="AC427" s="25">
        <v>0.24878048780487805</v>
      </c>
      <c r="AD427" s="26">
        <v>0.5540730337078652</v>
      </c>
      <c r="AE427" s="27">
        <v>0.5400938128210856</v>
      </c>
      <c r="AF427" s="34"/>
      <c r="AG427" s="34"/>
      <c r="AH427" s="2">
        <v>426.0</v>
      </c>
      <c r="AI427" s="34">
        <f t="shared" si="8"/>
        <v>0.5733512786</v>
      </c>
      <c r="AJ427" s="34">
        <v>0.5400938128210856</v>
      </c>
      <c r="AK427" s="34"/>
      <c r="AL427" s="34"/>
      <c r="AM427" s="34"/>
      <c r="AN427" s="34"/>
      <c r="AO427" s="34"/>
      <c r="AP427" s="34"/>
      <c r="AQ427" s="34"/>
      <c r="AR427" s="34"/>
    </row>
    <row r="428" ht="12.75" customHeight="1">
      <c r="A428" s="35"/>
      <c r="B428" s="2">
        <v>427.0</v>
      </c>
      <c r="C428" s="20" t="s">
        <v>631</v>
      </c>
      <c r="D428" s="21">
        <v>65.0</v>
      </c>
      <c r="E428" s="22">
        <v>62.0</v>
      </c>
      <c r="F428" s="23">
        <v>1400.0</v>
      </c>
      <c r="G428" s="24">
        <v>309.0</v>
      </c>
      <c r="H428" s="25">
        <f t="shared" si="1"/>
        <v>0.5118110236</v>
      </c>
      <c r="I428" s="26">
        <f t="shared" si="2"/>
        <v>0.8191925102</v>
      </c>
      <c r="J428" s="27">
        <f t="shared" si="3"/>
        <v>0.7979302832</v>
      </c>
      <c r="K428" s="28"/>
      <c r="L428" s="29">
        <f t="shared" si="4"/>
        <v>0.8002109852</v>
      </c>
      <c r="M428" s="30">
        <f t="shared" si="5"/>
        <v>0.8167887828</v>
      </c>
      <c r="N428" s="28"/>
      <c r="O428" s="31">
        <f t="shared" si="6"/>
        <v>-0.002280702017</v>
      </c>
      <c r="P428" s="31">
        <f t="shared" si="7"/>
        <v>0.002403727437</v>
      </c>
      <c r="Q428" s="15"/>
      <c r="R428" s="15"/>
      <c r="S428" s="32">
        <v>0.7979302832244008</v>
      </c>
      <c r="T428" s="32">
        <v>0.8002109852415711</v>
      </c>
      <c r="U428" s="15"/>
      <c r="V428" s="32">
        <v>0.8191925102399064</v>
      </c>
      <c r="W428" s="32">
        <v>0.8167887828027228</v>
      </c>
      <c r="X428" s="15"/>
      <c r="Y428" s="15"/>
      <c r="Z428" s="2">
        <v>350.0</v>
      </c>
      <c r="AA428" s="20" t="s">
        <v>545</v>
      </c>
      <c r="AB428" s="33">
        <v>427.0</v>
      </c>
      <c r="AC428" s="25">
        <v>0.4084507042253521</v>
      </c>
      <c r="AD428" s="26">
        <v>0.5524652338811631</v>
      </c>
      <c r="AE428" s="27">
        <v>0.5406032482598608</v>
      </c>
      <c r="AF428" s="34"/>
      <c r="AG428" s="34"/>
      <c r="AH428" s="2">
        <v>427.0</v>
      </c>
      <c r="AI428" s="34">
        <f t="shared" si="8"/>
        <v>0.5746971736</v>
      </c>
      <c r="AJ428" s="34">
        <v>0.5406032482598608</v>
      </c>
      <c r="AK428" s="34"/>
      <c r="AL428" s="34"/>
      <c r="AM428" s="34"/>
      <c r="AN428" s="34"/>
      <c r="AO428" s="34"/>
      <c r="AP428" s="34"/>
      <c r="AQ428" s="34"/>
      <c r="AR428" s="34"/>
    </row>
    <row r="429" ht="12.75" customHeight="1">
      <c r="A429" s="35"/>
      <c r="B429" s="2">
        <v>428.0</v>
      </c>
      <c r="C429" s="20" t="s">
        <v>54</v>
      </c>
      <c r="D429" s="21">
        <v>0.0</v>
      </c>
      <c r="E429" s="22">
        <v>9.0</v>
      </c>
      <c r="F429" s="23">
        <v>13.0</v>
      </c>
      <c r="G429" s="24">
        <v>24.0</v>
      </c>
      <c r="H429" s="25">
        <f t="shared" si="1"/>
        <v>0</v>
      </c>
      <c r="I429" s="26">
        <f t="shared" si="2"/>
        <v>0.3513513514</v>
      </c>
      <c r="J429" s="27">
        <f t="shared" si="3"/>
        <v>0.2826086957</v>
      </c>
      <c r="K429" s="28"/>
      <c r="L429" s="29">
        <f t="shared" si="4"/>
        <v>0.3231158997</v>
      </c>
      <c r="M429" s="30">
        <f t="shared" si="5"/>
        <v>0.3108441473</v>
      </c>
      <c r="N429" s="28"/>
      <c r="O429" s="31">
        <f t="shared" si="6"/>
        <v>-0.04050720406</v>
      </c>
      <c r="P429" s="31">
        <f t="shared" si="7"/>
        <v>0.04050720406</v>
      </c>
      <c r="Q429" s="15"/>
      <c r="R429" s="15"/>
      <c r="S429" s="32">
        <v>0.2826086956521739</v>
      </c>
      <c r="T429" s="32">
        <v>0.32311589971175136</v>
      </c>
      <c r="U429" s="15"/>
      <c r="V429" s="32">
        <v>0.35135135135135137</v>
      </c>
      <c r="W429" s="32">
        <v>0.3108441472917739</v>
      </c>
      <c r="X429" s="15"/>
      <c r="Y429" s="15"/>
      <c r="Z429" s="2">
        <v>429.0</v>
      </c>
      <c r="AA429" s="20" t="s">
        <v>632</v>
      </c>
      <c r="AB429" s="33">
        <v>428.0</v>
      </c>
      <c r="AC429" s="25">
        <v>0.27450980392156865</v>
      </c>
      <c r="AD429" s="26">
        <v>0.5597117364447495</v>
      </c>
      <c r="AE429" s="27">
        <v>0.5410519563822963</v>
      </c>
      <c r="AF429" s="34"/>
      <c r="AG429" s="34"/>
      <c r="AH429" s="2">
        <v>428.0</v>
      </c>
      <c r="AI429" s="34">
        <f t="shared" si="8"/>
        <v>0.5760430686</v>
      </c>
      <c r="AJ429" s="34">
        <v>0.5410519563822963</v>
      </c>
      <c r="AK429" s="34"/>
      <c r="AL429" s="34"/>
      <c r="AM429" s="34"/>
      <c r="AN429" s="34"/>
      <c r="AO429" s="34"/>
      <c r="AP429" s="34"/>
      <c r="AQ429" s="34"/>
      <c r="AR429" s="34"/>
    </row>
    <row r="430" ht="12.75" customHeight="1">
      <c r="A430" s="35"/>
      <c r="B430" s="2">
        <v>429.0</v>
      </c>
      <c r="C430" s="20" t="s">
        <v>632</v>
      </c>
      <c r="D430" s="21">
        <v>56.0</v>
      </c>
      <c r="E430" s="22">
        <v>148.0</v>
      </c>
      <c r="F430" s="23">
        <v>1631.0</v>
      </c>
      <c r="G430" s="24">
        <v>1283.0</v>
      </c>
      <c r="H430" s="25">
        <f t="shared" si="1"/>
        <v>0.2745098039</v>
      </c>
      <c r="I430" s="26">
        <f t="shared" si="2"/>
        <v>0.5597117364</v>
      </c>
      <c r="J430" s="27">
        <f t="shared" si="3"/>
        <v>0.5410519564</v>
      </c>
      <c r="K430" s="28"/>
      <c r="L430" s="29">
        <f t="shared" si="4"/>
        <v>0.5435626293</v>
      </c>
      <c r="M430" s="30">
        <f t="shared" si="5"/>
        <v>0.5571301978</v>
      </c>
      <c r="N430" s="28"/>
      <c r="O430" s="31">
        <f t="shared" si="6"/>
        <v>-0.002510672913</v>
      </c>
      <c r="P430" s="31">
        <f t="shared" si="7"/>
        <v>0.00258153868</v>
      </c>
      <c r="Q430" s="15"/>
      <c r="R430" s="15"/>
      <c r="S430" s="32">
        <v>0.5410519563822963</v>
      </c>
      <c r="T430" s="32">
        <v>0.5435626292949015</v>
      </c>
      <c r="U430" s="15"/>
      <c r="V430" s="32">
        <v>0.5597117364447495</v>
      </c>
      <c r="W430" s="32">
        <v>0.5571301977644497</v>
      </c>
      <c r="X430" s="15"/>
      <c r="Y430" s="15"/>
      <c r="Z430" s="2">
        <v>289.0</v>
      </c>
      <c r="AA430" s="20" t="s">
        <v>478</v>
      </c>
      <c r="AB430" s="33">
        <v>429.0</v>
      </c>
      <c r="AC430" s="25">
        <v>0.3188405797101449</v>
      </c>
      <c r="AD430" s="26">
        <v>0.5803571428571429</v>
      </c>
      <c r="AE430" s="27">
        <v>0.5412147505422994</v>
      </c>
      <c r="AF430" s="34"/>
      <c r="AG430" s="34"/>
      <c r="AH430" s="2">
        <v>429.0</v>
      </c>
      <c r="AI430" s="34">
        <f t="shared" si="8"/>
        <v>0.5773889637</v>
      </c>
      <c r="AJ430" s="34">
        <v>0.5412147505422994</v>
      </c>
      <c r="AK430" s="34"/>
      <c r="AL430" s="34"/>
      <c r="AM430" s="34"/>
      <c r="AN430" s="34"/>
      <c r="AO430" s="34"/>
      <c r="AP430" s="34"/>
      <c r="AQ430" s="34"/>
      <c r="AR430" s="34"/>
    </row>
    <row r="431" ht="12.75" customHeight="1">
      <c r="A431" s="35"/>
      <c r="B431" s="2">
        <v>430.0</v>
      </c>
      <c r="C431" s="20" t="s">
        <v>313</v>
      </c>
      <c r="D431" s="21">
        <v>35.0</v>
      </c>
      <c r="E431" s="22">
        <v>138.0</v>
      </c>
      <c r="F431" s="23">
        <v>713.0</v>
      </c>
      <c r="G431" s="24">
        <v>948.0</v>
      </c>
      <c r="H431" s="25">
        <f t="shared" si="1"/>
        <v>0.2023121387</v>
      </c>
      <c r="I431" s="26">
        <f t="shared" si="2"/>
        <v>0.4292594822</v>
      </c>
      <c r="J431" s="27">
        <f t="shared" si="3"/>
        <v>0.4078516903</v>
      </c>
      <c r="K431" s="28"/>
      <c r="L431" s="29">
        <f t="shared" si="4"/>
        <v>0.4125708041</v>
      </c>
      <c r="M431" s="30">
        <f t="shared" si="5"/>
        <v>0.4244429236</v>
      </c>
      <c r="N431" s="28"/>
      <c r="O431" s="31">
        <f t="shared" si="6"/>
        <v>-0.004719113786</v>
      </c>
      <c r="P431" s="31">
        <f t="shared" si="7"/>
        <v>0.004816558614</v>
      </c>
      <c r="Q431" s="15"/>
      <c r="R431" s="15"/>
      <c r="S431" s="32">
        <v>0.4078516902944384</v>
      </c>
      <c r="T431" s="32">
        <v>0.4125708040807161</v>
      </c>
      <c r="U431" s="15"/>
      <c r="V431" s="32">
        <v>0.4292594822396147</v>
      </c>
      <c r="W431" s="32">
        <v>0.4244429236258917</v>
      </c>
      <c r="X431" s="15"/>
      <c r="Y431" s="15"/>
      <c r="Z431" s="2">
        <v>426.0</v>
      </c>
      <c r="AA431" s="20" t="s">
        <v>629</v>
      </c>
      <c r="AB431" s="33">
        <v>430.0</v>
      </c>
      <c r="AC431" s="25">
        <v>0.3173431734317343</v>
      </c>
      <c r="AD431" s="26">
        <v>0.5630857966834896</v>
      </c>
      <c r="AE431" s="27">
        <v>0.5412151067323481</v>
      </c>
      <c r="AF431" s="34"/>
      <c r="AG431" s="34"/>
      <c r="AH431" s="2">
        <v>430.0</v>
      </c>
      <c r="AI431" s="34">
        <f t="shared" si="8"/>
        <v>0.5787348587</v>
      </c>
      <c r="AJ431" s="34">
        <v>0.5412151067323481</v>
      </c>
      <c r="AK431" s="34"/>
      <c r="AL431" s="34"/>
      <c r="AM431" s="34"/>
      <c r="AN431" s="34"/>
      <c r="AO431" s="34"/>
      <c r="AP431" s="34"/>
      <c r="AQ431" s="34"/>
      <c r="AR431" s="34"/>
    </row>
    <row r="432" ht="12.75" customHeight="1">
      <c r="A432" s="35"/>
      <c r="B432" s="2">
        <v>431.0</v>
      </c>
      <c r="C432" s="20" t="s">
        <v>633</v>
      </c>
      <c r="D432" s="21">
        <v>162.0</v>
      </c>
      <c r="E432" s="22">
        <v>96.0</v>
      </c>
      <c r="F432" s="23">
        <v>1695.0</v>
      </c>
      <c r="G432" s="24">
        <v>478.0</v>
      </c>
      <c r="H432" s="25">
        <f t="shared" si="1"/>
        <v>0.6279069767</v>
      </c>
      <c r="I432" s="26">
        <f t="shared" si="2"/>
        <v>0.7800276116</v>
      </c>
      <c r="J432" s="27">
        <f t="shared" si="3"/>
        <v>0.7638831756</v>
      </c>
      <c r="K432" s="28"/>
      <c r="L432" s="29">
        <f t="shared" si="4"/>
        <v>0.7656043797</v>
      </c>
      <c r="M432" s="30">
        <f t="shared" si="5"/>
        <v>0.7781910912</v>
      </c>
      <c r="N432" s="28"/>
      <c r="O432" s="31">
        <f t="shared" si="6"/>
        <v>-0.001721204046</v>
      </c>
      <c r="P432" s="31">
        <f t="shared" si="7"/>
        <v>0.001836520446</v>
      </c>
      <c r="Q432" s="15"/>
      <c r="R432" s="15"/>
      <c r="S432" s="32">
        <v>0.7638831756478816</v>
      </c>
      <c r="T432" s="32">
        <v>0.7656043796942115</v>
      </c>
      <c r="U432" s="15"/>
      <c r="V432" s="32">
        <v>0.7800276115968707</v>
      </c>
      <c r="W432" s="32">
        <v>0.7781910911504145</v>
      </c>
      <c r="X432" s="15"/>
      <c r="Y432" s="15"/>
      <c r="Z432" s="2">
        <v>9.0</v>
      </c>
      <c r="AA432" s="20" t="s">
        <v>35</v>
      </c>
      <c r="AB432" s="33">
        <v>431.0</v>
      </c>
      <c r="AC432" s="25">
        <v>0.4249084249084249</v>
      </c>
      <c r="AD432" s="26">
        <v>0.5570756733646858</v>
      </c>
      <c r="AE432" s="27">
        <v>0.5432618683001531</v>
      </c>
      <c r="AF432" s="34"/>
      <c r="AG432" s="34"/>
      <c r="AH432" s="2">
        <v>431.0</v>
      </c>
      <c r="AI432" s="34">
        <f t="shared" si="8"/>
        <v>0.5800807537</v>
      </c>
      <c r="AJ432" s="34">
        <v>0.5432618683001531</v>
      </c>
      <c r="AK432" s="34"/>
      <c r="AL432" s="34"/>
      <c r="AM432" s="34"/>
      <c r="AN432" s="34"/>
      <c r="AO432" s="34"/>
      <c r="AP432" s="34"/>
      <c r="AQ432" s="34"/>
      <c r="AR432" s="34"/>
    </row>
    <row r="433" ht="12.75" customHeight="1">
      <c r="A433" s="35"/>
      <c r="B433" s="2">
        <v>432.0</v>
      </c>
      <c r="C433" s="20" t="s">
        <v>608</v>
      </c>
      <c r="D433" s="21">
        <v>54.0</v>
      </c>
      <c r="E433" s="22">
        <v>169.0</v>
      </c>
      <c r="F433" s="23">
        <v>2063.0</v>
      </c>
      <c r="G433" s="24">
        <v>1732.0</v>
      </c>
      <c r="H433" s="25">
        <f t="shared" si="1"/>
        <v>0.2421524664</v>
      </c>
      <c r="I433" s="26">
        <f t="shared" si="2"/>
        <v>0.5436100132</v>
      </c>
      <c r="J433" s="27">
        <f t="shared" si="3"/>
        <v>0.5268790443</v>
      </c>
      <c r="K433" s="28"/>
      <c r="L433" s="29">
        <f t="shared" si="4"/>
        <v>0.5264261576</v>
      </c>
      <c r="M433" s="30">
        <f t="shared" si="5"/>
        <v>0.5440741388</v>
      </c>
      <c r="N433" s="28"/>
      <c r="O433" s="31">
        <f t="shared" si="6"/>
        <v>0.0004528866715</v>
      </c>
      <c r="P433" s="31">
        <f t="shared" si="7"/>
        <v>-0.0004641255871</v>
      </c>
      <c r="Q433" s="15"/>
      <c r="R433" s="15"/>
      <c r="S433" s="32">
        <v>0.5268790443006471</v>
      </c>
      <c r="T433" s="32">
        <v>0.5264261576291452</v>
      </c>
      <c r="U433" s="15"/>
      <c r="V433" s="32">
        <v>0.5436100131752306</v>
      </c>
      <c r="W433" s="32">
        <v>0.5440741387622936</v>
      </c>
      <c r="X433" s="15"/>
      <c r="Y433" s="15"/>
      <c r="Z433" s="2">
        <v>154.0</v>
      </c>
      <c r="AA433" s="20" t="s">
        <v>292</v>
      </c>
      <c r="AB433" s="33">
        <v>432.0</v>
      </c>
      <c r="AC433" s="25">
        <v>0.3857566765578635</v>
      </c>
      <c r="AD433" s="26">
        <v>0.5577795569789165</v>
      </c>
      <c r="AE433" s="27">
        <v>0.5435847208619001</v>
      </c>
      <c r="AF433" s="34"/>
      <c r="AG433" s="34"/>
      <c r="AH433" s="2">
        <v>432.0</v>
      </c>
      <c r="AI433" s="34">
        <f t="shared" si="8"/>
        <v>0.5814266487</v>
      </c>
      <c r="AJ433" s="34">
        <v>0.5435847208619001</v>
      </c>
      <c r="AK433" s="34"/>
      <c r="AL433" s="34"/>
      <c r="AM433" s="34"/>
      <c r="AN433" s="34"/>
      <c r="AO433" s="34"/>
      <c r="AP433" s="34"/>
      <c r="AQ433" s="34"/>
      <c r="AR433" s="34"/>
    </row>
    <row r="434" ht="12.75" customHeight="1">
      <c r="A434" s="35"/>
      <c r="B434" s="2">
        <v>433.0</v>
      </c>
      <c r="C434" s="20" t="s">
        <v>634</v>
      </c>
      <c r="D434" s="21">
        <v>154.0</v>
      </c>
      <c r="E434" s="22">
        <v>40.0</v>
      </c>
      <c r="F434" s="23">
        <v>766.0</v>
      </c>
      <c r="G434" s="24">
        <v>189.0</v>
      </c>
      <c r="H434" s="25">
        <f t="shared" si="1"/>
        <v>0.793814433</v>
      </c>
      <c r="I434" s="26">
        <f t="shared" si="2"/>
        <v>0.8020942408</v>
      </c>
      <c r="J434" s="27">
        <f t="shared" si="3"/>
        <v>0.8006962576</v>
      </c>
      <c r="K434" s="28"/>
      <c r="L434" s="29">
        <f t="shared" si="4"/>
        <v>0.789568834</v>
      </c>
      <c r="M434" s="30">
        <f t="shared" si="5"/>
        <v>0.81418114</v>
      </c>
      <c r="N434" s="28"/>
      <c r="O434" s="31">
        <f t="shared" si="6"/>
        <v>0.01112742362</v>
      </c>
      <c r="P434" s="31">
        <f t="shared" si="7"/>
        <v>-0.01208689911</v>
      </c>
      <c r="Q434" s="15"/>
      <c r="R434" s="15"/>
      <c r="S434" s="32">
        <v>0.8006962576153177</v>
      </c>
      <c r="T434" s="32">
        <v>0.7895688339975782</v>
      </c>
      <c r="U434" s="15"/>
      <c r="V434" s="32">
        <v>0.8020942408376963</v>
      </c>
      <c r="W434" s="32">
        <v>0.8141811399521501</v>
      </c>
      <c r="X434" s="15"/>
      <c r="Y434" s="15"/>
      <c r="Z434" s="2">
        <v>569.0</v>
      </c>
      <c r="AA434" s="20" t="s">
        <v>635</v>
      </c>
      <c r="AB434" s="33">
        <v>433.0</v>
      </c>
      <c r="AC434" s="25">
        <v>0.3939393939393939</v>
      </c>
      <c r="AD434" s="26">
        <v>0.5608429639700884</v>
      </c>
      <c r="AE434" s="27">
        <v>0.5440097799511002</v>
      </c>
      <c r="AF434" s="34"/>
      <c r="AG434" s="34"/>
      <c r="AH434" s="2">
        <v>433.0</v>
      </c>
      <c r="AI434" s="34">
        <f t="shared" si="8"/>
        <v>0.5827725437</v>
      </c>
      <c r="AJ434" s="34">
        <v>0.5440097799511002</v>
      </c>
      <c r="AK434" s="34"/>
      <c r="AL434" s="34"/>
      <c r="AM434" s="34"/>
      <c r="AN434" s="34"/>
      <c r="AO434" s="34"/>
      <c r="AP434" s="34"/>
      <c r="AQ434" s="34"/>
      <c r="AR434" s="34"/>
    </row>
    <row r="435" ht="12.75" customHeight="1">
      <c r="A435" s="35"/>
      <c r="B435" s="2">
        <v>434.0</v>
      </c>
      <c r="C435" s="20" t="s">
        <v>636</v>
      </c>
      <c r="D435" s="21">
        <v>128.0</v>
      </c>
      <c r="E435" s="22">
        <v>78.0</v>
      </c>
      <c r="F435" s="23">
        <v>834.0</v>
      </c>
      <c r="G435" s="24">
        <v>309.0</v>
      </c>
      <c r="H435" s="25">
        <f t="shared" si="1"/>
        <v>0.6213592233</v>
      </c>
      <c r="I435" s="26">
        <f t="shared" si="2"/>
        <v>0.7296587927</v>
      </c>
      <c r="J435" s="27">
        <f t="shared" si="3"/>
        <v>0.7131208302</v>
      </c>
      <c r="K435" s="28"/>
      <c r="L435" s="29">
        <f t="shared" si="4"/>
        <v>0.7182212413</v>
      </c>
      <c r="M435" s="30">
        <f t="shared" si="5"/>
        <v>0.7242204662</v>
      </c>
      <c r="N435" s="28"/>
      <c r="O435" s="31">
        <f t="shared" si="6"/>
        <v>-0.005100411029</v>
      </c>
      <c r="P435" s="31">
        <f t="shared" si="7"/>
        <v>0.00543832646</v>
      </c>
      <c r="Q435" s="15"/>
      <c r="R435" s="15"/>
      <c r="S435" s="32">
        <v>0.7131208302446257</v>
      </c>
      <c r="T435" s="32">
        <v>0.7182212412737858</v>
      </c>
      <c r="U435" s="15"/>
      <c r="V435" s="32">
        <v>0.7296587926509186</v>
      </c>
      <c r="W435" s="32">
        <v>0.724220466191255</v>
      </c>
      <c r="X435" s="15"/>
      <c r="Y435" s="15"/>
      <c r="Z435" s="2">
        <v>76.0</v>
      </c>
      <c r="AA435" s="20" t="s">
        <v>160</v>
      </c>
      <c r="AB435" s="33">
        <v>434.0</v>
      </c>
      <c r="AC435" s="25">
        <v>0.30405405405405406</v>
      </c>
      <c r="AD435" s="26">
        <v>0.5608108108108109</v>
      </c>
      <c r="AE435" s="27">
        <v>0.5442458587619878</v>
      </c>
      <c r="AF435" s="34"/>
      <c r="AG435" s="34"/>
      <c r="AH435" s="2">
        <v>434.0</v>
      </c>
      <c r="AI435" s="34">
        <f t="shared" si="8"/>
        <v>0.5841184388</v>
      </c>
      <c r="AJ435" s="34">
        <v>0.5442458587619878</v>
      </c>
      <c r="AK435" s="34"/>
      <c r="AL435" s="34"/>
      <c r="AM435" s="34"/>
      <c r="AN435" s="34"/>
      <c r="AO435" s="34"/>
      <c r="AP435" s="34"/>
      <c r="AQ435" s="34"/>
      <c r="AR435" s="34"/>
    </row>
    <row r="436" ht="12.75" customHeight="1">
      <c r="A436" s="35"/>
      <c r="B436" s="2">
        <v>435.0</v>
      </c>
      <c r="C436" s="20" t="s">
        <v>123</v>
      </c>
      <c r="D436" s="21">
        <v>47.0</v>
      </c>
      <c r="E436" s="22">
        <v>211.0</v>
      </c>
      <c r="F436" s="23">
        <v>1362.0</v>
      </c>
      <c r="G436" s="24">
        <v>2337.0</v>
      </c>
      <c r="H436" s="25">
        <f t="shared" si="1"/>
        <v>0.1821705426</v>
      </c>
      <c r="I436" s="26">
        <f t="shared" si="2"/>
        <v>0.3682076237</v>
      </c>
      <c r="J436" s="27">
        <f t="shared" si="3"/>
        <v>0.3560778367</v>
      </c>
      <c r="K436" s="28"/>
      <c r="L436" s="29">
        <f t="shared" si="4"/>
        <v>0.351481568</v>
      </c>
      <c r="M436" s="30">
        <f t="shared" si="5"/>
        <v>0.3728891765</v>
      </c>
      <c r="N436" s="28"/>
      <c r="O436" s="31">
        <f t="shared" si="6"/>
        <v>0.0045962687</v>
      </c>
      <c r="P436" s="31">
        <f t="shared" si="7"/>
        <v>-0.004681552801</v>
      </c>
      <c r="Q436" s="15"/>
      <c r="R436" s="15"/>
      <c r="S436" s="32">
        <v>0.35607783674500887</v>
      </c>
      <c r="T436" s="32">
        <v>0.35148156804516706</v>
      </c>
      <c r="U436" s="15"/>
      <c r="V436" s="32">
        <v>0.3682076236820762</v>
      </c>
      <c r="W436" s="32">
        <v>0.3728891764833363</v>
      </c>
      <c r="X436" s="15"/>
      <c r="Y436" s="15"/>
      <c r="Z436" s="2">
        <v>129.0</v>
      </c>
      <c r="AA436" s="20" t="s">
        <v>253</v>
      </c>
      <c r="AB436" s="33">
        <v>435.0</v>
      </c>
      <c r="AC436" s="25">
        <v>0.2868217054263566</v>
      </c>
      <c r="AD436" s="26">
        <v>0.5664290343486714</v>
      </c>
      <c r="AE436" s="27">
        <v>0.5448564593301436</v>
      </c>
      <c r="AF436" s="34"/>
      <c r="AG436" s="34"/>
      <c r="AH436" s="2">
        <v>435.0</v>
      </c>
      <c r="AI436" s="34">
        <f t="shared" si="8"/>
        <v>0.5854643338</v>
      </c>
      <c r="AJ436" s="34">
        <v>0.5448564593301436</v>
      </c>
      <c r="AK436" s="34"/>
      <c r="AL436" s="34"/>
      <c r="AM436" s="34"/>
      <c r="AN436" s="34"/>
      <c r="AO436" s="34"/>
      <c r="AP436" s="34"/>
      <c r="AQ436" s="34"/>
      <c r="AR436" s="34"/>
    </row>
    <row r="437" ht="12.75" customHeight="1">
      <c r="A437" s="35"/>
      <c r="B437" s="2">
        <v>436.0</v>
      </c>
      <c r="C437" s="20" t="s">
        <v>486</v>
      </c>
      <c r="D437" s="21">
        <v>24.0</v>
      </c>
      <c r="E437" s="22">
        <v>84.0</v>
      </c>
      <c r="F437" s="23">
        <v>1134.0</v>
      </c>
      <c r="G437" s="24">
        <v>1222.0</v>
      </c>
      <c r="H437" s="25">
        <f t="shared" si="1"/>
        <v>0.2222222222</v>
      </c>
      <c r="I437" s="26">
        <f t="shared" si="2"/>
        <v>0.4813242784</v>
      </c>
      <c r="J437" s="27">
        <f t="shared" si="3"/>
        <v>0.4699675325</v>
      </c>
      <c r="K437" s="28"/>
      <c r="L437" s="29">
        <f t="shared" si="4"/>
        <v>0.4646149539</v>
      </c>
      <c r="M437" s="30">
        <f t="shared" si="5"/>
        <v>0.4867985065</v>
      </c>
      <c r="N437" s="28"/>
      <c r="O437" s="31">
        <f t="shared" si="6"/>
        <v>0.005352578523</v>
      </c>
      <c r="P437" s="31">
        <f t="shared" si="7"/>
        <v>-0.005474228035</v>
      </c>
      <c r="Q437" s="15"/>
      <c r="R437" s="15"/>
      <c r="S437" s="32">
        <v>0.4699675324675325</v>
      </c>
      <c r="T437" s="32">
        <v>0.46461495394425206</v>
      </c>
      <c r="U437" s="15"/>
      <c r="V437" s="32">
        <v>0.48132427843803055</v>
      </c>
      <c r="W437" s="32">
        <v>0.4867985064732037</v>
      </c>
      <c r="X437" s="15"/>
      <c r="Y437" s="15"/>
      <c r="Z437" s="2">
        <v>1.0</v>
      </c>
      <c r="AA437" s="20" t="s">
        <v>17</v>
      </c>
      <c r="AB437" s="33">
        <v>436.0</v>
      </c>
      <c r="AC437" s="25">
        <v>0.3952802359882006</v>
      </c>
      <c r="AD437" s="26">
        <v>0.5626518569940993</v>
      </c>
      <c r="AE437" s="27">
        <v>0.5450310559006211</v>
      </c>
      <c r="AF437" s="34"/>
      <c r="AG437" s="34"/>
      <c r="AH437" s="2">
        <v>436.0</v>
      </c>
      <c r="AI437" s="34">
        <f t="shared" si="8"/>
        <v>0.5868102288</v>
      </c>
      <c r="AJ437" s="34">
        <v>0.5450310559006211</v>
      </c>
      <c r="AK437" s="34"/>
      <c r="AL437" s="34"/>
      <c r="AM437" s="34"/>
      <c r="AN437" s="34"/>
      <c r="AO437" s="34"/>
      <c r="AP437" s="34"/>
      <c r="AQ437" s="34"/>
      <c r="AR437" s="34"/>
    </row>
    <row r="438" ht="12.75" customHeight="1">
      <c r="A438" s="35"/>
      <c r="B438" s="2">
        <v>437.0</v>
      </c>
      <c r="C438" s="20" t="s">
        <v>30</v>
      </c>
      <c r="D438" s="21">
        <v>9.0</v>
      </c>
      <c r="E438" s="22">
        <v>132.0</v>
      </c>
      <c r="F438" s="23">
        <v>166.0</v>
      </c>
      <c r="G438" s="24">
        <v>441.0</v>
      </c>
      <c r="H438" s="25">
        <f t="shared" si="1"/>
        <v>0.06382978723</v>
      </c>
      <c r="I438" s="26">
        <f t="shared" si="2"/>
        <v>0.273476112</v>
      </c>
      <c r="J438" s="27">
        <f t="shared" si="3"/>
        <v>0.2339572193</v>
      </c>
      <c r="K438" s="28"/>
      <c r="L438" s="29">
        <f t="shared" si="4"/>
        <v>0.2498780469</v>
      </c>
      <c r="M438" s="30">
        <f t="shared" si="5"/>
        <v>0.2574530092</v>
      </c>
      <c r="N438" s="28"/>
      <c r="O438" s="31">
        <f t="shared" si="6"/>
        <v>-0.01592082765</v>
      </c>
      <c r="P438" s="31">
        <f t="shared" si="7"/>
        <v>0.01602310278</v>
      </c>
      <c r="Q438" s="15"/>
      <c r="R438" s="15"/>
      <c r="S438" s="32">
        <v>0.2339572192513369</v>
      </c>
      <c r="T438" s="32">
        <v>0.24987804690573984</v>
      </c>
      <c r="U438" s="15"/>
      <c r="V438" s="32">
        <v>0.27347611202635913</v>
      </c>
      <c r="W438" s="32">
        <v>0.257453009247838</v>
      </c>
      <c r="X438" s="15"/>
      <c r="Y438" s="15"/>
      <c r="Z438" s="2">
        <v>591.0</v>
      </c>
      <c r="AA438" s="20" t="s">
        <v>637</v>
      </c>
      <c r="AB438" s="33">
        <v>437.0</v>
      </c>
      <c r="AC438" s="25">
        <v>0.4107744107744108</v>
      </c>
      <c r="AD438" s="26">
        <v>0.5634774609015639</v>
      </c>
      <c r="AE438" s="27">
        <v>0.5451234318089843</v>
      </c>
      <c r="AF438" s="34"/>
      <c r="AG438" s="34"/>
      <c r="AH438" s="2">
        <v>437.0</v>
      </c>
      <c r="AI438" s="34">
        <f t="shared" si="8"/>
        <v>0.5881561238</v>
      </c>
      <c r="AJ438" s="34">
        <v>0.5451234318089843</v>
      </c>
      <c r="AK438" s="34"/>
      <c r="AL438" s="34"/>
      <c r="AM438" s="34"/>
      <c r="AN438" s="34"/>
      <c r="AO438" s="34"/>
      <c r="AP438" s="34"/>
      <c r="AQ438" s="34"/>
      <c r="AR438" s="34"/>
    </row>
    <row r="439" ht="12.75" customHeight="1">
      <c r="A439" s="35"/>
      <c r="B439" s="2">
        <v>438.0</v>
      </c>
      <c r="C439" s="20" t="s">
        <v>638</v>
      </c>
      <c r="D439" s="21">
        <v>91.0</v>
      </c>
      <c r="E439" s="22">
        <v>164.0</v>
      </c>
      <c r="F439" s="23">
        <v>1864.0</v>
      </c>
      <c r="G439" s="24">
        <v>1447.0</v>
      </c>
      <c r="H439" s="25">
        <f t="shared" si="1"/>
        <v>0.3568627451</v>
      </c>
      <c r="I439" s="26">
        <f t="shared" si="2"/>
        <v>0.5629719118</v>
      </c>
      <c r="J439" s="27">
        <f t="shared" si="3"/>
        <v>0.5482333146</v>
      </c>
      <c r="K439" s="28"/>
      <c r="L439" s="29">
        <f t="shared" si="4"/>
        <v>0.5503323645</v>
      </c>
      <c r="M439" s="30">
        <f t="shared" si="5"/>
        <v>0.5607951826</v>
      </c>
      <c r="N439" s="28"/>
      <c r="O439" s="31">
        <f t="shared" si="6"/>
        <v>-0.002099049855</v>
      </c>
      <c r="P439" s="31">
        <f t="shared" si="7"/>
        <v>0.002176729211</v>
      </c>
      <c r="Q439" s="15"/>
      <c r="R439" s="15"/>
      <c r="S439" s="32">
        <v>0.5482333146382501</v>
      </c>
      <c r="T439" s="32">
        <v>0.5503323644931956</v>
      </c>
      <c r="U439" s="15"/>
      <c r="V439" s="32">
        <v>0.5629719118091211</v>
      </c>
      <c r="W439" s="32">
        <v>0.5607951825980145</v>
      </c>
      <c r="X439" s="15"/>
      <c r="Y439" s="15"/>
      <c r="Z439" s="2">
        <v>119.0</v>
      </c>
      <c r="AA439" s="20" t="s">
        <v>235</v>
      </c>
      <c r="AB439" s="33">
        <v>438.0</v>
      </c>
      <c r="AC439" s="25">
        <v>0.3026315789473684</v>
      </c>
      <c r="AD439" s="26">
        <v>0.5611850579647918</v>
      </c>
      <c r="AE439" s="27">
        <v>0.5453446191051995</v>
      </c>
      <c r="AF439" s="34"/>
      <c r="AG439" s="34"/>
      <c r="AH439" s="2">
        <v>438.0</v>
      </c>
      <c r="AI439" s="34">
        <f t="shared" si="8"/>
        <v>0.5895020188</v>
      </c>
      <c r="AJ439" s="34">
        <v>0.5453446191051995</v>
      </c>
      <c r="AK439" s="34"/>
      <c r="AL439" s="34"/>
      <c r="AM439" s="34"/>
      <c r="AN439" s="34"/>
      <c r="AO439" s="34"/>
      <c r="AP439" s="34"/>
      <c r="AQ439" s="34"/>
      <c r="AR439" s="34"/>
    </row>
    <row r="440" ht="12.75" customHeight="1">
      <c r="A440" s="35"/>
      <c r="B440" s="2">
        <v>439.0</v>
      </c>
      <c r="C440" s="20" t="s">
        <v>81</v>
      </c>
      <c r="D440" s="21">
        <v>50.0</v>
      </c>
      <c r="E440" s="22">
        <v>263.0</v>
      </c>
      <c r="F440" s="23">
        <v>1537.0</v>
      </c>
      <c r="G440" s="24">
        <v>3108.0</v>
      </c>
      <c r="H440" s="25">
        <f t="shared" si="1"/>
        <v>0.1597444089</v>
      </c>
      <c r="I440" s="26">
        <f t="shared" si="2"/>
        <v>0.3308934338</v>
      </c>
      <c r="J440" s="27">
        <f t="shared" si="3"/>
        <v>0.3200887455</v>
      </c>
      <c r="K440" s="28"/>
      <c r="L440" s="29">
        <f t="shared" si="4"/>
        <v>0.3133465855</v>
      </c>
      <c r="M440" s="30">
        <f t="shared" si="5"/>
        <v>0.3377450445</v>
      </c>
      <c r="N440" s="28"/>
      <c r="O440" s="31">
        <f t="shared" si="6"/>
        <v>0.006742160008</v>
      </c>
      <c r="P440" s="31">
        <f t="shared" si="7"/>
        <v>-0.006851610657</v>
      </c>
      <c r="Q440" s="15"/>
      <c r="R440" s="15"/>
      <c r="S440" s="32">
        <v>0.32008874546187976</v>
      </c>
      <c r="T440" s="32">
        <v>0.3133465854541178</v>
      </c>
      <c r="U440" s="15"/>
      <c r="V440" s="32">
        <v>0.3308934337997847</v>
      </c>
      <c r="W440" s="32">
        <v>0.3377450444570233</v>
      </c>
      <c r="X440" s="15"/>
      <c r="Y440" s="15"/>
      <c r="Z440" s="2">
        <v>546.0</v>
      </c>
      <c r="AA440" s="20" t="s">
        <v>639</v>
      </c>
      <c r="AB440" s="33">
        <v>439.0</v>
      </c>
      <c r="AC440" s="25">
        <v>0.31958762886597936</v>
      </c>
      <c r="AD440" s="26">
        <v>0.5585689555683785</v>
      </c>
      <c r="AE440" s="27">
        <v>0.5459016393442623</v>
      </c>
      <c r="AF440" s="34"/>
      <c r="AG440" s="34"/>
      <c r="AH440" s="2">
        <v>439.0</v>
      </c>
      <c r="AI440" s="34">
        <f t="shared" si="8"/>
        <v>0.5908479139</v>
      </c>
      <c r="AJ440" s="34">
        <v>0.5459016393442623</v>
      </c>
      <c r="AK440" s="34"/>
      <c r="AL440" s="34"/>
      <c r="AM440" s="34"/>
      <c r="AN440" s="34"/>
      <c r="AO440" s="34"/>
      <c r="AP440" s="34"/>
      <c r="AQ440" s="34"/>
      <c r="AR440" s="34"/>
    </row>
    <row r="441" ht="12.75" customHeight="1">
      <c r="A441" s="35"/>
      <c r="B441" s="2">
        <v>440.0</v>
      </c>
      <c r="C441" s="20" t="s">
        <v>640</v>
      </c>
      <c r="D441" s="21">
        <v>66.0</v>
      </c>
      <c r="E441" s="22">
        <v>142.0</v>
      </c>
      <c r="F441" s="23">
        <v>1873.0</v>
      </c>
      <c r="G441" s="24">
        <v>1398.0</v>
      </c>
      <c r="H441" s="25">
        <f t="shared" si="1"/>
        <v>0.3173076923</v>
      </c>
      <c r="I441" s="26">
        <f t="shared" si="2"/>
        <v>0.5726077652</v>
      </c>
      <c r="J441" s="27">
        <f t="shared" si="3"/>
        <v>0.5573440644</v>
      </c>
      <c r="K441" s="28"/>
      <c r="L441" s="29">
        <f t="shared" si="4"/>
        <v>0.5579337979</v>
      </c>
      <c r="M441" s="30">
        <f t="shared" si="5"/>
        <v>0.5719987057</v>
      </c>
      <c r="N441" s="28"/>
      <c r="O441" s="31">
        <f t="shared" si="6"/>
        <v>-0.0005897335567</v>
      </c>
      <c r="P441" s="31">
        <f t="shared" si="7"/>
        <v>0.0006090594825</v>
      </c>
      <c r="Q441" s="15"/>
      <c r="R441" s="15"/>
      <c r="S441" s="32">
        <v>0.5573440643863179</v>
      </c>
      <c r="T441" s="32">
        <v>0.5579337979429788</v>
      </c>
      <c r="U441" s="15"/>
      <c r="V441" s="32">
        <v>0.572607765209416</v>
      </c>
      <c r="W441" s="32">
        <v>0.5719987057268665</v>
      </c>
      <c r="X441" s="15"/>
      <c r="Y441" s="15"/>
      <c r="Z441" s="2">
        <v>682.0</v>
      </c>
      <c r="AA441" s="20" t="s">
        <v>641</v>
      </c>
      <c r="AB441" s="33">
        <v>440.0</v>
      </c>
      <c r="AC441" s="25">
        <v>0.42857142857142855</v>
      </c>
      <c r="AD441" s="26">
        <v>0.5614525139664804</v>
      </c>
      <c r="AE441" s="27">
        <v>0.5475</v>
      </c>
      <c r="AF441" s="34"/>
      <c r="AG441" s="34"/>
      <c r="AH441" s="2">
        <v>440.0</v>
      </c>
      <c r="AI441" s="34">
        <f t="shared" si="8"/>
        <v>0.5921938089</v>
      </c>
      <c r="AJ441" s="34">
        <v>0.5475</v>
      </c>
      <c r="AK441" s="34"/>
      <c r="AL441" s="34"/>
      <c r="AM441" s="34"/>
      <c r="AN441" s="34"/>
      <c r="AO441" s="34"/>
      <c r="AP441" s="34"/>
      <c r="AQ441" s="34"/>
      <c r="AR441" s="34"/>
    </row>
    <row r="442" ht="12.75" customHeight="1">
      <c r="A442" s="35"/>
      <c r="B442" s="2">
        <v>441.0</v>
      </c>
      <c r="C442" s="20" t="s">
        <v>642</v>
      </c>
      <c r="D442" s="21">
        <v>167.0</v>
      </c>
      <c r="E442" s="22">
        <v>222.0</v>
      </c>
      <c r="F442" s="23">
        <v>2953.0</v>
      </c>
      <c r="G442" s="24">
        <v>2067.0</v>
      </c>
      <c r="H442" s="25">
        <f t="shared" si="1"/>
        <v>0.4293059126</v>
      </c>
      <c r="I442" s="26">
        <f t="shared" si="2"/>
        <v>0.588247012</v>
      </c>
      <c r="J442" s="27">
        <f t="shared" si="3"/>
        <v>0.5768164171</v>
      </c>
      <c r="K442" s="28"/>
      <c r="L442" s="29">
        <f t="shared" si="4"/>
        <v>0.5776883595</v>
      </c>
      <c r="M442" s="30">
        <f t="shared" si="5"/>
        <v>0.5873359574</v>
      </c>
      <c r="N442" s="28"/>
      <c r="O442" s="31">
        <f t="shared" si="6"/>
        <v>-0.0008719424598</v>
      </c>
      <c r="P442" s="31">
        <f t="shared" si="7"/>
        <v>0.0009110545712</v>
      </c>
      <c r="Q442" s="15"/>
      <c r="R442" s="15"/>
      <c r="S442" s="32">
        <v>0.5768164170826401</v>
      </c>
      <c r="T442" s="32">
        <v>0.5776883595424072</v>
      </c>
      <c r="U442" s="15"/>
      <c r="V442" s="32">
        <v>0.5882470119521912</v>
      </c>
      <c r="W442" s="32">
        <v>0.5873359573810135</v>
      </c>
      <c r="X442" s="15"/>
      <c r="Y442" s="15"/>
      <c r="Z442" s="2">
        <v>438.0</v>
      </c>
      <c r="AA442" s="20" t="s">
        <v>638</v>
      </c>
      <c r="AB442" s="33">
        <v>441.0</v>
      </c>
      <c r="AC442" s="25">
        <v>0.3568627450980392</v>
      </c>
      <c r="AD442" s="26">
        <v>0.5629719118091211</v>
      </c>
      <c r="AE442" s="27">
        <v>0.5482333146382501</v>
      </c>
      <c r="AF442" s="34"/>
      <c r="AG442" s="34"/>
      <c r="AH442" s="2">
        <v>441.0</v>
      </c>
      <c r="AI442" s="34">
        <f t="shared" si="8"/>
        <v>0.5935397039</v>
      </c>
      <c r="AJ442" s="34">
        <v>0.5482333146382501</v>
      </c>
      <c r="AK442" s="34"/>
      <c r="AL442" s="34"/>
      <c r="AM442" s="34"/>
      <c r="AN442" s="34"/>
      <c r="AO442" s="34"/>
      <c r="AP442" s="34"/>
      <c r="AQ442" s="34"/>
      <c r="AR442" s="34"/>
    </row>
    <row r="443" ht="12.75" customHeight="1">
      <c r="A443" s="35"/>
      <c r="B443" s="2">
        <v>442.0</v>
      </c>
      <c r="C443" s="20" t="s">
        <v>534</v>
      </c>
      <c r="D443" s="21">
        <v>53.0</v>
      </c>
      <c r="E443" s="22">
        <v>162.0</v>
      </c>
      <c r="F443" s="23">
        <v>1781.0</v>
      </c>
      <c r="G443" s="24">
        <v>1753.0</v>
      </c>
      <c r="H443" s="25">
        <f t="shared" si="1"/>
        <v>0.2465116279</v>
      </c>
      <c r="I443" s="26">
        <f t="shared" si="2"/>
        <v>0.5039615167</v>
      </c>
      <c r="J443" s="27">
        <f t="shared" si="3"/>
        <v>0.4891971192</v>
      </c>
      <c r="K443" s="28"/>
      <c r="L443" s="29">
        <f t="shared" si="4"/>
        <v>0.4879539905</v>
      </c>
      <c r="M443" s="30">
        <f t="shared" si="5"/>
        <v>0.5052360646</v>
      </c>
      <c r="N443" s="28"/>
      <c r="O443" s="31">
        <f t="shared" si="6"/>
        <v>0.001243128774</v>
      </c>
      <c r="P443" s="31">
        <f t="shared" si="7"/>
        <v>-0.001274547861</v>
      </c>
      <c r="Q443" s="15"/>
      <c r="R443" s="15"/>
      <c r="S443" s="32">
        <v>0.48919711923179515</v>
      </c>
      <c r="T443" s="32">
        <v>0.4879539904577665</v>
      </c>
      <c r="U443" s="15"/>
      <c r="V443" s="32">
        <v>0.5039615166949633</v>
      </c>
      <c r="W443" s="32">
        <v>0.5052360645557938</v>
      </c>
      <c r="X443" s="15"/>
      <c r="Y443" s="15"/>
      <c r="Z443" s="2">
        <v>48.0</v>
      </c>
      <c r="AA443" s="20" t="s">
        <v>110</v>
      </c>
      <c r="AB443" s="33">
        <v>442.0</v>
      </c>
      <c r="AC443" s="25">
        <v>0.21978021978021978</v>
      </c>
      <c r="AD443" s="26">
        <v>0.5620886353663888</v>
      </c>
      <c r="AE443" s="27">
        <v>0.5489451476793249</v>
      </c>
      <c r="AF443" s="34"/>
      <c r="AG443" s="34"/>
      <c r="AH443" s="2">
        <v>442.0</v>
      </c>
      <c r="AI443" s="34">
        <f t="shared" si="8"/>
        <v>0.5948855989</v>
      </c>
      <c r="AJ443" s="34">
        <v>0.5489451476793249</v>
      </c>
      <c r="AK443" s="34"/>
      <c r="AL443" s="34"/>
      <c r="AM443" s="34"/>
      <c r="AN443" s="34"/>
      <c r="AO443" s="34"/>
      <c r="AP443" s="34"/>
      <c r="AQ443" s="34"/>
      <c r="AR443" s="34"/>
    </row>
    <row r="444" ht="12.75" customHeight="1">
      <c r="A444" s="35"/>
      <c r="B444" s="2">
        <v>443.0</v>
      </c>
      <c r="C444" s="20" t="s">
        <v>524</v>
      </c>
      <c r="D444" s="21">
        <v>71.0</v>
      </c>
      <c r="E444" s="22">
        <v>214.0</v>
      </c>
      <c r="F444" s="23">
        <v>1754.0</v>
      </c>
      <c r="G444" s="24">
        <v>1723.0</v>
      </c>
      <c r="H444" s="25">
        <f t="shared" si="1"/>
        <v>0.249122807</v>
      </c>
      <c r="I444" s="26">
        <f t="shared" si="2"/>
        <v>0.504457866</v>
      </c>
      <c r="J444" s="27">
        <f t="shared" si="3"/>
        <v>0.4851143009</v>
      </c>
      <c r="K444" s="28"/>
      <c r="L444" s="29">
        <f t="shared" si="4"/>
        <v>0.4885674991</v>
      </c>
      <c r="M444" s="30">
        <f t="shared" si="5"/>
        <v>0.5009164429</v>
      </c>
      <c r="N444" s="28"/>
      <c r="O444" s="31">
        <f t="shared" si="6"/>
        <v>-0.003453198175</v>
      </c>
      <c r="P444" s="31">
        <f t="shared" si="7"/>
        <v>0.003541423102</v>
      </c>
      <c r="Q444" s="15"/>
      <c r="R444" s="15"/>
      <c r="S444" s="32">
        <v>0.4851143009037746</v>
      </c>
      <c r="T444" s="32">
        <v>0.48856749907915836</v>
      </c>
      <c r="U444" s="15"/>
      <c r="V444" s="32">
        <v>0.5044578659764164</v>
      </c>
      <c r="W444" s="32">
        <v>0.5009164428746374</v>
      </c>
      <c r="X444" s="15"/>
      <c r="Y444" s="15"/>
      <c r="Z444" s="2">
        <v>686.0</v>
      </c>
      <c r="AA444" s="20" t="s">
        <v>643</v>
      </c>
      <c r="AB444" s="33">
        <v>443.0</v>
      </c>
      <c r="AC444" s="25">
        <v>0.3786407766990291</v>
      </c>
      <c r="AD444" s="26">
        <v>0.5632090761750406</v>
      </c>
      <c r="AE444" s="27">
        <v>0.5489902767389678</v>
      </c>
      <c r="AF444" s="34"/>
      <c r="AG444" s="34"/>
      <c r="AH444" s="2">
        <v>443.0</v>
      </c>
      <c r="AI444" s="34">
        <f t="shared" si="8"/>
        <v>0.5962314939</v>
      </c>
      <c r="AJ444" s="34">
        <v>0.5489902767389678</v>
      </c>
      <c r="AK444" s="34"/>
      <c r="AL444" s="34"/>
      <c r="AM444" s="34"/>
      <c r="AN444" s="34"/>
      <c r="AO444" s="34"/>
      <c r="AP444" s="34"/>
      <c r="AQ444" s="34"/>
      <c r="AR444" s="34"/>
    </row>
    <row r="445" ht="12.75" customHeight="1">
      <c r="A445" s="35"/>
      <c r="B445" s="2">
        <v>444.0</v>
      </c>
      <c r="C445" s="20" t="s">
        <v>44</v>
      </c>
      <c r="D445" s="21">
        <v>41.0</v>
      </c>
      <c r="E445" s="22">
        <v>372.0</v>
      </c>
      <c r="F445" s="23">
        <v>1031.0</v>
      </c>
      <c r="G445" s="24">
        <v>2614.0</v>
      </c>
      <c r="H445" s="25">
        <f t="shared" si="1"/>
        <v>0.09927360775</v>
      </c>
      <c r="I445" s="26">
        <f t="shared" si="2"/>
        <v>0.2828532236</v>
      </c>
      <c r="J445" s="27">
        <f t="shared" si="3"/>
        <v>0.2641695416</v>
      </c>
      <c r="K445" s="28"/>
      <c r="L445" s="29">
        <f t="shared" si="4"/>
        <v>0.2617371467</v>
      </c>
      <c r="M445" s="30">
        <f t="shared" si="5"/>
        <v>0.2853100079</v>
      </c>
      <c r="N445" s="28"/>
      <c r="O445" s="31">
        <f t="shared" si="6"/>
        <v>0.002432394914</v>
      </c>
      <c r="P445" s="31">
        <f t="shared" si="7"/>
        <v>-0.002456784298</v>
      </c>
      <c r="Q445" s="15"/>
      <c r="R445" s="15"/>
      <c r="S445" s="32">
        <v>0.2641695416461311</v>
      </c>
      <c r="T445" s="32">
        <v>0.2617371467322451</v>
      </c>
      <c r="U445" s="15"/>
      <c r="V445" s="32">
        <v>0.2828532235939643</v>
      </c>
      <c r="W445" s="32">
        <v>0.28531000789192207</v>
      </c>
      <c r="X445" s="15"/>
      <c r="Y445" s="15"/>
      <c r="Z445" s="2">
        <v>220.0</v>
      </c>
      <c r="AA445" s="20" t="s">
        <v>388</v>
      </c>
      <c r="AB445" s="33">
        <v>444.0</v>
      </c>
      <c r="AC445" s="25">
        <v>0.29591836734693877</v>
      </c>
      <c r="AD445" s="26">
        <v>0.5730579531442663</v>
      </c>
      <c r="AE445" s="27">
        <v>0.5500282645562464</v>
      </c>
      <c r="AF445" s="34"/>
      <c r="AG445" s="34"/>
      <c r="AH445" s="2">
        <v>444.0</v>
      </c>
      <c r="AI445" s="34">
        <f t="shared" si="8"/>
        <v>0.597577389</v>
      </c>
      <c r="AJ445" s="34">
        <v>0.5500282645562464</v>
      </c>
      <c r="AK445" s="34"/>
      <c r="AL445" s="34"/>
      <c r="AM445" s="34"/>
      <c r="AN445" s="34"/>
      <c r="AO445" s="34"/>
      <c r="AP445" s="34"/>
      <c r="AQ445" s="34"/>
      <c r="AR445" s="34"/>
    </row>
    <row r="446" ht="12.75" customHeight="1">
      <c r="A446" s="35"/>
      <c r="B446" s="2">
        <v>445.0</v>
      </c>
      <c r="C446" s="20" t="s">
        <v>644</v>
      </c>
      <c r="D446" s="21">
        <v>85.0</v>
      </c>
      <c r="E446" s="22">
        <v>96.0</v>
      </c>
      <c r="F446" s="23">
        <v>1041.0</v>
      </c>
      <c r="G446" s="24">
        <v>688.0</v>
      </c>
      <c r="H446" s="25">
        <f t="shared" si="1"/>
        <v>0.4696132597</v>
      </c>
      <c r="I446" s="26">
        <f t="shared" si="2"/>
        <v>0.6020821284</v>
      </c>
      <c r="J446" s="27">
        <f t="shared" si="3"/>
        <v>0.5895287958</v>
      </c>
      <c r="K446" s="28"/>
      <c r="L446" s="29">
        <f t="shared" si="4"/>
        <v>0.5925334276</v>
      </c>
      <c r="M446" s="30">
        <f t="shared" si="5"/>
        <v>0.5989294423</v>
      </c>
      <c r="N446" s="28"/>
      <c r="O446" s="31">
        <f t="shared" si="6"/>
        <v>-0.003004631823</v>
      </c>
      <c r="P446" s="31">
        <f t="shared" si="7"/>
        <v>0.003152686145</v>
      </c>
      <c r="Q446" s="15"/>
      <c r="R446" s="15"/>
      <c r="S446" s="32">
        <v>0.5895287958115183</v>
      </c>
      <c r="T446" s="32">
        <v>0.5925334276346588</v>
      </c>
      <c r="U446" s="15"/>
      <c r="V446" s="32">
        <v>0.6020821283979179</v>
      </c>
      <c r="W446" s="32">
        <v>0.5989294422530573</v>
      </c>
      <c r="X446" s="15"/>
      <c r="Y446" s="15"/>
      <c r="Z446" s="2">
        <v>466.0</v>
      </c>
      <c r="AA446" s="20" t="s">
        <v>645</v>
      </c>
      <c r="AB446" s="33">
        <v>445.0</v>
      </c>
      <c r="AC446" s="25">
        <v>0.4406779661016949</v>
      </c>
      <c r="AD446" s="26">
        <v>0.5634498480243161</v>
      </c>
      <c r="AE446" s="27">
        <v>0.551076187222412</v>
      </c>
      <c r="AF446" s="34"/>
      <c r="AG446" s="34"/>
      <c r="AH446" s="2">
        <v>445.0</v>
      </c>
      <c r="AI446" s="34">
        <f t="shared" si="8"/>
        <v>0.598923284</v>
      </c>
      <c r="AJ446" s="34">
        <v>0.551076187222412</v>
      </c>
      <c r="AK446" s="34"/>
      <c r="AL446" s="34"/>
      <c r="AM446" s="34"/>
      <c r="AN446" s="34"/>
      <c r="AO446" s="34"/>
      <c r="AP446" s="34"/>
      <c r="AQ446" s="34"/>
      <c r="AR446" s="34"/>
    </row>
    <row r="447" ht="12.75" customHeight="1">
      <c r="A447" s="35"/>
      <c r="B447" s="2">
        <v>446.0</v>
      </c>
      <c r="C447" s="20" t="s">
        <v>548</v>
      </c>
      <c r="D447" s="21">
        <v>41.0</v>
      </c>
      <c r="E447" s="22">
        <v>125.0</v>
      </c>
      <c r="F447" s="23">
        <v>1381.0</v>
      </c>
      <c r="G447" s="24">
        <v>1303.0</v>
      </c>
      <c r="H447" s="25">
        <f t="shared" si="1"/>
        <v>0.2469879518</v>
      </c>
      <c r="I447" s="26">
        <f t="shared" si="2"/>
        <v>0.5145305514</v>
      </c>
      <c r="J447" s="27">
        <f t="shared" si="3"/>
        <v>0.4989473684</v>
      </c>
      <c r="K447" s="28"/>
      <c r="L447" s="29">
        <f t="shared" si="4"/>
        <v>0.4982856103</v>
      </c>
      <c r="M447" s="30">
        <f t="shared" si="5"/>
        <v>0.5152090681</v>
      </c>
      <c r="N447" s="28"/>
      <c r="O447" s="31">
        <f t="shared" si="6"/>
        <v>0.0006617581678</v>
      </c>
      <c r="P447" s="31">
        <f t="shared" si="7"/>
        <v>-0.0006785167131</v>
      </c>
      <c r="Q447" s="15"/>
      <c r="R447" s="15"/>
      <c r="S447" s="32">
        <v>0.49894736842105264</v>
      </c>
      <c r="T447" s="32">
        <v>0.49828561025327706</v>
      </c>
      <c r="U447" s="15"/>
      <c r="V447" s="32">
        <v>0.5145305514157973</v>
      </c>
      <c r="W447" s="32">
        <v>0.5152090681288964</v>
      </c>
      <c r="X447" s="15"/>
      <c r="Y447" s="15"/>
      <c r="Z447" s="2">
        <v>329.0</v>
      </c>
      <c r="AA447" s="20" t="s">
        <v>530</v>
      </c>
      <c r="AB447" s="33">
        <v>446.0</v>
      </c>
      <c r="AC447" s="25">
        <v>0.3465346534653465</v>
      </c>
      <c r="AD447" s="26">
        <v>0.575013638843426</v>
      </c>
      <c r="AE447" s="27">
        <v>0.5523341523341523</v>
      </c>
      <c r="AF447" s="34"/>
      <c r="AG447" s="34"/>
      <c r="AH447" s="2">
        <v>446.0</v>
      </c>
      <c r="AI447" s="34">
        <f t="shared" si="8"/>
        <v>0.600269179</v>
      </c>
      <c r="AJ447" s="34">
        <v>0.5523341523341523</v>
      </c>
      <c r="AK447" s="34"/>
      <c r="AL447" s="34"/>
      <c r="AM447" s="34"/>
      <c r="AN447" s="34"/>
      <c r="AO447" s="34"/>
      <c r="AP447" s="34"/>
      <c r="AQ447" s="34"/>
      <c r="AR447" s="34"/>
    </row>
    <row r="448" ht="12.75" customHeight="1">
      <c r="A448" s="35"/>
      <c r="B448" s="2">
        <v>447.0</v>
      </c>
      <c r="C448" s="20" t="s">
        <v>413</v>
      </c>
      <c r="D448" s="21">
        <v>120.0</v>
      </c>
      <c r="E448" s="22">
        <v>404.0</v>
      </c>
      <c r="F448" s="23">
        <v>3064.0</v>
      </c>
      <c r="G448" s="24">
        <v>3663.0</v>
      </c>
      <c r="H448" s="25">
        <f t="shared" si="1"/>
        <v>0.2290076336</v>
      </c>
      <c r="I448" s="26">
        <f t="shared" si="2"/>
        <v>0.4554779248</v>
      </c>
      <c r="J448" s="27">
        <f t="shared" si="3"/>
        <v>0.4391118466</v>
      </c>
      <c r="K448" s="28"/>
      <c r="L448" s="29">
        <f t="shared" si="4"/>
        <v>0.4397124443</v>
      </c>
      <c r="M448" s="30">
        <f t="shared" si="5"/>
        <v>0.4548632506</v>
      </c>
      <c r="N448" s="28"/>
      <c r="O448" s="31">
        <f t="shared" si="6"/>
        <v>-0.0006005976875</v>
      </c>
      <c r="P448" s="31">
        <f t="shared" si="7"/>
        <v>0.0006146741958</v>
      </c>
      <c r="Q448" s="15"/>
      <c r="R448" s="15"/>
      <c r="S448" s="32">
        <v>0.4391118466418425</v>
      </c>
      <c r="T448" s="32">
        <v>0.4397124443293618</v>
      </c>
      <c r="U448" s="15"/>
      <c r="V448" s="32">
        <v>0.45547792478073434</v>
      </c>
      <c r="W448" s="32">
        <v>0.45486325058491384</v>
      </c>
      <c r="X448" s="15"/>
      <c r="Y448" s="15"/>
      <c r="Z448" s="2">
        <v>241.0</v>
      </c>
      <c r="AA448" s="20" t="s">
        <v>417</v>
      </c>
      <c r="AB448" s="33">
        <v>447.0</v>
      </c>
      <c r="AC448" s="25">
        <v>0.23890784982935154</v>
      </c>
      <c r="AD448" s="26">
        <v>0.5819567979669632</v>
      </c>
      <c r="AE448" s="27">
        <v>0.5527462946817786</v>
      </c>
      <c r="AF448" s="34"/>
      <c r="AG448" s="34"/>
      <c r="AH448" s="2">
        <v>447.0</v>
      </c>
      <c r="AI448" s="34">
        <f t="shared" si="8"/>
        <v>0.601615074</v>
      </c>
      <c r="AJ448" s="34">
        <v>0.5527462946817786</v>
      </c>
      <c r="AK448" s="34"/>
      <c r="AL448" s="34"/>
      <c r="AM448" s="34"/>
      <c r="AN448" s="34"/>
      <c r="AO448" s="34"/>
      <c r="AP448" s="34"/>
      <c r="AQ448" s="34"/>
      <c r="AR448" s="34"/>
    </row>
    <row r="449" ht="12.75" customHeight="1">
      <c r="A449" s="35"/>
      <c r="B449" s="2">
        <v>448.0</v>
      </c>
      <c r="C449" s="20" t="s">
        <v>646</v>
      </c>
      <c r="D449" s="21">
        <v>54.0</v>
      </c>
      <c r="E449" s="22">
        <v>44.0</v>
      </c>
      <c r="F449" s="23">
        <v>1939.0</v>
      </c>
      <c r="G449" s="24">
        <v>462.0</v>
      </c>
      <c r="H449" s="25">
        <f t="shared" si="1"/>
        <v>0.5510204082</v>
      </c>
      <c r="I449" s="26">
        <f t="shared" si="2"/>
        <v>0.8075801749</v>
      </c>
      <c r="J449" s="27">
        <f t="shared" si="3"/>
        <v>0.7975190076</v>
      </c>
      <c r="K449" s="28"/>
      <c r="L449" s="29">
        <f t="shared" si="4"/>
        <v>0.7899474483</v>
      </c>
      <c r="M449" s="30">
        <f t="shared" si="5"/>
        <v>0.8155932722</v>
      </c>
      <c r="N449" s="28"/>
      <c r="O449" s="31">
        <f t="shared" si="6"/>
        <v>0.00757155926</v>
      </c>
      <c r="P449" s="31">
        <f t="shared" si="7"/>
        <v>-0.008013097274</v>
      </c>
      <c r="Q449" s="15"/>
      <c r="R449" s="15"/>
      <c r="S449" s="32">
        <v>0.7975190076030412</v>
      </c>
      <c r="T449" s="32">
        <v>0.7899474483425503</v>
      </c>
      <c r="U449" s="15"/>
      <c r="V449" s="32">
        <v>0.8075801749271136</v>
      </c>
      <c r="W449" s="32">
        <v>0.8155932722006353</v>
      </c>
      <c r="X449" s="15"/>
      <c r="Y449" s="15"/>
      <c r="Z449" s="2">
        <v>520.0</v>
      </c>
      <c r="AA449" s="20" t="s">
        <v>647</v>
      </c>
      <c r="AB449" s="33">
        <v>448.0</v>
      </c>
      <c r="AC449" s="25">
        <v>0.4732142857142857</v>
      </c>
      <c r="AD449" s="26">
        <v>0.5629392971246007</v>
      </c>
      <c r="AE449" s="27">
        <v>0.5542412002308136</v>
      </c>
      <c r="AF449" s="34"/>
      <c r="AG449" s="34"/>
      <c r="AH449" s="2">
        <v>448.0</v>
      </c>
      <c r="AI449" s="34">
        <f t="shared" si="8"/>
        <v>0.602960969</v>
      </c>
      <c r="AJ449" s="34">
        <v>0.5542412002308136</v>
      </c>
      <c r="AK449" s="34"/>
      <c r="AL449" s="34"/>
      <c r="AM449" s="34"/>
      <c r="AN449" s="34"/>
      <c r="AO449" s="34"/>
      <c r="AP449" s="34"/>
      <c r="AQ449" s="34"/>
      <c r="AR449" s="34"/>
    </row>
    <row r="450" ht="12.75" customHeight="1">
      <c r="A450" s="35"/>
      <c r="B450" s="2">
        <v>449.0</v>
      </c>
      <c r="C450" s="20" t="s">
        <v>648</v>
      </c>
      <c r="D450" s="21">
        <v>9.0</v>
      </c>
      <c r="E450" s="22">
        <v>15.0</v>
      </c>
      <c r="F450" s="23">
        <v>259.0</v>
      </c>
      <c r="G450" s="24">
        <v>172.0</v>
      </c>
      <c r="H450" s="25">
        <f t="shared" si="1"/>
        <v>0.375</v>
      </c>
      <c r="I450" s="26">
        <f t="shared" si="2"/>
        <v>0.6009280742</v>
      </c>
      <c r="J450" s="27">
        <f t="shared" si="3"/>
        <v>0.589010989</v>
      </c>
      <c r="K450" s="28"/>
      <c r="L450" s="29">
        <f t="shared" si="4"/>
        <v>0.5876578198</v>
      </c>
      <c r="M450" s="30">
        <f t="shared" si="5"/>
        <v>0.6023339643</v>
      </c>
      <c r="N450" s="28"/>
      <c r="O450" s="31">
        <f t="shared" si="6"/>
        <v>0.001353169189</v>
      </c>
      <c r="P450" s="31">
        <f t="shared" si="7"/>
        <v>-0.001405890066</v>
      </c>
      <c r="Q450" s="15"/>
      <c r="R450" s="15"/>
      <c r="S450" s="32">
        <v>0.589010989010989</v>
      </c>
      <c r="T450" s="32">
        <v>0.587657819822117</v>
      </c>
      <c r="U450" s="15"/>
      <c r="V450" s="32">
        <v>0.6009280742459396</v>
      </c>
      <c r="W450" s="32">
        <v>0.6023339643123002</v>
      </c>
      <c r="X450" s="15"/>
      <c r="Y450" s="15"/>
      <c r="Z450" s="2">
        <v>259.0</v>
      </c>
      <c r="AA450" s="20" t="s">
        <v>441</v>
      </c>
      <c r="AB450" s="33">
        <v>449.0</v>
      </c>
      <c r="AC450" s="25">
        <v>0.48523206751054854</v>
      </c>
      <c r="AD450" s="26">
        <v>0.563165905631659</v>
      </c>
      <c r="AE450" s="27">
        <v>0.5548007246376812</v>
      </c>
      <c r="AF450" s="34"/>
      <c r="AG450" s="34"/>
      <c r="AH450" s="2">
        <v>449.0</v>
      </c>
      <c r="AI450" s="34">
        <f t="shared" si="8"/>
        <v>0.6043068641</v>
      </c>
      <c r="AJ450" s="34">
        <v>0.5548007246376812</v>
      </c>
      <c r="AK450" s="34"/>
      <c r="AL450" s="34"/>
      <c r="AM450" s="34"/>
      <c r="AN450" s="34"/>
      <c r="AO450" s="34"/>
      <c r="AP450" s="34"/>
      <c r="AQ450" s="34"/>
      <c r="AR450" s="34"/>
    </row>
    <row r="451" ht="12.75" customHeight="1">
      <c r="A451" s="35"/>
      <c r="B451" s="2">
        <v>450.0</v>
      </c>
      <c r="C451" s="20" t="s">
        <v>649</v>
      </c>
      <c r="D451" s="21">
        <v>69.0</v>
      </c>
      <c r="E451" s="22">
        <v>65.0</v>
      </c>
      <c r="F451" s="23">
        <v>480.0</v>
      </c>
      <c r="G451" s="24">
        <v>233.0</v>
      </c>
      <c r="H451" s="25">
        <f t="shared" si="1"/>
        <v>0.5149253731</v>
      </c>
      <c r="I451" s="26">
        <f t="shared" si="2"/>
        <v>0.6732117812</v>
      </c>
      <c r="J451" s="27">
        <f t="shared" si="3"/>
        <v>0.6481700118</v>
      </c>
      <c r="K451" s="28"/>
      <c r="L451" s="29">
        <f t="shared" si="4"/>
        <v>0.6618034841</v>
      </c>
      <c r="M451" s="30">
        <f t="shared" si="5"/>
        <v>0.6588381755</v>
      </c>
      <c r="N451" s="28"/>
      <c r="O451" s="31">
        <f t="shared" si="6"/>
        <v>-0.01363347231</v>
      </c>
      <c r="P451" s="31">
        <f t="shared" si="7"/>
        <v>0.01437360574</v>
      </c>
      <c r="Q451" s="15"/>
      <c r="R451" s="15"/>
      <c r="S451" s="32">
        <v>0.6481700118063755</v>
      </c>
      <c r="T451" s="32">
        <v>0.6618034841164027</v>
      </c>
      <c r="U451" s="15"/>
      <c r="V451" s="32">
        <v>0.6732117812061711</v>
      </c>
      <c r="W451" s="32">
        <v>0.6588381754662526</v>
      </c>
      <c r="X451" s="15"/>
      <c r="Y451" s="15"/>
      <c r="Z451" s="2">
        <v>55.0</v>
      </c>
      <c r="AA451" s="20" t="s">
        <v>122</v>
      </c>
      <c r="AB451" s="33">
        <v>450.0</v>
      </c>
      <c r="AC451" s="25">
        <v>0.41911764705882354</v>
      </c>
      <c r="AD451" s="26">
        <v>0.5677886863020103</v>
      </c>
      <c r="AE451" s="27">
        <v>0.5548442168160478</v>
      </c>
      <c r="AF451" s="34"/>
      <c r="AG451" s="34"/>
      <c r="AH451" s="2">
        <v>450.0</v>
      </c>
      <c r="AI451" s="34">
        <f t="shared" si="8"/>
        <v>0.6056527591</v>
      </c>
      <c r="AJ451" s="34">
        <v>0.5548442168160478</v>
      </c>
      <c r="AK451" s="34"/>
      <c r="AL451" s="34"/>
      <c r="AM451" s="34"/>
      <c r="AN451" s="34"/>
      <c r="AO451" s="34"/>
      <c r="AP451" s="34"/>
      <c r="AQ451" s="34"/>
      <c r="AR451" s="34"/>
    </row>
    <row r="452" ht="12.75" customHeight="1">
      <c r="A452" s="35"/>
      <c r="B452" s="2">
        <v>451.0</v>
      </c>
      <c r="C452" s="20" t="s">
        <v>650</v>
      </c>
      <c r="D452" s="21">
        <v>52.0</v>
      </c>
      <c r="E452" s="22">
        <v>96.0</v>
      </c>
      <c r="F452" s="23">
        <v>877.0</v>
      </c>
      <c r="G452" s="24">
        <v>558.0</v>
      </c>
      <c r="H452" s="25">
        <f t="shared" si="1"/>
        <v>0.3513513514</v>
      </c>
      <c r="I452" s="26">
        <f t="shared" si="2"/>
        <v>0.6111498258</v>
      </c>
      <c r="J452" s="27">
        <f t="shared" si="3"/>
        <v>0.5868603917</v>
      </c>
      <c r="K452" s="28"/>
      <c r="L452" s="29">
        <f t="shared" si="4"/>
        <v>0.5965766776</v>
      </c>
      <c r="M452" s="30">
        <f t="shared" si="5"/>
        <v>0.6010797256</v>
      </c>
      <c r="N452" s="28"/>
      <c r="O452" s="31">
        <f t="shared" si="6"/>
        <v>-0.009716285901</v>
      </c>
      <c r="P452" s="31">
        <f t="shared" si="7"/>
        <v>0.01007010023</v>
      </c>
      <c r="Q452" s="15"/>
      <c r="R452" s="15"/>
      <c r="S452" s="32">
        <v>0.5868603916614024</v>
      </c>
      <c r="T452" s="32">
        <v>0.5965766775627731</v>
      </c>
      <c r="U452" s="15"/>
      <c r="V452" s="32">
        <v>0.6111498257839721</v>
      </c>
      <c r="W452" s="32">
        <v>0.6010797255500584</v>
      </c>
      <c r="X452" s="15"/>
      <c r="Y452" s="15"/>
      <c r="Z452" s="2">
        <v>253.0</v>
      </c>
      <c r="AA452" s="20" t="s">
        <v>431</v>
      </c>
      <c r="AB452" s="33">
        <v>451.0</v>
      </c>
      <c r="AC452" s="25">
        <v>0.4119496855345912</v>
      </c>
      <c r="AD452" s="26">
        <v>0.5698539542573712</v>
      </c>
      <c r="AE452" s="27">
        <v>0.5571319989865721</v>
      </c>
      <c r="AF452" s="34"/>
      <c r="AG452" s="34"/>
      <c r="AH452" s="2">
        <v>451.0</v>
      </c>
      <c r="AI452" s="34">
        <f t="shared" si="8"/>
        <v>0.6069986541</v>
      </c>
      <c r="AJ452" s="34">
        <v>0.5571319989865721</v>
      </c>
      <c r="AK452" s="34"/>
      <c r="AL452" s="34"/>
      <c r="AM452" s="34"/>
      <c r="AN452" s="34"/>
      <c r="AO452" s="34"/>
      <c r="AP452" s="34"/>
      <c r="AQ452" s="34"/>
      <c r="AR452" s="34"/>
    </row>
    <row r="453" ht="12.75" customHeight="1">
      <c r="A453" s="35"/>
      <c r="B453" s="2">
        <v>452.0</v>
      </c>
      <c r="C453" s="20" t="s">
        <v>402</v>
      </c>
      <c r="D453" s="21">
        <v>15.0</v>
      </c>
      <c r="E453" s="22">
        <v>40.0</v>
      </c>
      <c r="F453" s="23">
        <v>402.0</v>
      </c>
      <c r="G453" s="24">
        <v>500.0</v>
      </c>
      <c r="H453" s="25">
        <f t="shared" si="1"/>
        <v>0.2727272727</v>
      </c>
      <c r="I453" s="26">
        <f t="shared" si="2"/>
        <v>0.4456762749</v>
      </c>
      <c r="J453" s="27">
        <f t="shared" si="3"/>
        <v>0.4357366771</v>
      </c>
      <c r="K453" s="28"/>
      <c r="L453" s="29">
        <f t="shared" si="4"/>
        <v>0.4325587431</v>
      </c>
      <c r="M453" s="30">
        <f t="shared" si="5"/>
        <v>0.4489433099</v>
      </c>
      <c r="N453" s="28"/>
      <c r="O453" s="31">
        <f t="shared" si="6"/>
        <v>0.003177934037</v>
      </c>
      <c r="P453" s="31">
        <f t="shared" si="7"/>
        <v>-0.003267034991</v>
      </c>
      <c r="Q453" s="15"/>
      <c r="R453" s="15"/>
      <c r="S453" s="32">
        <v>0.43573667711598746</v>
      </c>
      <c r="T453" s="32">
        <v>0.4325587430792067</v>
      </c>
      <c r="U453" s="15"/>
      <c r="V453" s="32">
        <v>0.44567627494456763</v>
      </c>
      <c r="W453" s="32">
        <v>0.4489433099356506</v>
      </c>
      <c r="X453" s="15"/>
      <c r="Y453" s="15"/>
      <c r="Z453" s="2">
        <v>418.0</v>
      </c>
      <c r="AA453" s="20" t="s">
        <v>622</v>
      </c>
      <c r="AB453" s="33">
        <v>452.0</v>
      </c>
      <c r="AC453" s="25">
        <v>0.5248868778280543</v>
      </c>
      <c r="AD453" s="26">
        <v>0.5613832853025936</v>
      </c>
      <c r="AE453" s="27">
        <v>0.5572597137014315</v>
      </c>
      <c r="AF453" s="34"/>
      <c r="AG453" s="34"/>
      <c r="AH453" s="2">
        <v>452.0</v>
      </c>
      <c r="AI453" s="34">
        <f t="shared" si="8"/>
        <v>0.6083445491</v>
      </c>
      <c r="AJ453" s="34">
        <v>0.5572597137014315</v>
      </c>
      <c r="AK453" s="34"/>
      <c r="AL453" s="34"/>
      <c r="AM453" s="34"/>
      <c r="AN453" s="34"/>
      <c r="AO453" s="34"/>
      <c r="AP453" s="34"/>
      <c r="AQ453" s="34"/>
      <c r="AR453" s="34"/>
    </row>
    <row r="454" ht="12.75" customHeight="1">
      <c r="A454" s="35"/>
      <c r="B454" s="2">
        <v>453.0</v>
      </c>
      <c r="C454" s="20" t="s">
        <v>651</v>
      </c>
      <c r="D454" s="21">
        <v>68.0</v>
      </c>
      <c r="E454" s="22">
        <v>138.0</v>
      </c>
      <c r="F454" s="23">
        <v>2183.0</v>
      </c>
      <c r="G454" s="24">
        <v>1551.0</v>
      </c>
      <c r="H454" s="25">
        <f t="shared" si="1"/>
        <v>0.3300970874</v>
      </c>
      <c r="I454" s="26">
        <f t="shared" si="2"/>
        <v>0.584627745</v>
      </c>
      <c r="J454" s="27">
        <f t="shared" si="3"/>
        <v>0.571319797</v>
      </c>
      <c r="K454" s="28"/>
      <c r="L454" s="29">
        <f t="shared" si="4"/>
        <v>0.5701036106</v>
      </c>
      <c r="M454" s="30">
        <f t="shared" si="5"/>
        <v>0.5858854478</v>
      </c>
      <c r="N454" s="28"/>
      <c r="O454" s="31">
        <f t="shared" si="6"/>
        <v>0.001216186395</v>
      </c>
      <c r="P454" s="31">
        <f t="shared" si="7"/>
        <v>-0.001257702798</v>
      </c>
      <c r="Q454" s="15"/>
      <c r="R454" s="15"/>
      <c r="S454" s="32">
        <v>0.5713197969543147</v>
      </c>
      <c r="T454" s="32">
        <v>0.5701036105597647</v>
      </c>
      <c r="U454" s="15"/>
      <c r="V454" s="32">
        <v>0.5846277450455276</v>
      </c>
      <c r="W454" s="32">
        <v>0.5858854478431045</v>
      </c>
      <c r="X454" s="15"/>
      <c r="Y454" s="15"/>
      <c r="Z454" s="2">
        <v>440.0</v>
      </c>
      <c r="AA454" s="20" t="s">
        <v>640</v>
      </c>
      <c r="AB454" s="33">
        <v>453.0</v>
      </c>
      <c r="AC454" s="25">
        <v>0.3173076923076923</v>
      </c>
      <c r="AD454" s="26">
        <v>0.572607765209416</v>
      </c>
      <c r="AE454" s="27">
        <v>0.5573440643863179</v>
      </c>
      <c r="AF454" s="34"/>
      <c r="AG454" s="34"/>
      <c r="AH454" s="2">
        <v>453.0</v>
      </c>
      <c r="AI454" s="34">
        <f t="shared" si="8"/>
        <v>0.6096904441</v>
      </c>
      <c r="AJ454" s="34">
        <v>0.5573440643863179</v>
      </c>
      <c r="AK454" s="34"/>
      <c r="AL454" s="34"/>
      <c r="AM454" s="34"/>
      <c r="AN454" s="34"/>
      <c r="AO454" s="34"/>
      <c r="AP454" s="34"/>
      <c r="AQ454" s="34"/>
      <c r="AR454" s="34"/>
    </row>
    <row r="455" ht="12.75" customHeight="1">
      <c r="A455" s="35"/>
      <c r="B455" s="2">
        <v>454.0</v>
      </c>
      <c r="C455" s="20" t="s">
        <v>257</v>
      </c>
      <c r="D455" s="21">
        <v>13.0</v>
      </c>
      <c r="E455" s="22">
        <v>73.0</v>
      </c>
      <c r="F455" s="23">
        <v>1739.0</v>
      </c>
      <c r="G455" s="24">
        <v>2595.0</v>
      </c>
      <c r="H455" s="25">
        <f t="shared" si="1"/>
        <v>0.1511627907</v>
      </c>
      <c r="I455" s="26">
        <f t="shared" si="2"/>
        <v>0.4012459622</v>
      </c>
      <c r="J455" s="27">
        <f t="shared" si="3"/>
        <v>0.3963800905</v>
      </c>
      <c r="K455" s="28"/>
      <c r="L455" s="29">
        <f t="shared" si="4"/>
        <v>0.3820614437</v>
      </c>
      <c r="M455" s="30">
        <f t="shared" si="5"/>
        <v>0.4157843757</v>
      </c>
      <c r="N455" s="28"/>
      <c r="O455" s="31">
        <f t="shared" si="6"/>
        <v>0.01431864685</v>
      </c>
      <c r="P455" s="31">
        <f t="shared" si="7"/>
        <v>-0.01453841356</v>
      </c>
      <c r="Q455" s="15"/>
      <c r="R455" s="15"/>
      <c r="S455" s="32">
        <v>0.39638009049773754</v>
      </c>
      <c r="T455" s="32">
        <v>0.3820614436502123</v>
      </c>
      <c r="U455" s="15"/>
      <c r="V455" s="32">
        <v>0.40124596215966774</v>
      </c>
      <c r="W455" s="32">
        <v>0.415784375723861</v>
      </c>
      <c r="X455" s="15"/>
      <c r="Y455" s="15"/>
      <c r="Z455" s="2">
        <v>531.0</v>
      </c>
      <c r="AA455" s="20" t="s">
        <v>652</v>
      </c>
      <c r="AB455" s="33">
        <v>454.0</v>
      </c>
      <c r="AC455" s="25">
        <v>0.3768844221105528</v>
      </c>
      <c r="AD455" s="26">
        <v>0.570898292501856</v>
      </c>
      <c r="AE455" s="27">
        <v>0.5575527134462496</v>
      </c>
      <c r="AF455" s="34"/>
      <c r="AG455" s="34"/>
      <c r="AH455" s="2">
        <v>454.0</v>
      </c>
      <c r="AI455" s="34">
        <f t="shared" si="8"/>
        <v>0.6110363392</v>
      </c>
      <c r="AJ455" s="34">
        <v>0.5575527134462496</v>
      </c>
      <c r="AK455" s="34"/>
      <c r="AL455" s="34"/>
      <c r="AM455" s="34"/>
      <c r="AN455" s="34"/>
      <c r="AO455" s="34"/>
      <c r="AP455" s="34"/>
      <c r="AQ455" s="34"/>
      <c r="AR455" s="34"/>
    </row>
    <row r="456" ht="12.75" customHeight="1">
      <c r="A456" s="35"/>
      <c r="B456" s="2">
        <v>455.0</v>
      </c>
      <c r="C456" s="20" t="s">
        <v>205</v>
      </c>
      <c r="D456" s="21">
        <v>78.0</v>
      </c>
      <c r="E456" s="22">
        <v>235.0</v>
      </c>
      <c r="F456" s="23">
        <v>2117.0</v>
      </c>
      <c r="G456" s="24">
        <v>3282.0</v>
      </c>
      <c r="H456" s="25">
        <f t="shared" si="1"/>
        <v>0.249201278</v>
      </c>
      <c r="I456" s="26">
        <f t="shared" si="2"/>
        <v>0.3921096499</v>
      </c>
      <c r="J456" s="27">
        <f t="shared" si="3"/>
        <v>0.3842787115</v>
      </c>
      <c r="K456" s="28"/>
      <c r="L456" s="29">
        <f t="shared" si="4"/>
        <v>0.3790229035</v>
      </c>
      <c r="M456" s="30">
        <f t="shared" si="5"/>
        <v>0.3974997807</v>
      </c>
      <c r="N456" s="28"/>
      <c r="O456" s="31">
        <f t="shared" si="6"/>
        <v>0.00525580798</v>
      </c>
      <c r="P456" s="31">
        <f t="shared" si="7"/>
        <v>-0.005390130726</v>
      </c>
      <c r="Q456" s="15"/>
      <c r="R456" s="15"/>
      <c r="S456" s="32">
        <v>0.38427871148459386</v>
      </c>
      <c r="T456" s="32">
        <v>0.3790229035048564</v>
      </c>
      <c r="U456" s="15"/>
      <c r="V456" s="32">
        <v>0.39210964993517317</v>
      </c>
      <c r="W456" s="32">
        <v>0.39749978066144387</v>
      </c>
      <c r="X456" s="15"/>
      <c r="Y456" s="15"/>
      <c r="Z456" s="2">
        <v>231.0</v>
      </c>
      <c r="AA456" s="20" t="s">
        <v>403</v>
      </c>
      <c r="AB456" s="33">
        <v>455.0</v>
      </c>
      <c r="AC456" s="25">
        <v>0.43137254901960786</v>
      </c>
      <c r="AD456" s="26">
        <v>0.5722041259500543</v>
      </c>
      <c r="AE456" s="27">
        <v>0.5581622678396871</v>
      </c>
      <c r="AF456" s="34"/>
      <c r="AG456" s="34"/>
      <c r="AH456" s="2">
        <v>455.0</v>
      </c>
      <c r="AI456" s="34">
        <f t="shared" si="8"/>
        <v>0.6123822342</v>
      </c>
      <c r="AJ456" s="34">
        <v>0.5581622678396871</v>
      </c>
      <c r="AK456" s="34"/>
      <c r="AL456" s="34"/>
      <c r="AM456" s="34"/>
      <c r="AN456" s="34"/>
      <c r="AO456" s="34"/>
      <c r="AP456" s="34"/>
      <c r="AQ456" s="34"/>
      <c r="AR456" s="34"/>
    </row>
    <row r="457" ht="12.75" customHeight="1">
      <c r="A457" s="35"/>
      <c r="B457" s="2">
        <v>456.0</v>
      </c>
      <c r="C457" s="20" t="s">
        <v>653</v>
      </c>
      <c r="D457" s="21">
        <v>83.0</v>
      </c>
      <c r="E457" s="22">
        <v>56.0</v>
      </c>
      <c r="F457" s="23">
        <v>712.0</v>
      </c>
      <c r="G457" s="24">
        <v>345.0</v>
      </c>
      <c r="H457" s="25">
        <f t="shared" si="1"/>
        <v>0.5971223022</v>
      </c>
      <c r="I457" s="26">
        <f t="shared" si="2"/>
        <v>0.6736045412</v>
      </c>
      <c r="J457" s="27">
        <f t="shared" si="3"/>
        <v>0.6647157191</v>
      </c>
      <c r="K457" s="28"/>
      <c r="L457" s="29">
        <f t="shared" si="4"/>
        <v>0.6648588903</v>
      </c>
      <c r="M457" s="30">
        <f t="shared" si="5"/>
        <v>0.6734522779</v>
      </c>
      <c r="N457" s="28"/>
      <c r="O457" s="31">
        <f t="shared" si="6"/>
        <v>-0.0001431712311</v>
      </c>
      <c r="P457" s="31">
        <f t="shared" si="7"/>
        <v>0.0001522632067</v>
      </c>
      <c r="Q457" s="15"/>
      <c r="R457" s="15"/>
      <c r="S457" s="32">
        <v>0.6647157190635451</v>
      </c>
      <c r="T457" s="32">
        <v>0.6648588902946104</v>
      </c>
      <c r="U457" s="15"/>
      <c r="V457" s="32">
        <v>0.67360454115421</v>
      </c>
      <c r="W457" s="32">
        <v>0.6734522779474917</v>
      </c>
      <c r="X457" s="15"/>
      <c r="Y457" s="15"/>
      <c r="Z457" s="2">
        <v>91.0</v>
      </c>
      <c r="AA457" s="20" t="s">
        <v>186</v>
      </c>
      <c r="AB457" s="33">
        <v>456.0</v>
      </c>
      <c r="AC457" s="25">
        <v>0.2962962962962963</v>
      </c>
      <c r="AD457" s="26">
        <v>0.5816453079785036</v>
      </c>
      <c r="AE457" s="27">
        <v>0.5582542694497153</v>
      </c>
      <c r="AF457" s="34"/>
      <c r="AG457" s="34"/>
      <c r="AH457" s="2">
        <v>456.0</v>
      </c>
      <c r="AI457" s="34">
        <f t="shared" si="8"/>
        <v>0.6137281292</v>
      </c>
      <c r="AJ457" s="34">
        <v>0.5582542694497153</v>
      </c>
      <c r="AK457" s="34"/>
      <c r="AL457" s="34"/>
      <c r="AM457" s="34"/>
      <c r="AN457" s="34"/>
      <c r="AO457" s="34"/>
      <c r="AP457" s="34"/>
      <c r="AQ457" s="34"/>
      <c r="AR457" s="34"/>
    </row>
    <row r="458" ht="12.75" customHeight="1">
      <c r="A458" s="35"/>
      <c r="B458" s="2">
        <v>457.0</v>
      </c>
      <c r="C458" s="20" t="s">
        <v>569</v>
      </c>
      <c r="D458" s="21">
        <v>81.0</v>
      </c>
      <c r="E458" s="22">
        <v>191.0</v>
      </c>
      <c r="F458" s="23">
        <v>1278.0</v>
      </c>
      <c r="G458" s="24">
        <v>1124.0</v>
      </c>
      <c r="H458" s="25">
        <f t="shared" si="1"/>
        <v>0.2977941176</v>
      </c>
      <c r="I458" s="26">
        <f t="shared" si="2"/>
        <v>0.5320566195</v>
      </c>
      <c r="J458" s="27">
        <f t="shared" si="3"/>
        <v>0.5082273747</v>
      </c>
      <c r="K458" s="28"/>
      <c r="L458" s="29">
        <f t="shared" si="4"/>
        <v>0.5177562465</v>
      </c>
      <c r="M458" s="30">
        <f t="shared" si="5"/>
        <v>0.5222352739</v>
      </c>
      <c r="N458" s="28"/>
      <c r="O458" s="31">
        <f t="shared" si="6"/>
        <v>-0.009528871736</v>
      </c>
      <c r="P458" s="31">
        <f t="shared" si="7"/>
        <v>0.009821345631</v>
      </c>
      <c r="Q458" s="15"/>
      <c r="R458" s="15"/>
      <c r="S458" s="32">
        <v>0.5082273747195213</v>
      </c>
      <c r="T458" s="32">
        <v>0.517756246455125</v>
      </c>
      <c r="U458" s="15"/>
      <c r="V458" s="32">
        <v>0.5320566194837635</v>
      </c>
      <c r="W458" s="32">
        <v>0.5222352738525236</v>
      </c>
      <c r="X458" s="15"/>
      <c r="Y458" s="15"/>
      <c r="Z458" s="2">
        <v>706.0</v>
      </c>
      <c r="AA458" s="20" t="s">
        <v>654</v>
      </c>
      <c r="AB458" s="33">
        <v>457.0</v>
      </c>
      <c r="AC458" s="25">
        <v>0.35398230088495575</v>
      </c>
      <c r="AD458" s="26">
        <v>0.5751258087706685</v>
      </c>
      <c r="AE458" s="27">
        <v>0.5585106382978723</v>
      </c>
      <c r="AF458" s="34"/>
      <c r="AG458" s="34"/>
      <c r="AH458" s="2">
        <v>457.0</v>
      </c>
      <c r="AI458" s="34">
        <f t="shared" si="8"/>
        <v>0.6150740242</v>
      </c>
      <c r="AJ458" s="34">
        <v>0.5585106382978723</v>
      </c>
      <c r="AK458" s="34"/>
      <c r="AL458" s="34"/>
      <c r="AM458" s="34"/>
      <c r="AN458" s="34"/>
      <c r="AO458" s="34"/>
      <c r="AP458" s="34"/>
      <c r="AQ458" s="34"/>
      <c r="AR458" s="34"/>
    </row>
    <row r="459" ht="12.75" customHeight="1">
      <c r="A459" s="35"/>
      <c r="B459" s="2">
        <v>458.0</v>
      </c>
      <c r="C459" s="20" t="s">
        <v>315</v>
      </c>
      <c r="D459" s="21">
        <v>14.0</v>
      </c>
      <c r="E459" s="22">
        <v>75.0</v>
      </c>
      <c r="F459" s="23">
        <v>893.0</v>
      </c>
      <c r="G459" s="24">
        <v>1240.0</v>
      </c>
      <c r="H459" s="25">
        <f t="shared" si="1"/>
        <v>0.1573033708</v>
      </c>
      <c r="I459" s="26">
        <f t="shared" si="2"/>
        <v>0.4186591655</v>
      </c>
      <c r="J459" s="27">
        <f t="shared" si="3"/>
        <v>0.4081908191</v>
      </c>
      <c r="K459" s="28"/>
      <c r="L459" s="29">
        <f t="shared" si="4"/>
        <v>0.3995684011</v>
      </c>
      <c r="M459" s="30">
        <f t="shared" si="5"/>
        <v>0.4274193846</v>
      </c>
      <c r="N459" s="28"/>
      <c r="O459" s="31">
        <f t="shared" si="6"/>
        <v>0.008622417943</v>
      </c>
      <c r="P459" s="31">
        <f t="shared" si="7"/>
        <v>-0.008760219143</v>
      </c>
      <c r="Q459" s="15"/>
      <c r="R459" s="15"/>
      <c r="S459" s="32">
        <v>0.4081908190819082</v>
      </c>
      <c r="T459" s="32">
        <v>0.399568401139363</v>
      </c>
      <c r="U459" s="15"/>
      <c r="V459" s="32">
        <v>0.4186591654946085</v>
      </c>
      <c r="W459" s="32">
        <v>0.42741938463714874</v>
      </c>
      <c r="X459" s="15"/>
      <c r="Y459" s="15"/>
      <c r="Z459" s="2">
        <v>411.0</v>
      </c>
      <c r="AA459" s="20" t="s">
        <v>615</v>
      </c>
      <c r="AB459" s="33">
        <v>458.0</v>
      </c>
      <c r="AC459" s="25">
        <v>0.4</v>
      </c>
      <c r="AD459" s="26">
        <v>0.5665859564164649</v>
      </c>
      <c r="AE459" s="27">
        <v>0.558891454965358</v>
      </c>
      <c r="AF459" s="34"/>
      <c r="AG459" s="34"/>
      <c r="AH459" s="2">
        <v>458.0</v>
      </c>
      <c r="AI459" s="34">
        <f t="shared" si="8"/>
        <v>0.6164199192</v>
      </c>
      <c r="AJ459" s="34">
        <v>0.558891454965358</v>
      </c>
      <c r="AK459" s="34"/>
      <c r="AL459" s="34"/>
      <c r="AM459" s="34"/>
      <c r="AN459" s="34"/>
      <c r="AO459" s="34"/>
      <c r="AP459" s="34"/>
      <c r="AQ459" s="34"/>
      <c r="AR459" s="34"/>
    </row>
    <row r="460" ht="12.75" customHeight="1">
      <c r="A460" s="35"/>
      <c r="B460" s="2">
        <v>459.0</v>
      </c>
      <c r="C460" s="20" t="s">
        <v>655</v>
      </c>
      <c r="D460" s="21">
        <v>89.0</v>
      </c>
      <c r="E460" s="22">
        <v>111.0</v>
      </c>
      <c r="F460" s="23">
        <v>1695.0</v>
      </c>
      <c r="G460" s="24">
        <v>789.0</v>
      </c>
      <c r="H460" s="25">
        <f t="shared" si="1"/>
        <v>0.445</v>
      </c>
      <c r="I460" s="26">
        <f t="shared" si="2"/>
        <v>0.6823671498</v>
      </c>
      <c r="J460" s="27">
        <f t="shared" si="3"/>
        <v>0.6646795827</v>
      </c>
      <c r="K460" s="28"/>
      <c r="L460" s="29">
        <f t="shared" si="4"/>
        <v>0.66826636</v>
      </c>
      <c r="M460" s="30">
        <f t="shared" si="5"/>
        <v>0.6786133274</v>
      </c>
      <c r="N460" s="28"/>
      <c r="O460" s="31">
        <f t="shared" si="6"/>
        <v>-0.003586777242</v>
      </c>
      <c r="P460" s="31">
        <f t="shared" si="7"/>
        <v>0.003753822336</v>
      </c>
      <c r="Q460" s="15"/>
      <c r="R460" s="15"/>
      <c r="S460" s="32">
        <v>0.6646795827123696</v>
      </c>
      <c r="T460" s="32">
        <v>0.6682663599546029</v>
      </c>
      <c r="U460" s="15"/>
      <c r="V460" s="32">
        <v>0.6823671497584541</v>
      </c>
      <c r="W460" s="32">
        <v>0.6786133274222601</v>
      </c>
      <c r="X460" s="15"/>
      <c r="Y460" s="15"/>
      <c r="Z460" s="2">
        <v>45.0</v>
      </c>
      <c r="AA460" s="20" t="s">
        <v>104</v>
      </c>
      <c r="AB460" s="33">
        <v>459.0</v>
      </c>
      <c r="AC460" s="25">
        <v>0.23529411764705882</v>
      </c>
      <c r="AD460" s="26">
        <v>0.5755347593582888</v>
      </c>
      <c r="AE460" s="27">
        <v>0.5607416879795396</v>
      </c>
      <c r="AF460" s="34"/>
      <c r="AG460" s="34"/>
      <c r="AH460" s="2">
        <v>459.0</v>
      </c>
      <c r="AI460" s="34">
        <f t="shared" si="8"/>
        <v>0.6177658143</v>
      </c>
      <c r="AJ460" s="34">
        <v>0.5607416879795396</v>
      </c>
      <c r="AK460" s="34"/>
      <c r="AL460" s="34"/>
      <c r="AM460" s="34"/>
      <c r="AN460" s="34"/>
      <c r="AO460" s="34"/>
      <c r="AP460" s="34"/>
      <c r="AQ460" s="34"/>
      <c r="AR460" s="34"/>
    </row>
    <row r="461" ht="12.75" customHeight="1">
      <c r="A461" s="35"/>
      <c r="B461" s="2">
        <v>460.0</v>
      </c>
      <c r="C461" s="20" t="s">
        <v>656</v>
      </c>
      <c r="D461" s="21">
        <v>22.0</v>
      </c>
      <c r="E461" s="22">
        <v>58.0</v>
      </c>
      <c r="F461" s="23">
        <v>1217.0</v>
      </c>
      <c r="G461" s="24">
        <v>795.0</v>
      </c>
      <c r="H461" s="25">
        <f t="shared" si="1"/>
        <v>0.275</v>
      </c>
      <c r="I461" s="26">
        <f t="shared" si="2"/>
        <v>0.6048707753</v>
      </c>
      <c r="J461" s="27">
        <f t="shared" si="3"/>
        <v>0.5922562141</v>
      </c>
      <c r="K461" s="28"/>
      <c r="L461" s="29">
        <f t="shared" si="4"/>
        <v>0.5875013774</v>
      </c>
      <c r="M461" s="30">
        <f t="shared" si="5"/>
        <v>0.6097600676</v>
      </c>
      <c r="N461" s="28"/>
      <c r="O461" s="31">
        <f t="shared" si="6"/>
        <v>0.004754836763</v>
      </c>
      <c r="P461" s="31">
        <f t="shared" si="7"/>
        <v>-0.004889292301</v>
      </c>
      <c r="Q461" s="15"/>
      <c r="R461" s="15"/>
      <c r="S461" s="32">
        <v>0.5922562141491395</v>
      </c>
      <c r="T461" s="32">
        <v>0.587501377386245</v>
      </c>
      <c r="U461" s="15"/>
      <c r="V461" s="32">
        <v>0.6048707753479126</v>
      </c>
      <c r="W461" s="32">
        <v>0.6097600676490894</v>
      </c>
      <c r="X461" s="15"/>
      <c r="Y461" s="15"/>
      <c r="Z461" s="2">
        <v>515.0</v>
      </c>
      <c r="AA461" s="20" t="s">
        <v>657</v>
      </c>
      <c r="AB461" s="33">
        <v>460.0</v>
      </c>
      <c r="AC461" s="25">
        <v>0.5</v>
      </c>
      <c r="AD461" s="26">
        <v>0.5683147262094631</v>
      </c>
      <c r="AE461" s="27">
        <v>0.5615126854954524</v>
      </c>
      <c r="AF461" s="34"/>
      <c r="AG461" s="34"/>
      <c r="AH461" s="2">
        <v>460.0</v>
      </c>
      <c r="AI461" s="34">
        <f t="shared" si="8"/>
        <v>0.6191117093</v>
      </c>
      <c r="AJ461" s="34">
        <v>0.5615126854954524</v>
      </c>
      <c r="AK461" s="34"/>
      <c r="AL461" s="34"/>
      <c r="AM461" s="34"/>
      <c r="AN461" s="34"/>
      <c r="AO461" s="34"/>
      <c r="AP461" s="34"/>
      <c r="AQ461" s="34"/>
      <c r="AR461" s="34"/>
    </row>
    <row r="462" ht="12.75" customHeight="1">
      <c r="A462" s="35"/>
      <c r="B462" s="2">
        <v>461.0</v>
      </c>
      <c r="C462" s="20" t="s">
        <v>658</v>
      </c>
      <c r="D462" s="21">
        <v>89.0</v>
      </c>
      <c r="E462" s="22">
        <v>158.0</v>
      </c>
      <c r="F462" s="23">
        <v>1911.0</v>
      </c>
      <c r="G462" s="24">
        <v>1033.0</v>
      </c>
      <c r="H462" s="25">
        <f t="shared" si="1"/>
        <v>0.3603238866</v>
      </c>
      <c r="I462" s="26">
        <f t="shared" si="2"/>
        <v>0.6491168478</v>
      </c>
      <c r="J462" s="27">
        <f t="shared" si="3"/>
        <v>0.6267627703</v>
      </c>
      <c r="K462" s="28"/>
      <c r="L462" s="29">
        <f t="shared" si="4"/>
        <v>0.6335245543</v>
      </c>
      <c r="M462" s="30">
        <f t="shared" si="5"/>
        <v>0.6421023134</v>
      </c>
      <c r="N462" s="28"/>
      <c r="O462" s="31">
        <f t="shared" si="6"/>
        <v>-0.00676178401</v>
      </c>
      <c r="P462" s="31">
        <f t="shared" si="7"/>
        <v>0.007014534441</v>
      </c>
      <c r="Q462" s="15"/>
      <c r="R462" s="15"/>
      <c r="S462" s="32">
        <v>0.6267627702914447</v>
      </c>
      <c r="T462" s="32">
        <v>0.6335245543012555</v>
      </c>
      <c r="U462" s="15"/>
      <c r="V462" s="32">
        <v>0.6491168478260869</v>
      </c>
      <c r="W462" s="32">
        <v>0.642102313384998</v>
      </c>
      <c r="X462" s="15"/>
      <c r="Y462" s="15"/>
      <c r="Z462" s="2">
        <v>390.0</v>
      </c>
      <c r="AA462" s="20" t="s">
        <v>590</v>
      </c>
      <c r="AB462" s="33">
        <v>461.0</v>
      </c>
      <c r="AC462" s="25">
        <v>0.2318840579710145</v>
      </c>
      <c r="AD462" s="26">
        <v>0.574739281575898</v>
      </c>
      <c r="AE462" s="27">
        <v>0.5615598885793872</v>
      </c>
      <c r="AF462" s="34"/>
      <c r="AG462" s="34"/>
      <c r="AH462" s="2">
        <v>461.0</v>
      </c>
      <c r="AI462" s="34">
        <f t="shared" si="8"/>
        <v>0.6204576043</v>
      </c>
      <c r="AJ462" s="34">
        <v>0.5615598885793872</v>
      </c>
      <c r="AK462" s="34"/>
      <c r="AL462" s="34"/>
      <c r="AM462" s="34"/>
      <c r="AN462" s="34"/>
      <c r="AO462" s="34"/>
      <c r="AP462" s="34"/>
      <c r="AQ462" s="34"/>
      <c r="AR462" s="34"/>
    </row>
    <row r="463" ht="12.75" customHeight="1">
      <c r="A463" s="35"/>
      <c r="B463" s="2">
        <v>462.0</v>
      </c>
      <c r="C463" s="20" t="s">
        <v>391</v>
      </c>
      <c r="D463" s="21">
        <v>11.0</v>
      </c>
      <c r="E463" s="22">
        <v>36.0</v>
      </c>
      <c r="F463" s="23">
        <v>516.0</v>
      </c>
      <c r="G463" s="24">
        <v>659.0</v>
      </c>
      <c r="H463" s="25">
        <f t="shared" si="1"/>
        <v>0.2340425532</v>
      </c>
      <c r="I463" s="26">
        <f t="shared" si="2"/>
        <v>0.4391489362</v>
      </c>
      <c r="J463" s="27">
        <f t="shared" si="3"/>
        <v>0.4312602291</v>
      </c>
      <c r="K463" s="28"/>
      <c r="L463" s="29">
        <f t="shared" si="4"/>
        <v>0.424039786</v>
      </c>
      <c r="M463" s="30">
        <f t="shared" si="5"/>
        <v>0.4465424182</v>
      </c>
      <c r="N463" s="28"/>
      <c r="O463" s="31">
        <f t="shared" si="6"/>
        <v>0.007220443108</v>
      </c>
      <c r="P463" s="31">
        <f t="shared" si="7"/>
        <v>-0.00739348205</v>
      </c>
      <c r="Q463" s="15"/>
      <c r="R463" s="15"/>
      <c r="S463" s="32">
        <v>0.43126022913256956</v>
      </c>
      <c r="T463" s="32">
        <v>0.4240397860245014</v>
      </c>
      <c r="U463" s="15"/>
      <c r="V463" s="32">
        <v>0.4391489361702128</v>
      </c>
      <c r="W463" s="32">
        <v>0.4465424182198686</v>
      </c>
      <c r="X463" s="15"/>
      <c r="Y463" s="15"/>
      <c r="Z463" s="2">
        <v>380.0</v>
      </c>
      <c r="AA463" s="20" t="s">
        <v>578</v>
      </c>
      <c r="AB463" s="33">
        <v>462.0</v>
      </c>
      <c r="AC463" s="25">
        <v>0.3721973094170404</v>
      </c>
      <c r="AD463" s="26">
        <v>0.5741989881956155</v>
      </c>
      <c r="AE463" s="27">
        <v>0.5622851097593229</v>
      </c>
      <c r="AF463" s="34"/>
      <c r="AG463" s="34"/>
      <c r="AH463" s="2">
        <v>462.0</v>
      </c>
      <c r="AI463" s="34">
        <f t="shared" si="8"/>
        <v>0.6218034993</v>
      </c>
      <c r="AJ463" s="34">
        <v>0.5622851097593229</v>
      </c>
      <c r="AK463" s="34"/>
      <c r="AL463" s="34"/>
      <c r="AM463" s="34"/>
      <c r="AN463" s="34"/>
      <c r="AO463" s="34"/>
      <c r="AP463" s="34"/>
      <c r="AQ463" s="34"/>
      <c r="AR463" s="34"/>
    </row>
    <row r="464" ht="12.75" customHeight="1">
      <c r="A464" s="35"/>
      <c r="B464" s="2">
        <v>463.0</v>
      </c>
      <c r="C464" s="20" t="s">
        <v>659</v>
      </c>
      <c r="D464" s="21">
        <v>61.0</v>
      </c>
      <c r="E464" s="22">
        <v>66.0</v>
      </c>
      <c r="F464" s="23">
        <v>1118.0</v>
      </c>
      <c r="G464" s="24">
        <v>546.0</v>
      </c>
      <c r="H464" s="25">
        <f t="shared" si="1"/>
        <v>0.4803149606</v>
      </c>
      <c r="I464" s="26">
        <f t="shared" si="2"/>
        <v>0.671875</v>
      </c>
      <c r="J464" s="27">
        <f t="shared" si="3"/>
        <v>0.6582914573</v>
      </c>
      <c r="K464" s="28"/>
      <c r="L464" s="29">
        <f t="shared" si="4"/>
        <v>0.659399883</v>
      </c>
      <c r="M464" s="30">
        <f t="shared" si="5"/>
        <v>0.6707106487</v>
      </c>
      <c r="N464" s="28"/>
      <c r="O464" s="31">
        <f t="shared" si="6"/>
        <v>-0.00110842572</v>
      </c>
      <c r="P464" s="31">
        <f t="shared" si="7"/>
        <v>0.001164351252</v>
      </c>
      <c r="Q464" s="15"/>
      <c r="R464" s="15"/>
      <c r="S464" s="32">
        <v>0.6582914572864321</v>
      </c>
      <c r="T464" s="32">
        <v>0.6593998830060694</v>
      </c>
      <c r="U464" s="15"/>
      <c r="V464" s="32">
        <v>0.671875</v>
      </c>
      <c r="W464" s="32">
        <v>0.6707106487477756</v>
      </c>
      <c r="X464" s="15"/>
      <c r="Y464" s="15"/>
      <c r="Z464" s="2">
        <v>216.0</v>
      </c>
      <c r="AA464" s="20" t="s">
        <v>383</v>
      </c>
      <c r="AB464" s="33">
        <v>463.0</v>
      </c>
      <c r="AC464" s="25">
        <v>0.41604010025062654</v>
      </c>
      <c r="AD464" s="26">
        <v>0.5810003145643284</v>
      </c>
      <c r="AE464" s="27">
        <v>0.5626048071548351</v>
      </c>
      <c r="AF464" s="34"/>
      <c r="AG464" s="34"/>
      <c r="AH464" s="2">
        <v>463.0</v>
      </c>
      <c r="AI464" s="34">
        <f t="shared" si="8"/>
        <v>0.6231493943</v>
      </c>
      <c r="AJ464" s="34">
        <v>0.5626048071548351</v>
      </c>
      <c r="AK464" s="34"/>
      <c r="AL464" s="34"/>
      <c r="AM464" s="34"/>
      <c r="AN464" s="34"/>
      <c r="AO464" s="34"/>
      <c r="AP464" s="34"/>
      <c r="AQ464" s="34"/>
      <c r="AR464" s="34"/>
    </row>
    <row r="465" ht="12.75" customHeight="1">
      <c r="A465" s="35"/>
      <c r="B465" s="2">
        <v>464.0</v>
      </c>
      <c r="C465" s="20" t="s">
        <v>496</v>
      </c>
      <c r="D465" s="21">
        <v>269.0</v>
      </c>
      <c r="E465" s="22">
        <v>436.0</v>
      </c>
      <c r="F465" s="23">
        <v>2675.0</v>
      </c>
      <c r="G465" s="24">
        <v>2815.0</v>
      </c>
      <c r="H465" s="25">
        <f t="shared" si="1"/>
        <v>0.3815602837</v>
      </c>
      <c r="I465" s="26">
        <f t="shared" si="2"/>
        <v>0.4872495446</v>
      </c>
      <c r="J465" s="27">
        <f t="shared" si="3"/>
        <v>0.4752219532</v>
      </c>
      <c r="K465" s="28"/>
      <c r="L465" s="29">
        <f t="shared" si="4"/>
        <v>0.4785786139</v>
      </c>
      <c r="M465" s="30">
        <f t="shared" si="5"/>
        <v>0.4837597263</v>
      </c>
      <c r="N465" s="28"/>
      <c r="O465" s="31">
        <f t="shared" si="6"/>
        <v>-0.00335666072</v>
      </c>
      <c r="P465" s="31">
        <f t="shared" si="7"/>
        <v>0.003489818327</v>
      </c>
      <c r="Q465" s="15"/>
      <c r="R465" s="15"/>
      <c r="S465" s="32">
        <v>0.4752219531880549</v>
      </c>
      <c r="T465" s="32">
        <v>0.4785786139083337</v>
      </c>
      <c r="U465" s="15"/>
      <c r="V465" s="32">
        <v>0.4872495446265938</v>
      </c>
      <c r="W465" s="32">
        <v>0.4837597262992135</v>
      </c>
      <c r="X465" s="15"/>
      <c r="Y465" s="15"/>
      <c r="Z465" s="2">
        <v>118.0</v>
      </c>
      <c r="AA465" s="20" t="s">
        <v>233</v>
      </c>
      <c r="AB465" s="33">
        <v>464.0</v>
      </c>
      <c r="AC465" s="25">
        <v>0.39603960396039606</v>
      </c>
      <c r="AD465" s="26">
        <v>0.583232077764277</v>
      </c>
      <c r="AE465" s="27">
        <v>0.5627705627705628</v>
      </c>
      <c r="AF465" s="34"/>
      <c r="AG465" s="34"/>
      <c r="AH465" s="2">
        <v>464.0</v>
      </c>
      <c r="AI465" s="34">
        <f t="shared" si="8"/>
        <v>0.6244952894</v>
      </c>
      <c r="AJ465" s="34">
        <v>0.5627705627705628</v>
      </c>
      <c r="AK465" s="34"/>
      <c r="AL465" s="34"/>
      <c r="AM465" s="34"/>
      <c r="AN465" s="34"/>
      <c r="AO465" s="34"/>
      <c r="AP465" s="34"/>
      <c r="AQ465" s="34"/>
      <c r="AR465" s="34"/>
    </row>
    <row r="466" ht="12.75" customHeight="1">
      <c r="A466" s="35"/>
      <c r="B466" s="2">
        <v>465.0</v>
      </c>
      <c r="C466" s="20" t="s">
        <v>660</v>
      </c>
      <c r="D466" s="21">
        <v>201.0</v>
      </c>
      <c r="E466" s="22">
        <v>211.0</v>
      </c>
      <c r="F466" s="23">
        <v>2128.0</v>
      </c>
      <c r="G466" s="24">
        <v>992.0</v>
      </c>
      <c r="H466" s="25">
        <f t="shared" si="1"/>
        <v>0.4878640777</v>
      </c>
      <c r="I466" s="26">
        <f t="shared" si="2"/>
        <v>0.6820512821</v>
      </c>
      <c r="J466" s="27">
        <f t="shared" si="3"/>
        <v>0.6593997735</v>
      </c>
      <c r="K466" s="28"/>
      <c r="L466" s="29">
        <f t="shared" si="4"/>
        <v>0.6693274062</v>
      </c>
      <c r="M466" s="30">
        <f t="shared" si="5"/>
        <v>0.671614475</v>
      </c>
      <c r="N466" s="28"/>
      <c r="O466" s="31">
        <f t="shared" si="6"/>
        <v>-0.009927632715</v>
      </c>
      <c r="P466" s="31">
        <f t="shared" si="7"/>
        <v>0.01043680704</v>
      </c>
      <c r="Q466" s="15"/>
      <c r="R466" s="15"/>
      <c r="S466" s="32">
        <v>0.6593997734994338</v>
      </c>
      <c r="T466" s="32">
        <v>0.66932740621452</v>
      </c>
      <c r="U466" s="15"/>
      <c r="V466" s="32">
        <v>0.6820512820512821</v>
      </c>
      <c r="W466" s="32">
        <v>0.6716144750122018</v>
      </c>
      <c r="X466" s="15"/>
      <c r="Y466" s="15"/>
      <c r="Z466" s="2">
        <v>189.0</v>
      </c>
      <c r="AA466" s="20" t="s">
        <v>344</v>
      </c>
      <c r="AB466" s="33">
        <v>465.0</v>
      </c>
      <c r="AC466" s="25">
        <v>0.4394736842105263</v>
      </c>
      <c r="AD466" s="26">
        <v>0.5747448979591837</v>
      </c>
      <c r="AE466" s="27">
        <v>0.5627906976744186</v>
      </c>
      <c r="AF466" s="34"/>
      <c r="AG466" s="34"/>
      <c r="AH466" s="2">
        <v>465.0</v>
      </c>
      <c r="AI466" s="34">
        <f t="shared" si="8"/>
        <v>0.6258411844</v>
      </c>
      <c r="AJ466" s="34">
        <v>0.5627906976744186</v>
      </c>
      <c r="AK466" s="34"/>
      <c r="AL466" s="34"/>
      <c r="AM466" s="34"/>
      <c r="AN466" s="34"/>
      <c r="AO466" s="34"/>
      <c r="AP466" s="34"/>
      <c r="AQ466" s="34"/>
      <c r="AR466" s="34"/>
    </row>
    <row r="467" ht="12.75" customHeight="1">
      <c r="A467" s="35"/>
      <c r="B467" s="2">
        <v>466.0</v>
      </c>
      <c r="C467" s="20" t="s">
        <v>645</v>
      </c>
      <c r="D467" s="21">
        <v>130.0</v>
      </c>
      <c r="E467" s="22">
        <v>165.0</v>
      </c>
      <c r="F467" s="23">
        <v>1483.0</v>
      </c>
      <c r="G467" s="24">
        <v>1149.0</v>
      </c>
      <c r="H467" s="25">
        <f t="shared" si="1"/>
        <v>0.4406779661</v>
      </c>
      <c r="I467" s="26">
        <f t="shared" si="2"/>
        <v>0.563449848</v>
      </c>
      <c r="J467" s="27">
        <f t="shared" si="3"/>
        <v>0.5510761872</v>
      </c>
      <c r="K467" s="28"/>
      <c r="L467" s="29">
        <f t="shared" si="4"/>
        <v>0.5544521997</v>
      </c>
      <c r="M467" s="30">
        <f t="shared" si="5"/>
        <v>0.5599182038</v>
      </c>
      <c r="N467" s="28"/>
      <c r="O467" s="31">
        <f t="shared" si="6"/>
        <v>-0.00337601247</v>
      </c>
      <c r="P467" s="31">
        <f t="shared" si="7"/>
        <v>0.00353164425</v>
      </c>
      <c r="Q467" s="15"/>
      <c r="R467" s="15"/>
      <c r="S467" s="32">
        <v>0.551076187222412</v>
      </c>
      <c r="T467" s="32">
        <v>0.5544521996921191</v>
      </c>
      <c r="U467" s="15"/>
      <c r="V467" s="32">
        <v>0.5634498480243161</v>
      </c>
      <c r="W467" s="32">
        <v>0.5599182037740905</v>
      </c>
      <c r="X467" s="15"/>
      <c r="Y467" s="15"/>
      <c r="Z467" s="2">
        <v>225.0</v>
      </c>
      <c r="AA467" s="20" t="s">
        <v>395</v>
      </c>
      <c r="AB467" s="33">
        <v>466.0</v>
      </c>
      <c r="AC467" s="25">
        <v>0.29545454545454547</v>
      </c>
      <c r="AD467" s="26">
        <v>0.5949367088607594</v>
      </c>
      <c r="AE467" s="27">
        <v>0.5630048465266559</v>
      </c>
      <c r="AF467" s="34"/>
      <c r="AG467" s="34"/>
      <c r="AH467" s="2">
        <v>466.0</v>
      </c>
      <c r="AI467" s="34">
        <f t="shared" si="8"/>
        <v>0.6271870794</v>
      </c>
      <c r="AJ467" s="34">
        <v>0.5630048465266559</v>
      </c>
      <c r="AK467" s="34"/>
      <c r="AL467" s="34"/>
      <c r="AM467" s="34"/>
      <c r="AN467" s="34"/>
      <c r="AO467" s="34"/>
      <c r="AP467" s="34"/>
      <c r="AQ467" s="34"/>
      <c r="AR467" s="34"/>
    </row>
    <row r="468" ht="12.75" customHeight="1">
      <c r="A468" s="35"/>
      <c r="B468" s="2">
        <v>467.0</v>
      </c>
      <c r="C468" s="20" t="s">
        <v>307</v>
      </c>
      <c r="D468" s="21">
        <v>34.0</v>
      </c>
      <c r="E468" s="22">
        <v>166.0</v>
      </c>
      <c r="F468" s="23">
        <v>1592.0</v>
      </c>
      <c r="G468" s="24">
        <v>2209.0</v>
      </c>
      <c r="H468" s="25">
        <f t="shared" si="1"/>
        <v>0.17</v>
      </c>
      <c r="I468" s="26">
        <f t="shared" si="2"/>
        <v>0.4188371481</v>
      </c>
      <c r="J468" s="27">
        <f t="shared" si="3"/>
        <v>0.4063984004</v>
      </c>
      <c r="K468" s="28"/>
      <c r="L468" s="29">
        <f t="shared" si="4"/>
        <v>0.400481465</v>
      </c>
      <c r="M468" s="30">
        <f t="shared" si="5"/>
        <v>0.424856411</v>
      </c>
      <c r="N468" s="28"/>
      <c r="O468" s="31">
        <f t="shared" si="6"/>
        <v>0.005916935439</v>
      </c>
      <c r="P468" s="31">
        <f t="shared" si="7"/>
        <v>-0.006019262908</v>
      </c>
      <c r="Q468" s="15"/>
      <c r="R468" s="15"/>
      <c r="S468" s="32">
        <v>0.40639840039990005</v>
      </c>
      <c r="T468" s="32">
        <v>0.40048146496129455</v>
      </c>
      <c r="U468" s="15"/>
      <c r="V468" s="32">
        <v>0.4188371481189161</v>
      </c>
      <c r="W468" s="32">
        <v>0.4248564110269583</v>
      </c>
      <c r="X468" s="15"/>
      <c r="Y468" s="15"/>
      <c r="Z468" s="2">
        <v>617.0</v>
      </c>
      <c r="AA468" s="20" t="s">
        <v>661</v>
      </c>
      <c r="AB468" s="33">
        <v>467.0</v>
      </c>
      <c r="AC468" s="25">
        <v>0.4</v>
      </c>
      <c r="AD468" s="26">
        <v>0.5759539236861051</v>
      </c>
      <c r="AE468" s="27">
        <v>0.5635876840696118</v>
      </c>
      <c r="AF468" s="34"/>
      <c r="AG468" s="34"/>
      <c r="AH468" s="2">
        <v>467.0</v>
      </c>
      <c r="AI468" s="34">
        <f t="shared" si="8"/>
        <v>0.6285329744</v>
      </c>
      <c r="AJ468" s="34">
        <v>0.5635876840696118</v>
      </c>
      <c r="AK468" s="34"/>
      <c r="AL468" s="34"/>
      <c r="AM468" s="34"/>
      <c r="AN468" s="34"/>
      <c r="AO468" s="34"/>
      <c r="AP468" s="34"/>
      <c r="AQ468" s="34"/>
      <c r="AR468" s="34"/>
    </row>
    <row r="469" ht="12.75" customHeight="1">
      <c r="A469" s="35"/>
      <c r="B469" s="2">
        <v>468.0</v>
      </c>
      <c r="C469" s="20" t="s">
        <v>288</v>
      </c>
      <c r="D469" s="21">
        <v>44.0</v>
      </c>
      <c r="E469" s="22">
        <v>140.0</v>
      </c>
      <c r="F469" s="23">
        <v>858.0</v>
      </c>
      <c r="G469" s="24">
        <v>1192.0</v>
      </c>
      <c r="H469" s="25">
        <f t="shared" si="1"/>
        <v>0.2391304348</v>
      </c>
      <c r="I469" s="26">
        <f t="shared" si="2"/>
        <v>0.4185365854</v>
      </c>
      <c r="J469" s="27">
        <f t="shared" si="3"/>
        <v>0.4037600716</v>
      </c>
      <c r="K469" s="28"/>
      <c r="L469" s="29">
        <f t="shared" si="4"/>
        <v>0.4042056936</v>
      </c>
      <c r="M469" s="30">
        <f t="shared" si="5"/>
        <v>0.4180800461</v>
      </c>
      <c r="N469" s="28"/>
      <c r="O469" s="31">
        <f t="shared" si="6"/>
        <v>-0.000445622021</v>
      </c>
      <c r="P469" s="31">
        <f t="shared" si="7"/>
        <v>0.0004565392643</v>
      </c>
      <c r="Q469" s="15"/>
      <c r="R469" s="15"/>
      <c r="S469" s="32">
        <v>0.40376007162041183</v>
      </c>
      <c r="T469" s="32">
        <v>0.40420569364141795</v>
      </c>
      <c r="U469" s="15"/>
      <c r="V469" s="32">
        <v>0.41853658536585364</v>
      </c>
      <c r="W469" s="32">
        <v>0.4180800461015712</v>
      </c>
      <c r="X469" s="15"/>
      <c r="Y469" s="15"/>
      <c r="Z469" s="2">
        <v>471.0</v>
      </c>
      <c r="AA469" s="20" t="s">
        <v>662</v>
      </c>
      <c r="AB469" s="33">
        <v>468.0</v>
      </c>
      <c r="AC469" s="25">
        <v>0.55</v>
      </c>
      <c r="AD469" s="26">
        <v>0.5656934306569343</v>
      </c>
      <c r="AE469" s="27">
        <v>0.5636942675159236</v>
      </c>
      <c r="AF469" s="34"/>
      <c r="AG469" s="34"/>
      <c r="AH469" s="2">
        <v>468.0</v>
      </c>
      <c r="AI469" s="34">
        <f t="shared" si="8"/>
        <v>0.6298788694</v>
      </c>
      <c r="AJ469" s="34">
        <v>0.5636942675159236</v>
      </c>
      <c r="AK469" s="34"/>
      <c r="AL469" s="34"/>
      <c r="AM469" s="34"/>
      <c r="AN469" s="34"/>
      <c r="AO469" s="34"/>
      <c r="AP469" s="34"/>
      <c r="AQ469" s="34"/>
      <c r="AR469" s="34"/>
    </row>
    <row r="470" ht="12.75" customHeight="1">
      <c r="A470" s="35"/>
      <c r="B470" s="2">
        <v>469.0</v>
      </c>
      <c r="C470" s="20" t="s">
        <v>663</v>
      </c>
      <c r="D470" s="21">
        <v>181.0</v>
      </c>
      <c r="E470" s="22">
        <v>236.0</v>
      </c>
      <c r="F470" s="23">
        <v>2114.0</v>
      </c>
      <c r="G470" s="24">
        <v>1206.0</v>
      </c>
      <c r="H470" s="25">
        <f t="shared" si="1"/>
        <v>0.4340527578</v>
      </c>
      <c r="I470" s="26">
        <f t="shared" si="2"/>
        <v>0.636746988</v>
      </c>
      <c r="J470" s="27">
        <f t="shared" si="3"/>
        <v>0.6141289805</v>
      </c>
      <c r="K470" s="28"/>
      <c r="L470" s="29">
        <f t="shared" si="4"/>
        <v>0.6242786335</v>
      </c>
      <c r="M470" s="30">
        <f t="shared" si="5"/>
        <v>0.6261367967</v>
      </c>
      <c r="N470" s="28"/>
      <c r="O470" s="31">
        <f t="shared" si="6"/>
        <v>-0.01014965301</v>
      </c>
      <c r="P470" s="31">
        <f t="shared" si="7"/>
        <v>0.01061019129</v>
      </c>
      <c r="Q470" s="15"/>
      <c r="R470" s="15"/>
      <c r="S470" s="32">
        <v>0.6141289804656141</v>
      </c>
      <c r="T470" s="32">
        <v>0.6242786334778482</v>
      </c>
      <c r="U470" s="15"/>
      <c r="V470" s="32">
        <v>0.6367469879518072</v>
      </c>
      <c r="W470" s="32">
        <v>0.626136796660502</v>
      </c>
      <c r="X470" s="15"/>
      <c r="Y470" s="15"/>
      <c r="Z470" s="2">
        <v>627.0</v>
      </c>
      <c r="AA470" s="20" t="s">
        <v>664</v>
      </c>
      <c r="AB470" s="33">
        <v>469.0</v>
      </c>
      <c r="AC470" s="25">
        <v>0.3236363636363636</v>
      </c>
      <c r="AD470" s="26">
        <v>0.5819758276405675</v>
      </c>
      <c r="AE470" s="27">
        <v>0.5645675079637343</v>
      </c>
      <c r="AF470" s="34"/>
      <c r="AG470" s="34"/>
      <c r="AH470" s="2">
        <v>469.0</v>
      </c>
      <c r="AI470" s="34">
        <f t="shared" si="8"/>
        <v>0.6312247645</v>
      </c>
      <c r="AJ470" s="34">
        <v>0.5645675079637343</v>
      </c>
      <c r="AK470" s="34"/>
      <c r="AL470" s="34"/>
      <c r="AM470" s="34"/>
      <c r="AN470" s="34"/>
      <c r="AO470" s="34"/>
      <c r="AP470" s="34"/>
      <c r="AQ470" s="34"/>
      <c r="AR470" s="34"/>
    </row>
    <row r="471" ht="12.75" customHeight="1">
      <c r="A471" s="35"/>
      <c r="B471" s="2">
        <v>470.0</v>
      </c>
      <c r="C471" s="20" t="s">
        <v>302</v>
      </c>
      <c r="D471" s="21">
        <v>32.0</v>
      </c>
      <c r="E471" s="22">
        <v>102.0</v>
      </c>
      <c r="F471" s="23">
        <v>1081.0</v>
      </c>
      <c r="G471" s="24">
        <v>1525.0</v>
      </c>
      <c r="H471" s="25">
        <f t="shared" si="1"/>
        <v>0.2388059701</v>
      </c>
      <c r="I471" s="26">
        <f t="shared" si="2"/>
        <v>0.4148119724</v>
      </c>
      <c r="J471" s="27">
        <f t="shared" si="3"/>
        <v>0.4062043796</v>
      </c>
      <c r="K471" s="28"/>
      <c r="L471" s="29">
        <f t="shared" si="4"/>
        <v>0.4005511602</v>
      </c>
      <c r="M471" s="30">
        <f t="shared" si="5"/>
        <v>0.4206034968</v>
      </c>
      <c r="N471" s="28"/>
      <c r="O471" s="31">
        <f t="shared" si="6"/>
        <v>0.005653219364</v>
      </c>
      <c r="P471" s="31">
        <f t="shared" si="7"/>
        <v>-0.005791524425</v>
      </c>
      <c r="Q471" s="15"/>
      <c r="R471" s="15"/>
      <c r="S471" s="32">
        <v>0.4062043795620438</v>
      </c>
      <c r="T471" s="32">
        <v>0.40055116019760695</v>
      </c>
      <c r="U471" s="15"/>
      <c r="V471" s="32">
        <v>0.4148119723714505</v>
      </c>
      <c r="W471" s="32">
        <v>0.42060349679679104</v>
      </c>
      <c r="X471" s="15"/>
      <c r="Y471" s="15"/>
      <c r="Z471" s="2">
        <v>398.0</v>
      </c>
      <c r="AA471" s="20" t="s">
        <v>599</v>
      </c>
      <c r="AB471" s="33">
        <v>470.0</v>
      </c>
      <c r="AC471" s="25">
        <v>0.3560606060606061</v>
      </c>
      <c r="AD471" s="26">
        <v>0.5873666940114848</v>
      </c>
      <c r="AE471" s="27">
        <v>0.5647668393782384</v>
      </c>
      <c r="AF471" s="34"/>
      <c r="AG471" s="34"/>
      <c r="AH471" s="2">
        <v>470.0</v>
      </c>
      <c r="AI471" s="34">
        <f t="shared" si="8"/>
        <v>0.6325706595</v>
      </c>
      <c r="AJ471" s="34">
        <v>0.5647668393782384</v>
      </c>
      <c r="AK471" s="34"/>
      <c r="AL471" s="34"/>
      <c r="AM471" s="34"/>
      <c r="AN471" s="34"/>
      <c r="AO471" s="34"/>
      <c r="AP471" s="34"/>
      <c r="AQ471" s="34"/>
      <c r="AR471" s="34"/>
    </row>
    <row r="472" ht="12.75" customHeight="1">
      <c r="A472" s="35"/>
      <c r="B472" s="2">
        <v>471.0</v>
      </c>
      <c r="C472" s="20" t="s">
        <v>662</v>
      </c>
      <c r="D472" s="21">
        <v>22.0</v>
      </c>
      <c r="E472" s="22">
        <v>18.0</v>
      </c>
      <c r="F472" s="23">
        <v>155.0</v>
      </c>
      <c r="G472" s="24">
        <v>119.0</v>
      </c>
      <c r="H472" s="25">
        <f t="shared" si="1"/>
        <v>0.55</v>
      </c>
      <c r="I472" s="26">
        <f t="shared" si="2"/>
        <v>0.5656934307</v>
      </c>
      <c r="J472" s="27">
        <f t="shared" si="3"/>
        <v>0.5636942675</v>
      </c>
      <c r="K472" s="28"/>
      <c r="L472" s="29">
        <f t="shared" si="4"/>
        <v>0.5613448403</v>
      </c>
      <c r="M472" s="30">
        <f t="shared" si="5"/>
        <v>0.568179597</v>
      </c>
      <c r="N472" s="28"/>
      <c r="O472" s="31">
        <f t="shared" si="6"/>
        <v>0.002349427185</v>
      </c>
      <c r="P472" s="31">
        <f t="shared" si="7"/>
        <v>-0.002486166333</v>
      </c>
      <c r="Q472" s="15"/>
      <c r="R472" s="15"/>
      <c r="S472" s="32">
        <v>0.5636942675159236</v>
      </c>
      <c r="T472" s="32">
        <v>0.561344840331203</v>
      </c>
      <c r="U472" s="15"/>
      <c r="V472" s="32">
        <v>0.5656934306569343</v>
      </c>
      <c r="W472" s="32">
        <v>0.5681795969899719</v>
      </c>
      <c r="X472" s="15"/>
      <c r="Y472" s="15"/>
      <c r="Z472" s="2">
        <v>355.0</v>
      </c>
      <c r="AA472" s="20" t="s">
        <v>551</v>
      </c>
      <c r="AB472" s="33">
        <v>471.0</v>
      </c>
      <c r="AC472" s="25">
        <v>0.2564102564102564</v>
      </c>
      <c r="AD472" s="26">
        <v>0.5811269517990496</v>
      </c>
      <c r="AE472" s="27">
        <v>0.5647969052224371</v>
      </c>
      <c r="AF472" s="34"/>
      <c r="AG472" s="34"/>
      <c r="AH472" s="2">
        <v>471.0</v>
      </c>
      <c r="AI472" s="34">
        <f t="shared" si="8"/>
        <v>0.6339165545</v>
      </c>
      <c r="AJ472" s="34">
        <v>0.5647969052224371</v>
      </c>
      <c r="AK472" s="34"/>
      <c r="AL472" s="34"/>
      <c r="AM472" s="34"/>
      <c r="AN472" s="34"/>
      <c r="AO472" s="34"/>
      <c r="AP472" s="34"/>
      <c r="AQ472" s="34"/>
      <c r="AR472" s="34"/>
    </row>
    <row r="473" ht="12.75" customHeight="1">
      <c r="A473" s="35"/>
      <c r="B473" s="2">
        <v>472.0</v>
      </c>
      <c r="C473" s="20" t="s">
        <v>494</v>
      </c>
      <c r="D473" s="21">
        <v>63.0</v>
      </c>
      <c r="E473" s="22">
        <v>77.0</v>
      </c>
      <c r="F473" s="23">
        <v>930.0</v>
      </c>
      <c r="G473" s="24">
        <v>1026.0</v>
      </c>
      <c r="H473" s="25">
        <f t="shared" si="1"/>
        <v>0.45</v>
      </c>
      <c r="I473" s="26">
        <f t="shared" si="2"/>
        <v>0.4754601227</v>
      </c>
      <c r="J473" s="27">
        <f t="shared" si="3"/>
        <v>0.473759542</v>
      </c>
      <c r="K473" s="28"/>
      <c r="L473" s="29">
        <f t="shared" si="4"/>
        <v>0.4708289655</v>
      </c>
      <c r="M473" s="30">
        <f t="shared" si="5"/>
        <v>0.4785287891</v>
      </c>
      <c r="N473" s="28"/>
      <c r="O473" s="31">
        <f t="shared" si="6"/>
        <v>0.002930576446</v>
      </c>
      <c r="P473" s="31">
        <f t="shared" si="7"/>
        <v>-0.003068666436</v>
      </c>
      <c r="Q473" s="15"/>
      <c r="R473" s="15"/>
      <c r="S473" s="32">
        <v>0.4737595419847328</v>
      </c>
      <c r="T473" s="32">
        <v>0.47082896553831405</v>
      </c>
      <c r="U473" s="15"/>
      <c r="V473" s="32">
        <v>0.4754601226993865</v>
      </c>
      <c r="W473" s="32">
        <v>0.47852878913542707</v>
      </c>
      <c r="X473" s="15"/>
      <c r="Y473" s="15"/>
      <c r="Z473" s="2">
        <v>399.0</v>
      </c>
      <c r="AA473" s="20" t="s">
        <v>601</v>
      </c>
      <c r="AB473" s="33">
        <v>472.0</v>
      </c>
      <c r="AC473" s="25">
        <v>0.3065326633165829</v>
      </c>
      <c r="AD473" s="26">
        <v>0.5894645189377449</v>
      </c>
      <c r="AE473" s="27">
        <v>0.5669070512820513</v>
      </c>
      <c r="AF473" s="34"/>
      <c r="AG473" s="34"/>
      <c r="AH473" s="2">
        <v>472.0</v>
      </c>
      <c r="AI473" s="34">
        <f t="shared" si="8"/>
        <v>0.6352624495</v>
      </c>
      <c r="AJ473" s="34">
        <v>0.5669070512820513</v>
      </c>
      <c r="AK473" s="34"/>
      <c r="AL473" s="34"/>
      <c r="AM473" s="34"/>
      <c r="AN473" s="34"/>
      <c r="AO473" s="34"/>
      <c r="AP473" s="34"/>
      <c r="AQ473" s="34"/>
      <c r="AR473" s="34"/>
    </row>
    <row r="474" ht="12.75" customHeight="1">
      <c r="A474" s="35"/>
      <c r="B474" s="2">
        <v>473.0</v>
      </c>
      <c r="C474" s="20" t="s">
        <v>665</v>
      </c>
      <c r="D474" s="21">
        <v>27.0</v>
      </c>
      <c r="E474" s="22">
        <v>41.0</v>
      </c>
      <c r="F474" s="23">
        <v>787.0</v>
      </c>
      <c r="G474" s="24">
        <v>451.0</v>
      </c>
      <c r="H474" s="25">
        <f t="shared" si="1"/>
        <v>0.3970588235</v>
      </c>
      <c r="I474" s="26">
        <f t="shared" si="2"/>
        <v>0.6357027464</v>
      </c>
      <c r="J474" s="27">
        <f t="shared" si="3"/>
        <v>0.6232771822</v>
      </c>
      <c r="K474" s="28"/>
      <c r="L474" s="29">
        <f t="shared" si="4"/>
        <v>0.6219320386</v>
      </c>
      <c r="M474" s="30">
        <f t="shared" si="5"/>
        <v>0.6371035085</v>
      </c>
      <c r="N474" s="28"/>
      <c r="O474" s="31">
        <f t="shared" si="6"/>
        <v>0.001345143616</v>
      </c>
      <c r="P474" s="31">
        <f t="shared" si="7"/>
        <v>-0.001400762112</v>
      </c>
      <c r="Q474" s="15"/>
      <c r="R474" s="15"/>
      <c r="S474" s="32">
        <v>0.6232771822358346</v>
      </c>
      <c r="T474" s="32">
        <v>0.6219320386198318</v>
      </c>
      <c r="U474" s="15"/>
      <c r="V474" s="32">
        <v>0.635702746365105</v>
      </c>
      <c r="W474" s="32">
        <v>0.6371035084767159</v>
      </c>
      <c r="X474" s="15"/>
      <c r="Y474" s="15"/>
      <c r="Z474" s="2">
        <v>320.0</v>
      </c>
      <c r="AA474" s="20" t="s">
        <v>520</v>
      </c>
      <c r="AB474" s="33">
        <v>473.0</v>
      </c>
      <c r="AC474" s="25">
        <v>0.26666666666666666</v>
      </c>
      <c r="AD474" s="26">
        <v>0.5938921377517868</v>
      </c>
      <c r="AE474" s="27">
        <v>0.5675029868578255</v>
      </c>
      <c r="AF474" s="34"/>
      <c r="AG474" s="34"/>
      <c r="AH474" s="2">
        <v>473.0</v>
      </c>
      <c r="AI474" s="34">
        <f t="shared" si="8"/>
        <v>0.6366083445</v>
      </c>
      <c r="AJ474" s="34">
        <v>0.5675029868578255</v>
      </c>
      <c r="AK474" s="34"/>
      <c r="AL474" s="34"/>
      <c r="AM474" s="34"/>
      <c r="AN474" s="34"/>
      <c r="AO474" s="34"/>
      <c r="AP474" s="34"/>
      <c r="AQ474" s="34"/>
      <c r="AR474" s="34"/>
    </row>
    <row r="475" ht="12.75" customHeight="1">
      <c r="A475" s="35"/>
      <c r="B475" s="2">
        <v>474.0</v>
      </c>
      <c r="C475" s="20" t="s">
        <v>666</v>
      </c>
      <c r="D475" s="21">
        <v>145.0</v>
      </c>
      <c r="E475" s="22">
        <v>156.0</v>
      </c>
      <c r="F475" s="23">
        <v>1826.0</v>
      </c>
      <c r="G475" s="24">
        <v>1300.0</v>
      </c>
      <c r="H475" s="25">
        <f t="shared" si="1"/>
        <v>0.4817275748</v>
      </c>
      <c r="I475" s="26">
        <f t="shared" si="2"/>
        <v>0.5841330774</v>
      </c>
      <c r="J475" s="27">
        <f t="shared" si="3"/>
        <v>0.5751386052</v>
      </c>
      <c r="K475" s="28"/>
      <c r="L475" s="29">
        <f t="shared" si="4"/>
        <v>0.5759310822</v>
      </c>
      <c r="M475" s="30">
        <f t="shared" si="5"/>
        <v>0.5833004925</v>
      </c>
      <c r="N475" s="28"/>
      <c r="O475" s="31">
        <f t="shared" si="6"/>
        <v>-0.0007924769852</v>
      </c>
      <c r="P475" s="31">
        <f t="shared" si="7"/>
        <v>0.0008325848954</v>
      </c>
      <c r="Q475" s="15"/>
      <c r="R475" s="15"/>
      <c r="S475" s="32">
        <v>0.5751386051940472</v>
      </c>
      <c r="T475" s="32">
        <v>0.5759310821792126</v>
      </c>
      <c r="U475" s="15"/>
      <c r="V475" s="32">
        <v>0.5841330774152271</v>
      </c>
      <c r="W475" s="32">
        <v>0.5833004925198179</v>
      </c>
      <c r="X475" s="15"/>
      <c r="Y475" s="15"/>
      <c r="Z475" s="2">
        <v>106.0</v>
      </c>
      <c r="AA475" s="20" t="s">
        <v>212</v>
      </c>
      <c r="AB475" s="33">
        <v>474.0</v>
      </c>
      <c r="AC475" s="25">
        <v>0.44753086419753085</v>
      </c>
      <c r="AD475" s="26">
        <v>0.5831663326653307</v>
      </c>
      <c r="AE475" s="27">
        <v>0.5675771550195104</v>
      </c>
      <c r="AF475" s="34"/>
      <c r="AG475" s="34"/>
      <c r="AH475" s="2">
        <v>474.0</v>
      </c>
      <c r="AI475" s="34">
        <f t="shared" si="8"/>
        <v>0.6379542396</v>
      </c>
      <c r="AJ475" s="34">
        <v>0.5675771550195104</v>
      </c>
      <c r="AK475" s="34"/>
      <c r="AL475" s="34"/>
      <c r="AM475" s="34"/>
      <c r="AN475" s="34"/>
      <c r="AO475" s="34"/>
      <c r="AP475" s="34"/>
      <c r="AQ475" s="34"/>
      <c r="AR475" s="34"/>
    </row>
    <row r="476" ht="12.75" customHeight="1">
      <c r="A476" s="35"/>
      <c r="B476" s="2">
        <v>475.0</v>
      </c>
      <c r="C476" s="20" t="s">
        <v>667</v>
      </c>
      <c r="D476" s="21">
        <v>172.0</v>
      </c>
      <c r="E476" s="22">
        <v>71.0</v>
      </c>
      <c r="F476" s="23">
        <v>1400.0</v>
      </c>
      <c r="G476" s="24">
        <v>297.0</v>
      </c>
      <c r="H476" s="25">
        <f t="shared" si="1"/>
        <v>0.70781893</v>
      </c>
      <c r="I476" s="26">
        <f t="shared" si="2"/>
        <v>0.8249852681</v>
      </c>
      <c r="J476" s="27">
        <f t="shared" si="3"/>
        <v>0.8103092784</v>
      </c>
      <c r="K476" s="28"/>
      <c r="L476" s="29">
        <f t="shared" si="4"/>
        <v>0.8091376905</v>
      </c>
      <c r="M476" s="30">
        <f t="shared" si="5"/>
        <v>0.8262461</v>
      </c>
      <c r="N476" s="28"/>
      <c r="O476" s="31">
        <f t="shared" si="6"/>
        <v>0.001171587844</v>
      </c>
      <c r="P476" s="31">
        <f t="shared" si="7"/>
        <v>-0.001260831913</v>
      </c>
      <c r="Q476" s="15"/>
      <c r="R476" s="15"/>
      <c r="S476" s="32">
        <v>0.8103092783505155</v>
      </c>
      <c r="T476" s="32">
        <v>0.8091376905066712</v>
      </c>
      <c r="U476" s="15"/>
      <c r="V476" s="32">
        <v>0.8249852681202121</v>
      </c>
      <c r="W476" s="32">
        <v>0.8262461000336495</v>
      </c>
      <c r="X476" s="15"/>
      <c r="Y476" s="15"/>
      <c r="Z476" s="2">
        <v>687.0</v>
      </c>
      <c r="AA476" s="20" t="s">
        <v>668</v>
      </c>
      <c r="AB476" s="33">
        <v>475.0</v>
      </c>
      <c r="AC476" s="25">
        <v>0.4312796208530806</v>
      </c>
      <c r="AD476" s="26">
        <v>0.5797680927628949</v>
      </c>
      <c r="AE476" s="27">
        <v>0.5682153392330384</v>
      </c>
      <c r="AF476" s="34"/>
      <c r="AG476" s="34"/>
      <c r="AH476" s="2">
        <v>475.0</v>
      </c>
      <c r="AI476" s="34">
        <f t="shared" si="8"/>
        <v>0.6393001346</v>
      </c>
      <c r="AJ476" s="34">
        <v>0.5682153392330384</v>
      </c>
      <c r="AK476" s="34"/>
      <c r="AL476" s="34"/>
      <c r="AM476" s="34"/>
      <c r="AN476" s="34"/>
      <c r="AO476" s="34"/>
      <c r="AP476" s="34"/>
      <c r="AQ476" s="34"/>
      <c r="AR476" s="34"/>
    </row>
    <row r="477" ht="12.75" customHeight="1">
      <c r="A477" s="35"/>
      <c r="B477" s="2">
        <v>476.0</v>
      </c>
      <c r="C477" s="20" t="s">
        <v>669</v>
      </c>
      <c r="D477" s="21">
        <v>172.0</v>
      </c>
      <c r="E477" s="22">
        <v>120.0</v>
      </c>
      <c r="F477" s="23">
        <v>1749.0</v>
      </c>
      <c r="G477" s="24">
        <v>720.0</v>
      </c>
      <c r="H477" s="25">
        <f t="shared" si="1"/>
        <v>0.5890410959</v>
      </c>
      <c r="I477" s="26">
        <f t="shared" si="2"/>
        <v>0.7083839611</v>
      </c>
      <c r="J477" s="27">
        <f t="shared" si="3"/>
        <v>0.6957624049</v>
      </c>
      <c r="K477" s="28"/>
      <c r="L477" s="29">
        <f t="shared" si="4"/>
        <v>0.6973258926</v>
      </c>
      <c r="M477" s="30">
        <f t="shared" si="5"/>
        <v>0.7067226132</v>
      </c>
      <c r="N477" s="28"/>
      <c r="O477" s="31">
        <f t="shared" si="6"/>
        <v>-0.001563487665</v>
      </c>
      <c r="P477" s="31">
        <f t="shared" si="7"/>
        <v>0.001661347882</v>
      </c>
      <c r="Q477" s="15"/>
      <c r="R477" s="15"/>
      <c r="S477" s="32">
        <v>0.6957624049257516</v>
      </c>
      <c r="T477" s="32">
        <v>0.6973258925904972</v>
      </c>
      <c r="U477" s="15"/>
      <c r="V477" s="32">
        <v>0.7083839611178615</v>
      </c>
      <c r="W477" s="32">
        <v>0.7067226132353808</v>
      </c>
      <c r="X477" s="15"/>
      <c r="Y477" s="15"/>
      <c r="Z477" s="2">
        <v>8.0</v>
      </c>
      <c r="AA477" s="20" t="s">
        <v>33</v>
      </c>
      <c r="AB477" s="33">
        <v>476.0</v>
      </c>
      <c r="AC477" s="25">
        <v>0.294478527607362</v>
      </c>
      <c r="AD477" s="26">
        <v>0.5824583075972822</v>
      </c>
      <c r="AE477" s="27">
        <v>0.5686562775654219</v>
      </c>
      <c r="AF477" s="34"/>
      <c r="AG477" s="34"/>
      <c r="AH477" s="2">
        <v>476.0</v>
      </c>
      <c r="AI477" s="34">
        <f t="shared" si="8"/>
        <v>0.6406460296</v>
      </c>
      <c r="AJ477" s="34">
        <v>0.5686562775654219</v>
      </c>
      <c r="AK477" s="34"/>
      <c r="AL477" s="34"/>
      <c r="AM477" s="34"/>
      <c r="AN477" s="34"/>
      <c r="AO477" s="34"/>
      <c r="AP477" s="34"/>
      <c r="AQ477" s="34"/>
      <c r="AR477" s="34"/>
    </row>
    <row r="478" ht="12.75" customHeight="1">
      <c r="A478" s="35"/>
      <c r="B478" s="2">
        <v>477.0</v>
      </c>
      <c r="C478" s="20" t="s">
        <v>473</v>
      </c>
      <c r="D478" s="21">
        <v>54.0</v>
      </c>
      <c r="E478" s="22">
        <v>157.0</v>
      </c>
      <c r="F478" s="23">
        <v>1256.0</v>
      </c>
      <c r="G478" s="24">
        <v>1345.0</v>
      </c>
      <c r="H478" s="25">
        <f t="shared" si="1"/>
        <v>0.2559241706</v>
      </c>
      <c r="I478" s="26">
        <f t="shared" si="2"/>
        <v>0.4828911957</v>
      </c>
      <c r="J478" s="27">
        <f t="shared" si="3"/>
        <v>0.4658605974</v>
      </c>
      <c r="K478" s="28"/>
      <c r="L478" s="29">
        <f t="shared" si="4"/>
        <v>0.4678898082</v>
      </c>
      <c r="M478" s="30">
        <f t="shared" si="5"/>
        <v>0.4808086885</v>
      </c>
      <c r="N478" s="28"/>
      <c r="O478" s="31">
        <f t="shared" si="6"/>
        <v>-0.002029210801</v>
      </c>
      <c r="P478" s="31">
        <f t="shared" si="7"/>
        <v>0.002082507193</v>
      </c>
      <c r="Q478" s="15"/>
      <c r="R478" s="15"/>
      <c r="S478" s="32">
        <v>0.46586059743954483</v>
      </c>
      <c r="T478" s="32">
        <v>0.4678898082403951</v>
      </c>
      <c r="U478" s="15"/>
      <c r="V478" s="32">
        <v>0.4828911956939639</v>
      </c>
      <c r="W478" s="32">
        <v>0.4808086885004843</v>
      </c>
      <c r="X478" s="15"/>
      <c r="Y478" s="15"/>
      <c r="Z478" s="2">
        <v>729.0</v>
      </c>
      <c r="AA478" s="20" t="s">
        <v>670</v>
      </c>
      <c r="AB478" s="33">
        <v>477.0</v>
      </c>
      <c r="AC478" s="25">
        <v>0.42443729903536975</v>
      </c>
      <c r="AD478" s="26">
        <v>0.5845511482254697</v>
      </c>
      <c r="AE478" s="27">
        <v>0.5689167974882261</v>
      </c>
      <c r="AF478" s="34"/>
      <c r="AG478" s="34"/>
      <c r="AH478" s="2">
        <v>477.0</v>
      </c>
      <c r="AI478" s="34">
        <f t="shared" si="8"/>
        <v>0.6419919246</v>
      </c>
      <c r="AJ478" s="34">
        <v>0.5689167974882261</v>
      </c>
      <c r="AK478" s="34"/>
      <c r="AL478" s="34"/>
      <c r="AM478" s="34"/>
      <c r="AN478" s="34"/>
      <c r="AO478" s="34"/>
      <c r="AP478" s="34"/>
      <c r="AQ478" s="34"/>
      <c r="AR478" s="34"/>
    </row>
    <row r="479" ht="12.75" customHeight="1">
      <c r="A479" s="35"/>
      <c r="B479" s="2">
        <v>478.0</v>
      </c>
      <c r="C479" s="20" t="s">
        <v>424</v>
      </c>
      <c r="D479" s="21">
        <v>15.0</v>
      </c>
      <c r="E479" s="22">
        <v>56.0</v>
      </c>
      <c r="F479" s="23">
        <v>962.0</v>
      </c>
      <c r="G479" s="24">
        <v>1168.0</v>
      </c>
      <c r="H479" s="25">
        <f t="shared" si="1"/>
        <v>0.2112676056</v>
      </c>
      <c r="I479" s="26">
        <f t="shared" si="2"/>
        <v>0.4516431925</v>
      </c>
      <c r="J479" s="27">
        <f t="shared" si="3"/>
        <v>0.4438891413</v>
      </c>
      <c r="K479" s="28"/>
      <c r="L479" s="29">
        <f t="shared" si="4"/>
        <v>0.4349927438</v>
      </c>
      <c r="M479" s="30">
        <f t="shared" si="5"/>
        <v>0.4607315985</v>
      </c>
      <c r="N479" s="28"/>
      <c r="O479" s="31">
        <f t="shared" si="6"/>
        <v>0.008896397475</v>
      </c>
      <c r="P479" s="31">
        <f t="shared" si="7"/>
        <v>-0.009088406054</v>
      </c>
      <c r="Q479" s="15"/>
      <c r="R479" s="15"/>
      <c r="S479" s="32">
        <v>0.4438891412994094</v>
      </c>
      <c r="T479" s="32">
        <v>0.43499274382426295</v>
      </c>
      <c r="U479" s="15"/>
      <c r="V479" s="32">
        <v>0.4516431924882629</v>
      </c>
      <c r="W479" s="32">
        <v>0.4607315985420096</v>
      </c>
      <c r="X479" s="15"/>
      <c r="Y479" s="15"/>
      <c r="Z479" s="2">
        <v>562.0</v>
      </c>
      <c r="AA479" s="20" t="s">
        <v>671</v>
      </c>
      <c r="AB479" s="33">
        <v>478.0</v>
      </c>
      <c r="AC479" s="25">
        <v>0.3333333333333333</v>
      </c>
      <c r="AD479" s="26">
        <v>0.5851851851851851</v>
      </c>
      <c r="AE479" s="27">
        <v>0.5694444444444444</v>
      </c>
      <c r="AF479" s="34"/>
      <c r="AG479" s="34"/>
      <c r="AH479" s="2">
        <v>478.0</v>
      </c>
      <c r="AI479" s="34">
        <f t="shared" si="8"/>
        <v>0.6433378197</v>
      </c>
      <c r="AJ479" s="34">
        <v>0.5694444444444444</v>
      </c>
      <c r="AK479" s="34"/>
      <c r="AL479" s="34"/>
      <c r="AM479" s="34"/>
      <c r="AN479" s="34"/>
      <c r="AO479" s="34"/>
      <c r="AP479" s="34"/>
      <c r="AQ479" s="34"/>
      <c r="AR479" s="34"/>
    </row>
    <row r="480" ht="12.75" customHeight="1">
      <c r="A480" s="35"/>
      <c r="B480" s="2">
        <v>479.0</v>
      </c>
      <c r="C480" s="20" t="s">
        <v>609</v>
      </c>
      <c r="D480" s="21">
        <v>131.0</v>
      </c>
      <c r="E480" s="22">
        <v>248.0</v>
      </c>
      <c r="F480" s="23">
        <v>2084.0</v>
      </c>
      <c r="G480" s="24">
        <v>1730.0</v>
      </c>
      <c r="H480" s="25">
        <f t="shared" si="1"/>
        <v>0.345646438</v>
      </c>
      <c r="I480" s="26">
        <f t="shared" si="2"/>
        <v>0.5464079706</v>
      </c>
      <c r="J480" s="27">
        <f t="shared" si="3"/>
        <v>0.528261388</v>
      </c>
      <c r="K480" s="28"/>
      <c r="L480" s="29">
        <f t="shared" si="4"/>
        <v>0.5338507659</v>
      </c>
      <c r="M480" s="30">
        <f t="shared" si="5"/>
        <v>0.5406184811</v>
      </c>
      <c r="N480" s="28"/>
      <c r="O480" s="31">
        <f t="shared" si="6"/>
        <v>-0.005589377893</v>
      </c>
      <c r="P480" s="31">
        <f t="shared" si="7"/>
        <v>0.005789489536</v>
      </c>
      <c r="Q480" s="15"/>
      <c r="R480" s="15"/>
      <c r="S480" s="32">
        <v>0.5282613880276652</v>
      </c>
      <c r="T480" s="32">
        <v>0.5338507659202026</v>
      </c>
      <c r="U480" s="15"/>
      <c r="V480" s="32">
        <v>0.5464079706345044</v>
      </c>
      <c r="W480" s="32">
        <v>0.5406184810983699</v>
      </c>
      <c r="X480" s="15"/>
      <c r="Y480" s="15"/>
      <c r="Z480" s="2">
        <v>703.0</v>
      </c>
      <c r="AA480" s="20" t="s">
        <v>672</v>
      </c>
      <c r="AB480" s="33">
        <v>479.0</v>
      </c>
      <c r="AC480" s="25">
        <v>0.3650190114068441</v>
      </c>
      <c r="AD480" s="26">
        <v>0.5913207547169811</v>
      </c>
      <c r="AE480" s="27">
        <v>0.5708891177480261</v>
      </c>
      <c r="AF480" s="34"/>
      <c r="AG480" s="34"/>
      <c r="AH480" s="2">
        <v>479.0</v>
      </c>
      <c r="AI480" s="34">
        <f t="shared" si="8"/>
        <v>0.6446837147</v>
      </c>
      <c r="AJ480" s="34">
        <v>0.5708891177480261</v>
      </c>
      <c r="AK480" s="34"/>
      <c r="AL480" s="34"/>
      <c r="AM480" s="34"/>
      <c r="AN480" s="34"/>
      <c r="AO480" s="34"/>
      <c r="AP480" s="34"/>
      <c r="AQ480" s="34"/>
      <c r="AR480" s="34"/>
    </row>
    <row r="481" ht="12.75" customHeight="1">
      <c r="A481" s="35"/>
      <c r="B481" s="2">
        <v>480.0</v>
      </c>
      <c r="C481" s="20" t="s">
        <v>673</v>
      </c>
      <c r="D481" s="21">
        <v>183.0</v>
      </c>
      <c r="E481" s="22">
        <v>178.0</v>
      </c>
      <c r="F481" s="23">
        <v>1623.0</v>
      </c>
      <c r="G481" s="24">
        <v>1097.0</v>
      </c>
      <c r="H481" s="25">
        <f t="shared" si="1"/>
        <v>0.5069252078</v>
      </c>
      <c r="I481" s="26">
        <f t="shared" si="2"/>
        <v>0.5966911765</v>
      </c>
      <c r="J481" s="27">
        <f t="shared" si="3"/>
        <v>0.5861733204</v>
      </c>
      <c r="K481" s="28"/>
      <c r="L481" s="29">
        <f t="shared" si="4"/>
        <v>0.5889004657</v>
      </c>
      <c r="M481" s="30">
        <f t="shared" si="5"/>
        <v>0.5938184029</v>
      </c>
      <c r="N481" s="28"/>
      <c r="O481" s="31">
        <f t="shared" si="6"/>
        <v>-0.002727145396</v>
      </c>
      <c r="P481" s="31">
        <f t="shared" si="7"/>
        <v>0.002872773528</v>
      </c>
      <c r="Q481" s="15"/>
      <c r="R481" s="15"/>
      <c r="S481" s="32">
        <v>0.5861733203505355</v>
      </c>
      <c r="T481" s="32">
        <v>0.5889004657467451</v>
      </c>
      <c r="U481" s="15"/>
      <c r="V481" s="32">
        <v>0.5966911764705882</v>
      </c>
      <c r="W481" s="32">
        <v>0.5938184029426288</v>
      </c>
      <c r="X481" s="15"/>
      <c r="Y481" s="15"/>
      <c r="Z481" s="2">
        <v>453.0</v>
      </c>
      <c r="AA481" s="20" t="s">
        <v>651</v>
      </c>
      <c r="AB481" s="33">
        <v>480.0</v>
      </c>
      <c r="AC481" s="25">
        <v>0.3300970873786408</v>
      </c>
      <c r="AD481" s="26">
        <v>0.5846277450455276</v>
      </c>
      <c r="AE481" s="27">
        <v>0.5713197969543147</v>
      </c>
      <c r="AF481" s="34"/>
      <c r="AG481" s="34"/>
      <c r="AH481" s="2">
        <v>480.0</v>
      </c>
      <c r="AI481" s="34">
        <f t="shared" si="8"/>
        <v>0.6460296097</v>
      </c>
      <c r="AJ481" s="34">
        <v>0.5713197969543147</v>
      </c>
      <c r="AK481" s="34"/>
      <c r="AL481" s="34"/>
      <c r="AM481" s="34"/>
      <c r="AN481" s="34"/>
      <c r="AO481" s="34"/>
      <c r="AP481" s="34"/>
      <c r="AQ481" s="34"/>
      <c r="AR481" s="34"/>
    </row>
    <row r="482" ht="12.75" customHeight="1">
      <c r="A482" s="35"/>
      <c r="B482" s="2">
        <v>481.0</v>
      </c>
      <c r="C482" s="20" t="s">
        <v>674</v>
      </c>
      <c r="D482" s="21">
        <v>104.0</v>
      </c>
      <c r="E482" s="22">
        <v>83.0</v>
      </c>
      <c r="F482" s="23">
        <v>1033.0</v>
      </c>
      <c r="G482" s="24">
        <v>336.0</v>
      </c>
      <c r="H482" s="25">
        <f t="shared" si="1"/>
        <v>0.5561497326</v>
      </c>
      <c r="I482" s="26">
        <f t="shared" si="2"/>
        <v>0.7545653762</v>
      </c>
      <c r="J482" s="27">
        <f t="shared" si="3"/>
        <v>0.7307197943</v>
      </c>
      <c r="K482" s="28"/>
      <c r="L482" s="29">
        <f t="shared" si="4"/>
        <v>0.7399797646</v>
      </c>
      <c r="M482" s="30">
        <f t="shared" si="5"/>
        <v>0.7447600849</v>
      </c>
      <c r="N482" s="28"/>
      <c r="O482" s="31">
        <f t="shared" si="6"/>
        <v>-0.009259970244</v>
      </c>
      <c r="P482" s="31">
        <f t="shared" si="7"/>
        <v>0.009805291255</v>
      </c>
      <c r="Q482" s="15"/>
      <c r="R482" s="15"/>
      <c r="S482" s="32">
        <v>0.730719794344473</v>
      </c>
      <c r="T482" s="32">
        <v>0.7399797645883349</v>
      </c>
      <c r="U482" s="15"/>
      <c r="V482" s="32">
        <v>0.7545653761869978</v>
      </c>
      <c r="W482" s="32">
        <v>0.7447600849321724</v>
      </c>
      <c r="X482" s="15"/>
      <c r="Y482" s="15"/>
      <c r="Z482" s="2">
        <v>69.0</v>
      </c>
      <c r="AA482" s="20" t="s">
        <v>146</v>
      </c>
      <c r="AB482" s="33">
        <v>481.0</v>
      </c>
      <c r="AC482" s="25">
        <v>0.4496124031007752</v>
      </c>
      <c r="AD482" s="26">
        <v>0.5857304643261608</v>
      </c>
      <c r="AE482" s="27">
        <v>0.5714865138917056</v>
      </c>
      <c r="AF482" s="34"/>
      <c r="AG482" s="34"/>
      <c r="AH482" s="2">
        <v>481.0</v>
      </c>
      <c r="AI482" s="34">
        <f t="shared" si="8"/>
        <v>0.6473755047</v>
      </c>
      <c r="AJ482" s="34">
        <v>0.5714865138917056</v>
      </c>
      <c r="AK482" s="34"/>
      <c r="AL482" s="34"/>
      <c r="AM482" s="34"/>
      <c r="AN482" s="34"/>
      <c r="AO482" s="34"/>
      <c r="AP482" s="34"/>
      <c r="AQ482" s="34"/>
      <c r="AR482" s="34"/>
    </row>
    <row r="483" ht="12.75" customHeight="1">
      <c r="A483" s="35"/>
      <c r="B483" s="2">
        <v>482.0</v>
      </c>
      <c r="C483" s="20" t="s">
        <v>675</v>
      </c>
      <c r="D483" s="21">
        <v>99.0</v>
      </c>
      <c r="E483" s="22">
        <v>60.0</v>
      </c>
      <c r="F483" s="23">
        <v>1608.0</v>
      </c>
      <c r="G483" s="24">
        <v>389.0</v>
      </c>
      <c r="H483" s="25">
        <f t="shared" si="1"/>
        <v>0.6226415094</v>
      </c>
      <c r="I483" s="26">
        <f t="shared" si="2"/>
        <v>0.8052078117</v>
      </c>
      <c r="J483" s="27">
        <f t="shared" si="3"/>
        <v>0.7917439703</v>
      </c>
      <c r="K483" s="28"/>
      <c r="L483" s="29">
        <f t="shared" si="4"/>
        <v>0.7891009303</v>
      </c>
      <c r="M483" s="30">
        <f t="shared" si="5"/>
        <v>0.8080263453</v>
      </c>
      <c r="N483" s="28"/>
      <c r="O483" s="31">
        <f t="shared" si="6"/>
        <v>0.002643040024</v>
      </c>
      <c r="P483" s="31">
        <f t="shared" si="7"/>
        <v>-0.002818533627</v>
      </c>
      <c r="Q483" s="15"/>
      <c r="R483" s="15"/>
      <c r="S483" s="32">
        <v>0.7917439703153989</v>
      </c>
      <c r="T483" s="32">
        <v>0.7891009302917877</v>
      </c>
      <c r="U483" s="15"/>
      <c r="V483" s="32">
        <v>0.8052078117175764</v>
      </c>
      <c r="W483" s="32">
        <v>0.808026345344365</v>
      </c>
      <c r="X483" s="15"/>
      <c r="Y483" s="15"/>
      <c r="Z483" s="2">
        <v>173.0</v>
      </c>
      <c r="AA483" s="20" t="s">
        <v>323</v>
      </c>
      <c r="AB483" s="33">
        <v>482.0</v>
      </c>
      <c r="AC483" s="25">
        <v>0.3954154727793696</v>
      </c>
      <c r="AD483" s="26">
        <v>0.5946516537649542</v>
      </c>
      <c r="AE483" s="27">
        <v>0.5728611720463804</v>
      </c>
      <c r="AF483" s="34"/>
      <c r="AG483" s="34"/>
      <c r="AH483" s="2">
        <v>482.0</v>
      </c>
      <c r="AI483" s="34">
        <f t="shared" si="8"/>
        <v>0.6487213997</v>
      </c>
      <c r="AJ483" s="34">
        <v>0.5728611720463804</v>
      </c>
      <c r="AK483" s="34"/>
      <c r="AL483" s="34"/>
      <c r="AM483" s="34"/>
      <c r="AN483" s="34"/>
      <c r="AO483" s="34"/>
      <c r="AP483" s="34"/>
      <c r="AQ483" s="34"/>
      <c r="AR483" s="34"/>
    </row>
    <row r="484" ht="12.75" customHeight="1">
      <c r="A484" s="35"/>
      <c r="B484" s="2">
        <v>483.0</v>
      </c>
      <c r="C484" s="20" t="s">
        <v>365</v>
      </c>
      <c r="D484" s="21">
        <v>28.0</v>
      </c>
      <c r="E484" s="22">
        <v>88.0</v>
      </c>
      <c r="F484" s="23">
        <v>496.0</v>
      </c>
      <c r="G484" s="24">
        <v>633.0</v>
      </c>
      <c r="H484" s="25">
        <f t="shared" si="1"/>
        <v>0.2413793103</v>
      </c>
      <c r="I484" s="26">
        <f t="shared" si="2"/>
        <v>0.4393268379</v>
      </c>
      <c r="J484" s="27">
        <f t="shared" si="3"/>
        <v>0.4208835341</v>
      </c>
      <c r="K484" s="28"/>
      <c r="L484" s="29">
        <f t="shared" si="4"/>
        <v>0.4246248764</v>
      </c>
      <c r="M484" s="30">
        <f t="shared" si="5"/>
        <v>0.4354929536</v>
      </c>
      <c r="N484" s="28"/>
      <c r="O484" s="31">
        <f t="shared" si="6"/>
        <v>-0.003741342253</v>
      </c>
      <c r="P484" s="31">
        <f t="shared" si="7"/>
        <v>0.003833884287</v>
      </c>
      <c r="Q484" s="15"/>
      <c r="R484" s="15"/>
      <c r="S484" s="32">
        <v>0.42088353413654617</v>
      </c>
      <c r="T484" s="32">
        <v>0.42462487638947666</v>
      </c>
      <c r="U484" s="15"/>
      <c r="V484" s="32">
        <v>0.43932683790965454</v>
      </c>
      <c r="W484" s="32">
        <v>0.4354929536221993</v>
      </c>
      <c r="X484" s="15"/>
      <c r="Y484" s="15"/>
      <c r="Z484" s="2">
        <v>105.0</v>
      </c>
      <c r="AA484" s="20" t="s">
        <v>210</v>
      </c>
      <c r="AB484" s="33">
        <v>483.0</v>
      </c>
      <c r="AC484" s="25">
        <v>0.35365853658536583</v>
      </c>
      <c r="AD484" s="26">
        <v>0.598079561042524</v>
      </c>
      <c r="AE484" s="27">
        <v>0.5733662145499383</v>
      </c>
      <c r="AF484" s="34"/>
      <c r="AG484" s="34"/>
      <c r="AH484" s="2">
        <v>483.0</v>
      </c>
      <c r="AI484" s="34">
        <f t="shared" si="8"/>
        <v>0.6500672948</v>
      </c>
      <c r="AJ484" s="34">
        <v>0.5733662145499383</v>
      </c>
      <c r="AK484" s="34"/>
      <c r="AL484" s="34"/>
      <c r="AM484" s="34"/>
      <c r="AN484" s="34"/>
      <c r="AO484" s="34"/>
      <c r="AP484" s="34"/>
      <c r="AQ484" s="34"/>
      <c r="AR484" s="34"/>
    </row>
    <row r="485" ht="12.75" customHeight="1">
      <c r="A485" s="35"/>
      <c r="B485" s="2">
        <v>484.0</v>
      </c>
      <c r="C485" s="20" t="s">
        <v>539</v>
      </c>
      <c r="D485" s="21">
        <v>72.0</v>
      </c>
      <c r="E485" s="22">
        <v>130.0</v>
      </c>
      <c r="F485" s="23">
        <v>1011.0</v>
      </c>
      <c r="G485" s="24">
        <v>984.0</v>
      </c>
      <c r="H485" s="25">
        <f t="shared" si="1"/>
        <v>0.3564356436</v>
      </c>
      <c r="I485" s="26">
        <f t="shared" si="2"/>
        <v>0.5067669173</v>
      </c>
      <c r="J485" s="27">
        <f t="shared" si="3"/>
        <v>0.4929449249</v>
      </c>
      <c r="K485" s="28"/>
      <c r="L485" s="29">
        <f t="shared" si="4"/>
        <v>0.4961120508</v>
      </c>
      <c r="M485" s="30">
        <f t="shared" si="5"/>
        <v>0.5034827313</v>
      </c>
      <c r="N485" s="28"/>
      <c r="O485" s="31">
        <f t="shared" si="6"/>
        <v>-0.003167125882</v>
      </c>
      <c r="P485" s="31">
        <f t="shared" si="7"/>
        <v>0.003284185976</v>
      </c>
      <c r="Q485" s="15"/>
      <c r="R485" s="15"/>
      <c r="S485" s="32">
        <v>0.4929449248975876</v>
      </c>
      <c r="T485" s="32">
        <v>0.49611205077981485</v>
      </c>
      <c r="U485" s="15"/>
      <c r="V485" s="32">
        <v>0.5067669172932331</v>
      </c>
      <c r="W485" s="32">
        <v>0.5034827313167962</v>
      </c>
      <c r="X485" s="15"/>
      <c r="Y485" s="15"/>
      <c r="Z485" s="2">
        <v>254.0</v>
      </c>
      <c r="AA485" s="20" t="s">
        <v>433</v>
      </c>
      <c r="AB485" s="33">
        <v>484.0</v>
      </c>
      <c r="AC485" s="25">
        <v>0.25</v>
      </c>
      <c r="AD485" s="26">
        <v>0.6055900621118012</v>
      </c>
      <c r="AE485" s="27">
        <v>0.5734463276836158</v>
      </c>
      <c r="AF485" s="34"/>
      <c r="AG485" s="34"/>
      <c r="AH485" s="2">
        <v>484.0</v>
      </c>
      <c r="AI485" s="34">
        <f t="shared" si="8"/>
        <v>0.6514131898</v>
      </c>
      <c r="AJ485" s="34">
        <v>0.5734463276836158</v>
      </c>
      <c r="AK485" s="34"/>
      <c r="AL485" s="34"/>
      <c r="AM485" s="34"/>
      <c r="AN485" s="34"/>
      <c r="AO485" s="34"/>
      <c r="AP485" s="34"/>
      <c r="AQ485" s="34"/>
      <c r="AR485" s="34"/>
    </row>
    <row r="486" ht="12.75" customHeight="1">
      <c r="A486" s="35"/>
      <c r="B486" s="2">
        <v>485.0</v>
      </c>
      <c r="C486" s="20" t="s">
        <v>676</v>
      </c>
      <c r="D486" s="21">
        <v>163.0</v>
      </c>
      <c r="E486" s="22">
        <v>132.0</v>
      </c>
      <c r="F486" s="23">
        <v>3604.0</v>
      </c>
      <c r="G486" s="24">
        <v>886.0</v>
      </c>
      <c r="H486" s="25">
        <f t="shared" si="1"/>
        <v>0.5525423729</v>
      </c>
      <c r="I486" s="26">
        <f t="shared" si="2"/>
        <v>0.8026726058</v>
      </c>
      <c r="J486" s="27">
        <f t="shared" si="3"/>
        <v>0.7872518286</v>
      </c>
      <c r="K486" s="28"/>
      <c r="L486" s="29">
        <f t="shared" si="4"/>
        <v>0.7853403288</v>
      </c>
      <c r="M486" s="30">
        <f t="shared" si="5"/>
        <v>0.8046959013</v>
      </c>
      <c r="N486" s="28"/>
      <c r="O486" s="31">
        <f t="shared" si="6"/>
        <v>0.001911499817</v>
      </c>
      <c r="P486" s="31">
        <f t="shared" si="7"/>
        <v>-0.002023295465</v>
      </c>
      <c r="Q486" s="15"/>
      <c r="R486" s="15"/>
      <c r="S486" s="32">
        <v>0.787251828631139</v>
      </c>
      <c r="T486" s="32">
        <v>0.7853403288141391</v>
      </c>
      <c r="U486" s="15"/>
      <c r="V486" s="32">
        <v>0.8026726057906459</v>
      </c>
      <c r="W486" s="32">
        <v>0.804695901255357</v>
      </c>
      <c r="X486" s="15"/>
      <c r="Y486" s="15"/>
      <c r="Z486" s="2">
        <v>194.0</v>
      </c>
      <c r="AA486" s="20" t="s">
        <v>351</v>
      </c>
      <c r="AB486" s="33">
        <v>485.0</v>
      </c>
      <c r="AC486" s="25">
        <v>0.39805825242718446</v>
      </c>
      <c r="AD486" s="26">
        <v>0.5870597052210842</v>
      </c>
      <c r="AE486" s="27">
        <v>0.5735157699443414</v>
      </c>
      <c r="AF486" s="34"/>
      <c r="AG486" s="34"/>
      <c r="AH486" s="2">
        <v>485.0</v>
      </c>
      <c r="AI486" s="34">
        <f t="shared" si="8"/>
        <v>0.6527590848</v>
      </c>
      <c r="AJ486" s="34">
        <v>0.5735157699443414</v>
      </c>
      <c r="AK486" s="34"/>
      <c r="AL486" s="34"/>
      <c r="AM486" s="34"/>
      <c r="AN486" s="34"/>
      <c r="AO486" s="34"/>
      <c r="AP486" s="34"/>
      <c r="AQ486" s="34"/>
      <c r="AR486" s="34"/>
    </row>
    <row r="487" ht="12.75" customHeight="1">
      <c r="A487" s="35"/>
      <c r="B487" s="2">
        <v>486.0</v>
      </c>
      <c r="C487" s="20" t="s">
        <v>406</v>
      </c>
      <c r="D487" s="21">
        <v>16.0</v>
      </c>
      <c r="E487" s="22">
        <v>61.0</v>
      </c>
      <c r="F487" s="23">
        <v>551.0</v>
      </c>
      <c r="G487" s="24">
        <v>671.0</v>
      </c>
      <c r="H487" s="25">
        <f t="shared" si="1"/>
        <v>0.2077922078</v>
      </c>
      <c r="I487" s="26">
        <f t="shared" si="2"/>
        <v>0.4509001637</v>
      </c>
      <c r="J487" s="27">
        <f t="shared" si="3"/>
        <v>0.4364896074</v>
      </c>
      <c r="K487" s="28"/>
      <c r="L487" s="29">
        <f t="shared" si="4"/>
        <v>0.4340745788</v>
      </c>
      <c r="M487" s="30">
        <f t="shared" si="5"/>
        <v>0.4533664396</v>
      </c>
      <c r="N487" s="28"/>
      <c r="O487" s="31">
        <f t="shared" si="6"/>
        <v>0.002415028635</v>
      </c>
      <c r="P487" s="31">
        <f t="shared" si="7"/>
        <v>-0.002466275927</v>
      </c>
      <c r="Q487" s="15"/>
      <c r="R487" s="15"/>
      <c r="S487" s="32">
        <v>0.43648960739030024</v>
      </c>
      <c r="T487" s="32">
        <v>0.4340745787555368</v>
      </c>
      <c r="U487" s="15"/>
      <c r="V487" s="32">
        <v>0.4509001636661211</v>
      </c>
      <c r="W487" s="32">
        <v>0.45336643959286893</v>
      </c>
      <c r="X487" s="15"/>
      <c r="Y487" s="15"/>
      <c r="Z487" s="2">
        <v>140.0</v>
      </c>
      <c r="AA487" s="20" t="s">
        <v>274</v>
      </c>
      <c r="AB487" s="33">
        <v>486.0</v>
      </c>
      <c r="AC487" s="25">
        <v>0.2672811059907834</v>
      </c>
      <c r="AD487" s="26">
        <v>0.5982372383400661</v>
      </c>
      <c r="AE487" s="27">
        <v>0.5738095238095238</v>
      </c>
      <c r="AF487" s="34"/>
      <c r="AG487" s="34"/>
      <c r="AH487" s="2">
        <v>486.0</v>
      </c>
      <c r="AI487" s="34">
        <f t="shared" si="8"/>
        <v>0.6541049798</v>
      </c>
      <c r="AJ487" s="34">
        <v>0.5738095238095238</v>
      </c>
      <c r="AK487" s="34"/>
      <c r="AL487" s="34"/>
      <c r="AM487" s="34"/>
      <c r="AN487" s="34"/>
      <c r="AO487" s="34"/>
      <c r="AP487" s="34"/>
      <c r="AQ487" s="34"/>
      <c r="AR487" s="34"/>
    </row>
    <row r="488" ht="12.75" customHeight="1">
      <c r="A488" s="35"/>
      <c r="B488" s="2">
        <v>487.0</v>
      </c>
      <c r="C488" s="20" t="s">
        <v>261</v>
      </c>
      <c r="D488" s="21">
        <v>64.0</v>
      </c>
      <c r="E488" s="22">
        <v>238.0</v>
      </c>
      <c r="F488" s="23">
        <v>1565.0</v>
      </c>
      <c r="G488" s="24">
        <v>2240.0</v>
      </c>
      <c r="H488" s="25">
        <f t="shared" si="1"/>
        <v>0.2119205298</v>
      </c>
      <c r="I488" s="26">
        <f t="shared" si="2"/>
        <v>0.4113009198</v>
      </c>
      <c r="J488" s="27">
        <f t="shared" si="3"/>
        <v>0.3966398831</v>
      </c>
      <c r="K488" s="28"/>
      <c r="L488" s="29">
        <f t="shared" si="4"/>
        <v>0.3955412103</v>
      </c>
      <c r="M488" s="30">
        <f t="shared" si="5"/>
        <v>0.4124233799</v>
      </c>
      <c r="N488" s="28"/>
      <c r="O488" s="31">
        <f t="shared" si="6"/>
        <v>0.001098672828</v>
      </c>
      <c r="P488" s="31">
        <f t="shared" si="7"/>
        <v>-0.001122460061</v>
      </c>
      <c r="Q488" s="15"/>
      <c r="R488" s="15"/>
      <c r="S488" s="32">
        <v>0.3966398831263696</v>
      </c>
      <c r="T488" s="32">
        <v>0.3955412102987697</v>
      </c>
      <c r="U488" s="15"/>
      <c r="V488" s="32">
        <v>0.41130091984231276</v>
      </c>
      <c r="W488" s="32">
        <v>0.41242337990298655</v>
      </c>
      <c r="X488" s="15"/>
      <c r="Y488" s="15"/>
      <c r="Z488" s="2">
        <v>331.0</v>
      </c>
      <c r="AA488" s="20" t="s">
        <v>532</v>
      </c>
      <c r="AB488" s="33">
        <v>487.0</v>
      </c>
      <c r="AC488" s="25">
        <v>0.44308943089430897</v>
      </c>
      <c r="AD488" s="26">
        <v>0.5875407166123778</v>
      </c>
      <c r="AE488" s="27">
        <v>0.5743893412287194</v>
      </c>
      <c r="AF488" s="34"/>
      <c r="AG488" s="34"/>
      <c r="AH488" s="2">
        <v>487.0</v>
      </c>
      <c r="AI488" s="34">
        <f t="shared" si="8"/>
        <v>0.6554508748</v>
      </c>
      <c r="AJ488" s="34">
        <v>0.5743893412287194</v>
      </c>
      <c r="AK488" s="34"/>
      <c r="AL488" s="34"/>
      <c r="AM488" s="34"/>
      <c r="AN488" s="34"/>
      <c r="AO488" s="34"/>
      <c r="AP488" s="34"/>
      <c r="AQ488" s="34"/>
      <c r="AR488" s="34"/>
    </row>
    <row r="489" ht="12.75" customHeight="1">
      <c r="A489" s="35"/>
      <c r="B489" s="2">
        <v>488.0</v>
      </c>
      <c r="C489" s="20" t="s">
        <v>111</v>
      </c>
      <c r="D489" s="21">
        <v>61.0</v>
      </c>
      <c r="E489" s="22">
        <v>223.0</v>
      </c>
      <c r="F489" s="23">
        <v>1299.0</v>
      </c>
      <c r="G489" s="24">
        <v>2348.0</v>
      </c>
      <c r="H489" s="25">
        <f t="shared" si="1"/>
        <v>0.2147887324</v>
      </c>
      <c r="I489" s="26">
        <f t="shared" si="2"/>
        <v>0.3561831642</v>
      </c>
      <c r="J489" s="27">
        <f t="shared" si="3"/>
        <v>0.3459679471</v>
      </c>
      <c r="K489" s="28"/>
      <c r="L489" s="29">
        <f t="shared" si="4"/>
        <v>0.3417761728</v>
      </c>
      <c r="M489" s="30">
        <f t="shared" si="5"/>
        <v>0.3604669494</v>
      </c>
      <c r="N489" s="28"/>
      <c r="O489" s="31">
        <f t="shared" si="6"/>
        <v>0.004191774278</v>
      </c>
      <c r="P489" s="31">
        <f t="shared" si="7"/>
        <v>-0.004283785156</v>
      </c>
      <c r="Q489" s="15"/>
      <c r="R489" s="15"/>
      <c r="S489" s="32">
        <v>0.34596794708725515</v>
      </c>
      <c r="T489" s="32">
        <v>0.34177617280959033</v>
      </c>
      <c r="U489" s="15"/>
      <c r="V489" s="32">
        <v>0.35618316424458457</v>
      </c>
      <c r="W489" s="32">
        <v>0.3604669494006005</v>
      </c>
      <c r="X489" s="15"/>
      <c r="Y489" s="15"/>
      <c r="Z489" s="2">
        <v>307.0</v>
      </c>
      <c r="AA489" s="20" t="s">
        <v>500</v>
      </c>
      <c r="AB489" s="33">
        <v>488.0</v>
      </c>
      <c r="AC489" s="25">
        <v>0.3790322580645161</v>
      </c>
      <c r="AD489" s="26">
        <v>0.5982742090124641</v>
      </c>
      <c r="AE489" s="27">
        <v>0.5749785775492716</v>
      </c>
      <c r="AF489" s="34"/>
      <c r="AG489" s="34"/>
      <c r="AH489" s="2">
        <v>488.0</v>
      </c>
      <c r="AI489" s="34">
        <f t="shared" si="8"/>
        <v>0.6567967699</v>
      </c>
      <c r="AJ489" s="34">
        <v>0.5749785775492716</v>
      </c>
      <c r="AK489" s="34"/>
      <c r="AL489" s="34"/>
      <c r="AM489" s="34"/>
      <c r="AN489" s="34"/>
      <c r="AO489" s="34"/>
      <c r="AP489" s="34"/>
      <c r="AQ489" s="34"/>
      <c r="AR489" s="34"/>
    </row>
    <row r="490" ht="12.75" customHeight="1">
      <c r="A490" s="35"/>
      <c r="B490" s="2">
        <v>489.0</v>
      </c>
      <c r="C490" s="20" t="s">
        <v>129</v>
      </c>
      <c r="D490" s="21">
        <v>28.0</v>
      </c>
      <c r="E490" s="22">
        <v>110.0</v>
      </c>
      <c r="F490" s="23">
        <v>862.0</v>
      </c>
      <c r="G490" s="24">
        <v>1489.0</v>
      </c>
      <c r="H490" s="25">
        <f t="shared" si="1"/>
        <v>0.2028985507</v>
      </c>
      <c r="I490" s="26">
        <f t="shared" si="2"/>
        <v>0.3666524883</v>
      </c>
      <c r="J490" s="27">
        <f t="shared" si="3"/>
        <v>0.3575733226</v>
      </c>
      <c r="K490" s="28"/>
      <c r="L490" s="29">
        <f t="shared" si="4"/>
        <v>0.3512675659</v>
      </c>
      <c r="M490" s="30">
        <f t="shared" si="5"/>
        <v>0.3730888376</v>
      </c>
      <c r="N490" s="28"/>
      <c r="O490" s="31">
        <f t="shared" si="6"/>
        <v>0.006305756733</v>
      </c>
      <c r="P490" s="31">
        <f t="shared" si="7"/>
        <v>-0.006436349329</v>
      </c>
      <c r="Q490" s="15"/>
      <c r="R490" s="15"/>
      <c r="S490" s="32">
        <v>0.3575733226195259</v>
      </c>
      <c r="T490" s="32">
        <v>0.3512675658860906</v>
      </c>
      <c r="U490" s="15"/>
      <c r="V490" s="32">
        <v>0.36665248830284985</v>
      </c>
      <c r="W490" s="32">
        <v>0.3730888376313563</v>
      </c>
      <c r="X490" s="15"/>
      <c r="Y490" s="15"/>
      <c r="Z490" s="2">
        <v>474.0</v>
      </c>
      <c r="AA490" s="20" t="s">
        <v>666</v>
      </c>
      <c r="AB490" s="33">
        <v>489.0</v>
      </c>
      <c r="AC490" s="25">
        <v>0.48172757475083056</v>
      </c>
      <c r="AD490" s="26">
        <v>0.5841330774152271</v>
      </c>
      <c r="AE490" s="27">
        <v>0.5751386051940472</v>
      </c>
      <c r="AF490" s="34"/>
      <c r="AG490" s="34"/>
      <c r="AH490" s="2">
        <v>489.0</v>
      </c>
      <c r="AI490" s="34">
        <f t="shared" si="8"/>
        <v>0.6581426649</v>
      </c>
      <c r="AJ490" s="34">
        <v>0.5751386051940472</v>
      </c>
      <c r="AK490" s="34"/>
      <c r="AL490" s="34"/>
      <c r="AM490" s="34"/>
      <c r="AN490" s="34"/>
      <c r="AO490" s="34"/>
      <c r="AP490" s="34"/>
      <c r="AQ490" s="34"/>
      <c r="AR490" s="34"/>
    </row>
    <row r="491" ht="12.75" customHeight="1">
      <c r="A491" s="35"/>
      <c r="B491" s="2">
        <v>490.0</v>
      </c>
      <c r="C491" s="20" t="s">
        <v>355</v>
      </c>
      <c r="D491" s="21">
        <v>38.0</v>
      </c>
      <c r="E491" s="22">
        <v>87.0</v>
      </c>
      <c r="F491" s="23">
        <v>3128.0</v>
      </c>
      <c r="G491" s="24">
        <v>4297.0</v>
      </c>
      <c r="H491" s="25">
        <f t="shared" si="1"/>
        <v>0.304</v>
      </c>
      <c r="I491" s="26">
        <f t="shared" si="2"/>
        <v>0.4212794613</v>
      </c>
      <c r="J491" s="27">
        <f t="shared" si="3"/>
        <v>0.4193377483</v>
      </c>
      <c r="K491" s="28"/>
      <c r="L491" s="29">
        <f t="shared" si="4"/>
        <v>0.410637114</v>
      </c>
      <c r="M491" s="30">
        <f t="shared" si="5"/>
        <v>0.4302528878</v>
      </c>
      <c r="N491" s="28"/>
      <c r="O491" s="31">
        <f t="shared" si="6"/>
        <v>0.008700634327</v>
      </c>
      <c r="P491" s="31">
        <f t="shared" si="7"/>
        <v>-0.008973426493</v>
      </c>
      <c r="Q491" s="15"/>
      <c r="R491" s="15"/>
      <c r="S491" s="32">
        <v>0.4193377483443709</v>
      </c>
      <c r="T491" s="32">
        <v>0.4106371140169656</v>
      </c>
      <c r="U491" s="15"/>
      <c r="V491" s="32">
        <v>0.42127946127946125</v>
      </c>
      <c r="W491" s="32">
        <v>0.4302528877722472</v>
      </c>
      <c r="X491" s="15"/>
      <c r="Y491" s="15"/>
      <c r="Z491" s="2">
        <v>340.0</v>
      </c>
      <c r="AA491" s="20" t="s">
        <v>537</v>
      </c>
      <c r="AB491" s="33">
        <v>490.0</v>
      </c>
      <c r="AC491" s="25">
        <v>0.4637223974763407</v>
      </c>
      <c r="AD491" s="26">
        <v>0.5868207370393504</v>
      </c>
      <c r="AE491" s="27">
        <v>0.5757317419721512</v>
      </c>
      <c r="AF491" s="34"/>
      <c r="AG491" s="34"/>
      <c r="AH491" s="2">
        <v>490.0</v>
      </c>
      <c r="AI491" s="34">
        <f t="shared" si="8"/>
        <v>0.6594885599</v>
      </c>
      <c r="AJ491" s="34">
        <v>0.5757317419721512</v>
      </c>
      <c r="AK491" s="34"/>
      <c r="AL491" s="34"/>
      <c r="AM491" s="34"/>
      <c r="AN491" s="34"/>
      <c r="AO491" s="34"/>
      <c r="AP491" s="34"/>
      <c r="AQ491" s="34"/>
      <c r="AR491" s="34"/>
    </row>
    <row r="492" ht="12.75" customHeight="1">
      <c r="A492" s="35"/>
      <c r="B492" s="2">
        <v>491.0</v>
      </c>
      <c r="C492" s="20" t="s">
        <v>677</v>
      </c>
      <c r="D492" s="21">
        <v>104.0</v>
      </c>
      <c r="E492" s="22">
        <v>60.0</v>
      </c>
      <c r="F492" s="23">
        <v>711.0</v>
      </c>
      <c r="G492" s="24">
        <v>266.0</v>
      </c>
      <c r="H492" s="25">
        <f t="shared" si="1"/>
        <v>0.6341463415</v>
      </c>
      <c r="I492" s="26">
        <f t="shared" si="2"/>
        <v>0.7277379734</v>
      </c>
      <c r="J492" s="27">
        <f t="shared" si="3"/>
        <v>0.7142857143</v>
      </c>
      <c r="K492" s="28"/>
      <c r="L492" s="29">
        <f t="shared" si="4"/>
        <v>0.7167679186</v>
      </c>
      <c r="M492" s="30">
        <f t="shared" si="5"/>
        <v>0.7250877032</v>
      </c>
      <c r="N492" s="28"/>
      <c r="O492" s="31">
        <f t="shared" si="6"/>
        <v>-0.002482204272</v>
      </c>
      <c r="P492" s="31">
        <f t="shared" si="7"/>
        <v>0.002650270186</v>
      </c>
      <c r="Q492" s="15"/>
      <c r="R492" s="15"/>
      <c r="S492" s="32">
        <v>0.7142857142857143</v>
      </c>
      <c r="T492" s="32">
        <v>0.7167679185578686</v>
      </c>
      <c r="U492" s="15"/>
      <c r="V492" s="32">
        <v>0.7277379733879222</v>
      </c>
      <c r="W492" s="32">
        <v>0.7250877032015075</v>
      </c>
      <c r="X492" s="15"/>
      <c r="Y492" s="15"/>
      <c r="Z492" s="2">
        <v>202.0</v>
      </c>
      <c r="AA492" s="20" t="s">
        <v>364</v>
      </c>
      <c r="AB492" s="33">
        <v>491.0</v>
      </c>
      <c r="AC492" s="25">
        <v>0.44280442804428044</v>
      </c>
      <c r="AD492" s="26">
        <v>0.5922876949740035</v>
      </c>
      <c r="AE492" s="27">
        <v>0.5765800697944939</v>
      </c>
      <c r="AF492" s="34"/>
      <c r="AG492" s="34"/>
      <c r="AH492" s="2">
        <v>491.0</v>
      </c>
      <c r="AI492" s="34">
        <f t="shared" si="8"/>
        <v>0.6608344549</v>
      </c>
      <c r="AJ492" s="34">
        <v>0.5765800697944939</v>
      </c>
      <c r="AK492" s="34"/>
      <c r="AL492" s="34"/>
      <c r="AM492" s="34"/>
      <c r="AN492" s="34"/>
      <c r="AO492" s="34"/>
      <c r="AP492" s="34"/>
      <c r="AQ492" s="34"/>
      <c r="AR492" s="34"/>
    </row>
    <row r="493" ht="12.75" customHeight="1">
      <c r="A493" s="35"/>
      <c r="B493" s="2">
        <v>492.0</v>
      </c>
      <c r="C493" s="20" t="s">
        <v>630</v>
      </c>
      <c r="D493" s="21">
        <v>51.0</v>
      </c>
      <c r="E493" s="22">
        <v>154.0</v>
      </c>
      <c r="F493" s="23">
        <v>2367.0</v>
      </c>
      <c r="G493" s="24">
        <v>1905.0</v>
      </c>
      <c r="H493" s="25">
        <f t="shared" si="1"/>
        <v>0.2487804878</v>
      </c>
      <c r="I493" s="26">
        <f t="shared" si="2"/>
        <v>0.5540730337</v>
      </c>
      <c r="J493" s="27">
        <f t="shared" si="3"/>
        <v>0.5400938128</v>
      </c>
      <c r="K493" s="28"/>
      <c r="L493" s="29">
        <f t="shared" si="4"/>
        <v>0.5369313749</v>
      </c>
      <c r="M493" s="30">
        <f t="shared" si="5"/>
        <v>0.5573161541</v>
      </c>
      <c r="N493" s="28"/>
      <c r="O493" s="31">
        <f t="shared" si="6"/>
        <v>0.003162437933</v>
      </c>
      <c r="P493" s="31">
        <f t="shared" si="7"/>
        <v>-0.003243120441</v>
      </c>
      <c r="Q493" s="15"/>
      <c r="R493" s="15"/>
      <c r="S493" s="32">
        <v>0.5400938128210856</v>
      </c>
      <c r="T493" s="32">
        <v>0.536931374888216</v>
      </c>
      <c r="U493" s="15"/>
      <c r="V493" s="32">
        <v>0.5540730337078652</v>
      </c>
      <c r="W493" s="32">
        <v>0.5573161541492773</v>
      </c>
      <c r="X493" s="15"/>
      <c r="Y493" s="15"/>
      <c r="Z493" s="2">
        <v>441.0</v>
      </c>
      <c r="AA493" s="20" t="s">
        <v>642</v>
      </c>
      <c r="AB493" s="33">
        <v>492.0</v>
      </c>
      <c r="AC493" s="25">
        <v>0.42930591259640105</v>
      </c>
      <c r="AD493" s="26">
        <v>0.5882470119521912</v>
      </c>
      <c r="AE493" s="27">
        <v>0.5768164170826401</v>
      </c>
      <c r="AF493" s="34"/>
      <c r="AG493" s="34"/>
      <c r="AH493" s="2">
        <v>492.0</v>
      </c>
      <c r="AI493" s="34">
        <f t="shared" si="8"/>
        <v>0.6621803499</v>
      </c>
      <c r="AJ493" s="34">
        <v>0.5768164170826401</v>
      </c>
      <c r="AK493" s="34"/>
      <c r="AL493" s="34"/>
      <c r="AM493" s="34"/>
      <c r="AN493" s="34"/>
      <c r="AO493" s="34"/>
      <c r="AP493" s="34"/>
      <c r="AQ493" s="34"/>
      <c r="AR493" s="34"/>
    </row>
    <row r="494" ht="12.75" customHeight="1">
      <c r="A494" s="35"/>
      <c r="B494" s="2">
        <v>493.0</v>
      </c>
      <c r="C494" s="20" t="s">
        <v>678</v>
      </c>
      <c r="D494" s="21">
        <v>83.0</v>
      </c>
      <c r="E494" s="22">
        <v>14.0</v>
      </c>
      <c r="F494" s="23">
        <v>110.0</v>
      </c>
      <c r="G494" s="24">
        <v>15.0</v>
      </c>
      <c r="H494" s="25">
        <f t="shared" si="1"/>
        <v>0.8556701031</v>
      </c>
      <c r="I494" s="26">
        <f t="shared" si="2"/>
        <v>0.88</v>
      </c>
      <c r="J494" s="27">
        <f t="shared" si="3"/>
        <v>0.8693693694</v>
      </c>
      <c r="K494" s="28"/>
      <c r="L494" s="29">
        <f t="shared" si="4"/>
        <v>0.8620325896</v>
      </c>
      <c r="M494" s="30">
        <f t="shared" si="5"/>
        <v>0.8880233105</v>
      </c>
      <c r="N494" s="28"/>
      <c r="O494" s="31">
        <f t="shared" si="6"/>
        <v>0.007336779772</v>
      </c>
      <c r="P494" s="31">
        <f t="shared" si="7"/>
        <v>-0.008023310461</v>
      </c>
      <c r="Q494" s="15"/>
      <c r="R494" s="15"/>
      <c r="S494" s="32">
        <v>0.8693693693693694</v>
      </c>
      <c r="T494" s="32">
        <v>0.8620325895975135</v>
      </c>
      <c r="U494" s="15"/>
      <c r="V494" s="32">
        <v>0.88</v>
      </c>
      <c r="W494" s="32">
        <v>0.8880233104607669</v>
      </c>
      <c r="X494" s="15"/>
      <c r="Y494" s="15"/>
      <c r="Z494" s="2">
        <v>501.0</v>
      </c>
      <c r="AA494" s="20" t="s">
        <v>679</v>
      </c>
      <c r="AB494" s="33">
        <v>493.0</v>
      </c>
      <c r="AC494" s="25">
        <v>0.37333333333333335</v>
      </c>
      <c r="AD494" s="26">
        <v>0.5966735966735967</v>
      </c>
      <c r="AE494" s="27">
        <v>0.5805207328833173</v>
      </c>
      <c r="AF494" s="34"/>
      <c r="AG494" s="34"/>
      <c r="AH494" s="2">
        <v>493.0</v>
      </c>
      <c r="AI494" s="34">
        <f t="shared" si="8"/>
        <v>0.663526245</v>
      </c>
      <c r="AJ494" s="34">
        <v>0.5805207328833173</v>
      </c>
      <c r="AK494" s="34"/>
      <c r="AL494" s="34"/>
      <c r="AM494" s="34"/>
      <c r="AN494" s="34"/>
      <c r="AO494" s="34"/>
      <c r="AP494" s="34"/>
      <c r="AQ494" s="34"/>
      <c r="AR494" s="34"/>
    </row>
    <row r="495" ht="12.75" customHeight="1">
      <c r="A495" s="35"/>
      <c r="B495" s="2">
        <v>494.0</v>
      </c>
      <c r="C495" s="20" t="s">
        <v>291</v>
      </c>
      <c r="D495" s="21">
        <v>41.0</v>
      </c>
      <c r="E495" s="22">
        <v>109.0</v>
      </c>
      <c r="F495" s="23">
        <v>805.0</v>
      </c>
      <c r="G495" s="24">
        <v>1137.0</v>
      </c>
      <c r="H495" s="25">
        <f t="shared" si="1"/>
        <v>0.2733333333</v>
      </c>
      <c r="I495" s="26">
        <f t="shared" si="2"/>
        <v>0.4145211123</v>
      </c>
      <c r="J495" s="27">
        <f t="shared" si="3"/>
        <v>0.4043977055</v>
      </c>
      <c r="K495" s="28"/>
      <c r="L495" s="29">
        <f t="shared" si="4"/>
        <v>0.4022887502</v>
      </c>
      <c r="M495" s="30">
        <f t="shared" si="5"/>
        <v>0.4166893323</v>
      </c>
      <c r="N495" s="28"/>
      <c r="O495" s="31">
        <f t="shared" si="6"/>
        <v>0.002108955331</v>
      </c>
      <c r="P495" s="31">
        <f t="shared" si="7"/>
        <v>-0.002168220011</v>
      </c>
      <c r="Q495" s="15"/>
      <c r="R495" s="15"/>
      <c r="S495" s="32">
        <v>0.4043977055449331</v>
      </c>
      <c r="T495" s="32">
        <v>0.402288750214159</v>
      </c>
      <c r="U495" s="15"/>
      <c r="V495" s="32">
        <v>0.4145211122554068</v>
      </c>
      <c r="W495" s="32">
        <v>0.41668933226648364</v>
      </c>
      <c r="X495" s="15"/>
      <c r="Y495" s="15"/>
      <c r="Z495" s="2">
        <v>629.0</v>
      </c>
      <c r="AA495" s="20" t="s">
        <v>680</v>
      </c>
      <c r="AB495" s="33">
        <v>494.0</v>
      </c>
      <c r="AC495" s="25">
        <v>0.0</v>
      </c>
      <c r="AD495" s="26">
        <v>0.5909090909090909</v>
      </c>
      <c r="AE495" s="27">
        <v>0.582089552238806</v>
      </c>
      <c r="AF495" s="34"/>
      <c r="AG495" s="34"/>
      <c r="AH495" s="2">
        <v>494.0</v>
      </c>
      <c r="AI495" s="34">
        <f t="shared" si="8"/>
        <v>0.66487214</v>
      </c>
      <c r="AJ495" s="34">
        <v>0.582089552238806</v>
      </c>
      <c r="AK495" s="34"/>
      <c r="AL495" s="34"/>
      <c r="AM495" s="34"/>
      <c r="AN495" s="34"/>
      <c r="AO495" s="34"/>
      <c r="AP495" s="34"/>
      <c r="AQ495" s="34"/>
      <c r="AR495" s="34"/>
    </row>
    <row r="496" ht="12.75" customHeight="1">
      <c r="A496" s="35"/>
      <c r="B496" s="2">
        <v>495.0</v>
      </c>
      <c r="C496" s="20" t="s">
        <v>681</v>
      </c>
      <c r="D496" s="21">
        <v>197.0</v>
      </c>
      <c r="E496" s="22">
        <v>61.0</v>
      </c>
      <c r="F496" s="23">
        <v>1257.0</v>
      </c>
      <c r="G496" s="24">
        <v>396.0</v>
      </c>
      <c r="H496" s="25">
        <f t="shared" si="1"/>
        <v>0.7635658915</v>
      </c>
      <c r="I496" s="26">
        <f t="shared" si="2"/>
        <v>0.7604355717</v>
      </c>
      <c r="J496" s="27">
        <f t="shared" si="3"/>
        <v>0.7608581894</v>
      </c>
      <c r="K496" s="28"/>
      <c r="L496" s="29">
        <f t="shared" si="4"/>
        <v>0.7504924427</v>
      </c>
      <c r="M496" s="30">
        <f t="shared" si="5"/>
        <v>0.7716582434</v>
      </c>
      <c r="N496" s="28"/>
      <c r="O496" s="31">
        <f t="shared" si="6"/>
        <v>0.01036574675</v>
      </c>
      <c r="P496" s="31">
        <f t="shared" si="7"/>
        <v>-0.01122267169</v>
      </c>
      <c r="Q496" s="15"/>
      <c r="R496" s="15"/>
      <c r="S496" s="32">
        <v>0.760858189429618</v>
      </c>
      <c r="T496" s="32">
        <v>0.7504924426751766</v>
      </c>
      <c r="U496" s="15"/>
      <c r="V496" s="32">
        <v>0.7604355716878403</v>
      </c>
      <c r="W496" s="32">
        <v>0.7716582433733036</v>
      </c>
      <c r="X496" s="15"/>
      <c r="Y496" s="15"/>
      <c r="Z496" s="2">
        <v>41.0</v>
      </c>
      <c r="AA496" s="20" t="s">
        <v>96</v>
      </c>
      <c r="AB496" s="33">
        <v>495.0</v>
      </c>
      <c r="AC496" s="25">
        <v>0.35106382978723405</v>
      </c>
      <c r="AD496" s="26">
        <v>0.5952515545505935</v>
      </c>
      <c r="AE496" s="27">
        <v>0.5829307568438004</v>
      </c>
      <c r="AF496" s="34"/>
      <c r="AG496" s="34"/>
      <c r="AH496" s="2">
        <v>495.0</v>
      </c>
      <c r="AI496" s="34">
        <f t="shared" si="8"/>
        <v>0.666218035</v>
      </c>
      <c r="AJ496" s="34">
        <v>0.5829307568438004</v>
      </c>
      <c r="AK496" s="34"/>
      <c r="AL496" s="34"/>
      <c r="AM496" s="34"/>
      <c r="AN496" s="34"/>
      <c r="AO496" s="34"/>
      <c r="AP496" s="34"/>
      <c r="AQ496" s="34"/>
      <c r="AR496" s="34"/>
    </row>
    <row r="497" ht="12.75" customHeight="1">
      <c r="A497" s="35"/>
      <c r="B497" s="2">
        <v>496.0</v>
      </c>
      <c r="C497" s="20" t="s">
        <v>682</v>
      </c>
      <c r="D497" s="21">
        <v>68.0</v>
      </c>
      <c r="E497" s="22">
        <v>52.0</v>
      </c>
      <c r="F497" s="23">
        <v>557.0</v>
      </c>
      <c r="G497" s="24">
        <v>258.0</v>
      </c>
      <c r="H497" s="25">
        <f t="shared" si="1"/>
        <v>0.5666666667</v>
      </c>
      <c r="I497" s="26">
        <f t="shared" si="2"/>
        <v>0.6834355828</v>
      </c>
      <c r="J497" s="27">
        <f t="shared" si="3"/>
        <v>0.6684491979</v>
      </c>
      <c r="K497" s="28"/>
      <c r="L497" s="29">
        <f t="shared" si="4"/>
        <v>0.6731387815</v>
      </c>
      <c r="M497" s="30">
        <f t="shared" si="5"/>
        <v>0.6784642928</v>
      </c>
      <c r="N497" s="28"/>
      <c r="O497" s="31">
        <f t="shared" si="6"/>
        <v>-0.004689583628</v>
      </c>
      <c r="P497" s="31">
        <f t="shared" si="7"/>
        <v>0.004971290065</v>
      </c>
      <c r="Q497" s="15"/>
      <c r="R497" s="15"/>
      <c r="S497" s="32">
        <v>0.6684491978609626</v>
      </c>
      <c r="T497" s="32">
        <v>0.6731387814892345</v>
      </c>
      <c r="U497" s="15"/>
      <c r="V497" s="32">
        <v>0.6834355828220859</v>
      </c>
      <c r="W497" s="32">
        <v>0.6784642927567801</v>
      </c>
      <c r="X497" s="15"/>
      <c r="Y497" s="15"/>
      <c r="Z497" s="2">
        <v>413.0</v>
      </c>
      <c r="AA497" s="20" t="s">
        <v>617</v>
      </c>
      <c r="AB497" s="33">
        <v>496.0</v>
      </c>
      <c r="AC497" s="25">
        <v>0.39814814814814814</v>
      </c>
      <c r="AD497" s="26">
        <v>0.6049066276089344</v>
      </c>
      <c r="AE497" s="27">
        <v>0.5829787234042553</v>
      </c>
      <c r="AF497" s="34"/>
      <c r="AG497" s="34"/>
      <c r="AH497" s="2">
        <v>496.0</v>
      </c>
      <c r="AI497" s="34">
        <f t="shared" si="8"/>
        <v>0.66756393</v>
      </c>
      <c r="AJ497" s="34">
        <v>0.5829787234042553</v>
      </c>
      <c r="AK497" s="34"/>
      <c r="AL497" s="34"/>
      <c r="AM497" s="34"/>
      <c r="AN497" s="34"/>
      <c r="AO497" s="34"/>
      <c r="AP497" s="34"/>
      <c r="AQ497" s="34"/>
      <c r="AR497" s="34"/>
    </row>
    <row r="498" ht="12.75" customHeight="1">
      <c r="A498" s="35"/>
      <c r="B498" s="2">
        <v>497.0</v>
      </c>
      <c r="C498" s="20" t="s">
        <v>683</v>
      </c>
      <c r="D498" s="21">
        <v>105.0</v>
      </c>
      <c r="E498" s="22">
        <v>125.0</v>
      </c>
      <c r="F498" s="23">
        <v>1083.0</v>
      </c>
      <c r="G498" s="24">
        <v>717.0</v>
      </c>
      <c r="H498" s="25">
        <f t="shared" si="1"/>
        <v>0.4565217391</v>
      </c>
      <c r="I498" s="26">
        <f t="shared" si="2"/>
        <v>0.6016666667</v>
      </c>
      <c r="J498" s="27">
        <f t="shared" si="3"/>
        <v>0.5852216749</v>
      </c>
      <c r="K498" s="28"/>
      <c r="L498" s="29">
        <f t="shared" si="4"/>
        <v>0.5916159976</v>
      </c>
      <c r="M498" s="30">
        <f t="shared" si="5"/>
        <v>0.5949664651</v>
      </c>
      <c r="N498" s="28"/>
      <c r="O498" s="31">
        <f t="shared" si="6"/>
        <v>-0.006394322759</v>
      </c>
      <c r="P498" s="31">
        <f t="shared" si="7"/>
        <v>0.006700201524</v>
      </c>
      <c r="Q498" s="15"/>
      <c r="R498" s="15"/>
      <c r="S498" s="32">
        <v>0.5852216748768473</v>
      </c>
      <c r="T498" s="32">
        <v>0.5916159976357623</v>
      </c>
      <c r="U498" s="15"/>
      <c r="V498" s="32">
        <v>0.6016666666666667</v>
      </c>
      <c r="W498" s="32">
        <v>0.5949664651425187</v>
      </c>
      <c r="X498" s="15"/>
      <c r="Y498" s="15"/>
      <c r="Z498" s="2">
        <v>414.0</v>
      </c>
      <c r="AA498" s="20" t="s">
        <v>618</v>
      </c>
      <c r="AB498" s="33">
        <v>497.0</v>
      </c>
      <c r="AC498" s="25">
        <v>0.2995391705069124</v>
      </c>
      <c r="AD498" s="26">
        <v>0.6042438531492085</v>
      </c>
      <c r="AE498" s="27">
        <v>0.5834902699309479</v>
      </c>
      <c r="AF498" s="34"/>
      <c r="AG498" s="34"/>
      <c r="AH498" s="2">
        <v>497.0</v>
      </c>
      <c r="AI498" s="34">
        <f t="shared" si="8"/>
        <v>0.668909825</v>
      </c>
      <c r="AJ498" s="34">
        <v>0.5834902699309479</v>
      </c>
      <c r="AK498" s="34"/>
      <c r="AL498" s="34"/>
      <c r="AM498" s="34"/>
      <c r="AN498" s="34"/>
      <c r="AO498" s="34"/>
      <c r="AP498" s="34"/>
      <c r="AQ498" s="34"/>
      <c r="AR498" s="34"/>
    </row>
    <row r="499" ht="12.75" customHeight="1">
      <c r="A499" s="35"/>
      <c r="B499" s="2">
        <v>498.0</v>
      </c>
      <c r="C499" s="20" t="s">
        <v>684</v>
      </c>
      <c r="D499" s="21">
        <v>167.0</v>
      </c>
      <c r="E499" s="22">
        <v>121.0</v>
      </c>
      <c r="F499" s="23">
        <v>1817.0</v>
      </c>
      <c r="G499" s="24">
        <v>635.0</v>
      </c>
      <c r="H499" s="25">
        <f t="shared" si="1"/>
        <v>0.5798611111</v>
      </c>
      <c r="I499" s="26">
        <f t="shared" si="2"/>
        <v>0.7410277325</v>
      </c>
      <c r="J499" s="27">
        <f t="shared" si="3"/>
        <v>0.7240875912</v>
      </c>
      <c r="K499" s="28"/>
      <c r="L499" s="29">
        <f t="shared" si="4"/>
        <v>0.7278090755</v>
      </c>
      <c r="M499" s="30">
        <f t="shared" si="5"/>
        <v>0.7370771705</v>
      </c>
      <c r="N499" s="28"/>
      <c r="O499" s="31">
        <f t="shared" si="6"/>
        <v>-0.003721484263</v>
      </c>
      <c r="P499" s="31">
        <f t="shared" si="7"/>
        <v>0.003950561989</v>
      </c>
      <c r="Q499" s="15"/>
      <c r="R499" s="15"/>
      <c r="S499" s="32">
        <v>0.724087591240876</v>
      </c>
      <c r="T499" s="32">
        <v>0.7278090755037749</v>
      </c>
      <c r="U499" s="15"/>
      <c r="V499" s="32">
        <v>0.7410277324632952</v>
      </c>
      <c r="W499" s="32">
        <v>0.7370771704739295</v>
      </c>
      <c r="X499" s="15"/>
      <c r="Y499" s="15"/>
      <c r="Z499" s="2">
        <v>10.0</v>
      </c>
      <c r="AA499" s="20" t="s">
        <v>37</v>
      </c>
      <c r="AB499" s="33">
        <v>498.0</v>
      </c>
      <c r="AC499" s="25">
        <v>0.43548387096774194</v>
      </c>
      <c r="AD499" s="26">
        <v>0.604159066034294</v>
      </c>
      <c r="AE499" s="27">
        <v>0.5840025698682942</v>
      </c>
      <c r="AF499" s="34"/>
      <c r="AG499" s="34"/>
      <c r="AH499" s="2">
        <v>498.0</v>
      </c>
      <c r="AI499" s="34">
        <f t="shared" si="8"/>
        <v>0.6702557201</v>
      </c>
      <c r="AJ499" s="34">
        <v>0.5840025698682942</v>
      </c>
      <c r="AK499" s="34"/>
      <c r="AL499" s="34"/>
      <c r="AM499" s="34"/>
      <c r="AN499" s="34"/>
      <c r="AO499" s="34"/>
      <c r="AP499" s="34"/>
      <c r="AQ499" s="34"/>
      <c r="AR499" s="34"/>
    </row>
    <row r="500" ht="12.75" customHeight="1">
      <c r="A500" s="35"/>
      <c r="B500" s="2">
        <v>499.0</v>
      </c>
      <c r="C500" s="20" t="s">
        <v>685</v>
      </c>
      <c r="D500" s="21">
        <v>104.0</v>
      </c>
      <c r="E500" s="22">
        <v>84.0</v>
      </c>
      <c r="F500" s="23">
        <v>1179.0</v>
      </c>
      <c r="G500" s="24">
        <v>396.0</v>
      </c>
      <c r="H500" s="25">
        <f t="shared" si="1"/>
        <v>0.5531914894</v>
      </c>
      <c r="I500" s="26">
        <f t="shared" si="2"/>
        <v>0.7485714286</v>
      </c>
      <c r="J500" s="27">
        <f t="shared" si="3"/>
        <v>0.7277368123</v>
      </c>
      <c r="K500" s="28"/>
      <c r="L500" s="29">
        <f t="shared" si="4"/>
        <v>0.7342447915</v>
      </c>
      <c r="M500" s="30">
        <f t="shared" si="5"/>
        <v>0.7416823514</v>
      </c>
      <c r="N500" s="28"/>
      <c r="O500" s="31">
        <f t="shared" si="6"/>
        <v>-0.00650797927</v>
      </c>
      <c r="P500" s="31">
        <f t="shared" si="7"/>
        <v>0.006889077155</v>
      </c>
      <c r="Q500" s="15"/>
      <c r="R500" s="15"/>
      <c r="S500" s="32">
        <v>0.7277368122518435</v>
      </c>
      <c r="T500" s="32">
        <v>0.7342447915214942</v>
      </c>
      <c r="U500" s="15"/>
      <c r="V500" s="32">
        <v>0.7485714285714286</v>
      </c>
      <c r="W500" s="32">
        <v>0.7416823514166181</v>
      </c>
      <c r="X500" s="15"/>
      <c r="Y500" s="15"/>
      <c r="Z500" s="2">
        <v>741.0</v>
      </c>
      <c r="AA500" s="20" t="s">
        <v>686</v>
      </c>
      <c r="AB500" s="33">
        <v>499.0</v>
      </c>
      <c r="AC500" s="25">
        <v>0.3375</v>
      </c>
      <c r="AD500" s="26">
        <v>0.6051948051948052</v>
      </c>
      <c r="AE500" s="27">
        <v>0.584652278177458</v>
      </c>
      <c r="AF500" s="34"/>
      <c r="AG500" s="34"/>
      <c r="AH500" s="2">
        <v>499.0</v>
      </c>
      <c r="AI500" s="34">
        <f t="shared" si="8"/>
        <v>0.6716016151</v>
      </c>
      <c r="AJ500" s="34">
        <v>0.584652278177458</v>
      </c>
      <c r="AK500" s="34"/>
      <c r="AL500" s="34"/>
      <c r="AM500" s="34"/>
      <c r="AN500" s="34"/>
      <c r="AO500" s="34"/>
      <c r="AP500" s="34"/>
      <c r="AQ500" s="34"/>
      <c r="AR500" s="34"/>
    </row>
    <row r="501" ht="12.75" customHeight="1">
      <c r="A501" s="35"/>
      <c r="B501" s="2">
        <v>500.0</v>
      </c>
      <c r="C501" s="20" t="s">
        <v>166</v>
      </c>
      <c r="D501" s="21">
        <v>44.0</v>
      </c>
      <c r="E501" s="22">
        <v>153.0</v>
      </c>
      <c r="F501" s="23">
        <v>720.0</v>
      </c>
      <c r="G501" s="24">
        <v>1128.0</v>
      </c>
      <c r="H501" s="25">
        <f t="shared" si="1"/>
        <v>0.2233502538</v>
      </c>
      <c r="I501" s="26">
        <f t="shared" si="2"/>
        <v>0.3896103896</v>
      </c>
      <c r="J501" s="27">
        <f t="shared" si="3"/>
        <v>0.373594132</v>
      </c>
      <c r="K501" s="28"/>
      <c r="L501" s="29">
        <f t="shared" si="4"/>
        <v>0.3750080054</v>
      </c>
      <c r="M501" s="30">
        <f t="shared" si="5"/>
        <v>0.3881642159</v>
      </c>
      <c r="N501" s="28"/>
      <c r="O501" s="31">
        <f t="shared" si="6"/>
        <v>-0.001413873382</v>
      </c>
      <c r="P501" s="31">
        <f t="shared" si="7"/>
        <v>0.001446173708</v>
      </c>
      <c r="Q501" s="15"/>
      <c r="R501" s="15"/>
      <c r="S501" s="32">
        <v>0.37359413202933983</v>
      </c>
      <c r="T501" s="32">
        <v>0.37500800541096363</v>
      </c>
      <c r="U501" s="15"/>
      <c r="V501" s="32">
        <v>0.38961038961038963</v>
      </c>
      <c r="W501" s="32">
        <v>0.3881642159022905</v>
      </c>
      <c r="X501" s="15"/>
      <c r="Y501" s="15"/>
      <c r="Z501" s="2">
        <v>354.0</v>
      </c>
      <c r="AA501" s="20" t="s">
        <v>549</v>
      </c>
      <c r="AB501" s="33">
        <v>500.0</v>
      </c>
      <c r="AC501" s="25">
        <v>0.34572490706319703</v>
      </c>
      <c r="AD501" s="26">
        <v>0.6032058492688414</v>
      </c>
      <c r="AE501" s="27">
        <v>0.5850980392156863</v>
      </c>
      <c r="AF501" s="34"/>
      <c r="AG501" s="34"/>
      <c r="AH501" s="2">
        <v>500.0</v>
      </c>
      <c r="AI501" s="34">
        <f t="shared" si="8"/>
        <v>0.6729475101</v>
      </c>
      <c r="AJ501" s="34">
        <v>0.5850980392156863</v>
      </c>
      <c r="AK501" s="34"/>
      <c r="AL501" s="34"/>
      <c r="AM501" s="34"/>
      <c r="AN501" s="34"/>
      <c r="AO501" s="34"/>
      <c r="AP501" s="34"/>
      <c r="AQ501" s="34"/>
      <c r="AR501" s="34"/>
    </row>
    <row r="502" ht="12.75" customHeight="1">
      <c r="A502" s="35"/>
      <c r="B502" s="2">
        <v>501.0</v>
      </c>
      <c r="C502" s="20" t="s">
        <v>679</v>
      </c>
      <c r="D502" s="21">
        <v>56.0</v>
      </c>
      <c r="E502" s="22">
        <v>94.0</v>
      </c>
      <c r="F502" s="23">
        <v>1148.0</v>
      </c>
      <c r="G502" s="24">
        <v>776.0</v>
      </c>
      <c r="H502" s="25">
        <f t="shared" si="1"/>
        <v>0.3733333333</v>
      </c>
      <c r="I502" s="26">
        <f t="shared" si="2"/>
        <v>0.5966735967</v>
      </c>
      <c r="J502" s="27">
        <f t="shared" si="3"/>
        <v>0.5805207329</v>
      </c>
      <c r="K502" s="28"/>
      <c r="L502" s="29">
        <f t="shared" si="4"/>
        <v>0.5834956641</v>
      </c>
      <c r="M502" s="30">
        <f t="shared" si="5"/>
        <v>0.5935832942</v>
      </c>
      <c r="N502" s="28"/>
      <c r="O502" s="31">
        <f t="shared" si="6"/>
        <v>-0.002974931208</v>
      </c>
      <c r="P502" s="31">
        <f t="shared" si="7"/>
        <v>0.003090302502</v>
      </c>
      <c r="Q502" s="15"/>
      <c r="R502" s="15"/>
      <c r="S502" s="32">
        <v>0.5805207328833173</v>
      </c>
      <c r="T502" s="32">
        <v>0.5834956640915158</v>
      </c>
      <c r="U502" s="15"/>
      <c r="V502" s="32">
        <v>0.5966735966735967</v>
      </c>
      <c r="W502" s="32">
        <v>0.5935832941720054</v>
      </c>
      <c r="X502" s="15"/>
      <c r="Y502" s="15"/>
      <c r="Z502" s="2">
        <v>497.0</v>
      </c>
      <c r="AA502" s="20" t="s">
        <v>683</v>
      </c>
      <c r="AB502" s="33">
        <v>501.0</v>
      </c>
      <c r="AC502" s="25">
        <v>0.45652173913043476</v>
      </c>
      <c r="AD502" s="26">
        <v>0.6016666666666667</v>
      </c>
      <c r="AE502" s="27">
        <v>0.5852216748768473</v>
      </c>
      <c r="AF502" s="34"/>
      <c r="AG502" s="34"/>
      <c r="AH502" s="2">
        <v>501.0</v>
      </c>
      <c r="AI502" s="34">
        <f t="shared" si="8"/>
        <v>0.6742934051</v>
      </c>
      <c r="AJ502" s="34">
        <v>0.5852216748768473</v>
      </c>
      <c r="AK502" s="34"/>
      <c r="AL502" s="34"/>
      <c r="AM502" s="34"/>
      <c r="AN502" s="34"/>
      <c r="AO502" s="34"/>
      <c r="AP502" s="34"/>
      <c r="AQ502" s="34"/>
      <c r="AR502" s="34"/>
    </row>
    <row r="503" ht="12.75" customHeight="1">
      <c r="A503" s="35"/>
      <c r="B503" s="2">
        <v>502.0</v>
      </c>
      <c r="C503" s="20" t="s">
        <v>687</v>
      </c>
      <c r="D503" s="21">
        <v>81.0</v>
      </c>
      <c r="E503" s="22">
        <v>86.0</v>
      </c>
      <c r="F503" s="23">
        <v>1081.0</v>
      </c>
      <c r="G503" s="24">
        <v>453.0</v>
      </c>
      <c r="H503" s="25">
        <f t="shared" si="1"/>
        <v>0.4850299401</v>
      </c>
      <c r="I503" s="26">
        <f t="shared" si="2"/>
        <v>0.7046936115</v>
      </c>
      <c r="J503" s="27">
        <f t="shared" si="3"/>
        <v>0.683127572</v>
      </c>
      <c r="K503" s="28"/>
      <c r="L503" s="29">
        <f t="shared" si="4"/>
        <v>0.6907814038</v>
      </c>
      <c r="M503" s="30">
        <f t="shared" si="5"/>
        <v>0.6966496221</v>
      </c>
      <c r="N503" s="28"/>
      <c r="O503" s="31">
        <f t="shared" si="6"/>
        <v>-0.007653831812</v>
      </c>
      <c r="P503" s="31">
        <f t="shared" si="7"/>
        <v>0.00804398938</v>
      </c>
      <c r="Q503" s="15"/>
      <c r="R503" s="15"/>
      <c r="S503" s="32">
        <v>0.6831275720164609</v>
      </c>
      <c r="T503" s="32">
        <v>0.6907814038280826</v>
      </c>
      <c r="U503" s="15"/>
      <c r="V503" s="32">
        <v>0.7046936114732725</v>
      </c>
      <c r="W503" s="32">
        <v>0.6966496220929022</v>
      </c>
      <c r="X503" s="15"/>
      <c r="Y503" s="15"/>
      <c r="Z503" s="2">
        <v>742.0</v>
      </c>
      <c r="AA503" s="20" t="s">
        <v>688</v>
      </c>
      <c r="AB503" s="33">
        <v>502.0</v>
      </c>
      <c r="AC503" s="25">
        <v>0.3252032520325203</v>
      </c>
      <c r="AD503" s="26">
        <v>0.6048484848484849</v>
      </c>
      <c r="AE503" s="27">
        <v>0.5854483925549916</v>
      </c>
      <c r="AF503" s="34"/>
      <c r="AG503" s="34"/>
      <c r="AH503" s="2">
        <v>502.0</v>
      </c>
      <c r="AI503" s="34">
        <f t="shared" si="8"/>
        <v>0.6756393001</v>
      </c>
      <c r="AJ503" s="34">
        <v>0.5854483925549916</v>
      </c>
      <c r="AK503" s="34"/>
      <c r="AL503" s="34"/>
      <c r="AM503" s="34"/>
      <c r="AN503" s="34"/>
      <c r="AO503" s="34"/>
      <c r="AP503" s="34"/>
      <c r="AQ503" s="34"/>
      <c r="AR503" s="34"/>
    </row>
    <row r="504" ht="12.75" customHeight="1">
      <c r="A504" s="35"/>
      <c r="B504" s="2">
        <v>503.0</v>
      </c>
      <c r="C504" s="20" t="s">
        <v>528</v>
      </c>
      <c r="D504" s="21">
        <v>144.0</v>
      </c>
      <c r="E504" s="22">
        <v>225.0</v>
      </c>
      <c r="F504" s="23">
        <v>2087.0</v>
      </c>
      <c r="G504" s="24">
        <v>2129.0</v>
      </c>
      <c r="H504" s="25">
        <f t="shared" si="1"/>
        <v>0.3902439024</v>
      </c>
      <c r="I504" s="26">
        <f t="shared" si="2"/>
        <v>0.4950189753</v>
      </c>
      <c r="J504" s="27">
        <f t="shared" si="3"/>
        <v>0.4865866957</v>
      </c>
      <c r="K504" s="28"/>
      <c r="L504" s="29">
        <f t="shared" si="4"/>
        <v>0.4864901003</v>
      </c>
      <c r="M504" s="30">
        <f t="shared" si="5"/>
        <v>0.4951194935</v>
      </c>
      <c r="N504" s="28"/>
      <c r="O504" s="31">
        <f t="shared" si="6"/>
        <v>0.00009659548213</v>
      </c>
      <c r="P504" s="31">
        <f t="shared" si="7"/>
        <v>-0.0001005181413</v>
      </c>
      <c r="Q504" s="15"/>
      <c r="R504" s="15"/>
      <c r="S504" s="32">
        <v>0.4865866957470011</v>
      </c>
      <c r="T504" s="32">
        <v>0.4864901002648753</v>
      </c>
      <c r="U504" s="15"/>
      <c r="V504" s="32">
        <v>0.4950189753320683</v>
      </c>
      <c r="W504" s="32">
        <v>0.4951194934733666</v>
      </c>
      <c r="X504" s="15"/>
      <c r="Y504" s="15"/>
      <c r="Z504" s="2">
        <v>480.0</v>
      </c>
      <c r="AA504" s="20" t="s">
        <v>673</v>
      </c>
      <c r="AB504" s="33">
        <v>503.0</v>
      </c>
      <c r="AC504" s="25">
        <v>0.5069252077562327</v>
      </c>
      <c r="AD504" s="26">
        <v>0.5966911764705882</v>
      </c>
      <c r="AE504" s="27">
        <v>0.5861733203505355</v>
      </c>
      <c r="AF504" s="34"/>
      <c r="AG504" s="34"/>
      <c r="AH504" s="2">
        <v>503.0</v>
      </c>
      <c r="AI504" s="34">
        <f t="shared" si="8"/>
        <v>0.6769851952</v>
      </c>
      <c r="AJ504" s="34">
        <v>0.5861733203505355</v>
      </c>
      <c r="AK504" s="34"/>
      <c r="AL504" s="34"/>
      <c r="AM504" s="34"/>
      <c r="AN504" s="34"/>
      <c r="AO504" s="34"/>
      <c r="AP504" s="34"/>
      <c r="AQ504" s="34"/>
      <c r="AR504" s="34"/>
    </row>
    <row r="505" ht="12.75" customHeight="1">
      <c r="A505" s="35"/>
      <c r="B505" s="2">
        <v>504.0</v>
      </c>
      <c r="C505" s="20" t="s">
        <v>619</v>
      </c>
      <c r="D505" s="21">
        <v>57.0</v>
      </c>
      <c r="E505" s="22">
        <v>107.0</v>
      </c>
      <c r="F505" s="23">
        <v>1298.0</v>
      </c>
      <c r="G505" s="24">
        <v>1070.0</v>
      </c>
      <c r="H505" s="25">
        <f t="shared" si="1"/>
        <v>0.3475609756</v>
      </c>
      <c r="I505" s="26">
        <f t="shared" si="2"/>
        <v>0.5481418919</v>
      </c>
      <c r="J505" s="27">
        <f t="shared" si="3"/>
        <v>0.535150079</v>
      </c>
      <c r="K505" s="28"/>
      <c r="L505" s="29">
        <f t="shared" si="4"/>
        <v>0.5356112647</v>
      </c>
      <c r="M505" s="30">
        <f t="shared" si="5"/>
        <v>0.5476641</v>
      </c>
      <c r="N505" s="28"/>
      <c r="O505" s="31">
        <f t="shared" si="6"/>
        <v>-0.0004611857525</v>
      </c>
      <c r="P505" s="31">
        <f t="shared" si="7"/>
        <v>0.0004777919356</v>
      </c>
      <c r="Q505" s="15"/>
      <c r="R505" s="15"/>
      <c r="S505" s="32">
        <v>0.5351500789889415</v>
      </c>
      <c r="T505" s="32">
        <v>0.5356112647414152</v>
      </c>
      <c r="U505" s="15"/>
      <c r="V505" s="32">
        <v>0.5481418918918919</v>
      </c>
      <c r="W505" s="32">
        <v>0.5476640999562906</v>
      </c>
      <c r="X505" s="15"/>
      <c r="Y505" s="15"/>
      <c r="Z505" s="2">
        <v>63.0</v>
      </c>
      <c r="AA505" s="20" t="s">
        <v>137</v>
      </c>
      <c r="AB505" s="33">
        <v>504.0</v>
      </c>
      <c r="AC505" s="25">
        <v>0.3743016759776536</v>
      </c>
      <c r="AD505" s="26">
        <v>0.6072607260726073</v>
      </c>
      <c r="AE505" s="27">
        <v>0.586379569354031</v>
      </c>
      <c r="AF505" s="34"/>
      <c r="AG505" s="34"/>
      <c r="AH505" s="2">
        <v>504.0</v>
      </c>
      <c r="AI505" s="34">
        <f t="shared" si="8"/>
        <v>0.6783310902</v>
      </c>
      <c r="AJ505" s="34">
        <v>0.586379569354031</v>
      </c>
      <c r="AK505" s="34"/>
      <c r="AL505" s="34"/>
      <c r="AM505" s="34"/>
      <c r="AN505" s="34"/>
      <c r="AO505" s="34"/>
      <c r="AP505" s="34"/>
      <c r="AQ505" s="34"/>
      <c r="AR505" s="34"/>
    </row>
    <row r="506" ht="12.75" customHeight="1">
      <c r="A506" s="35"/>
      <c r="B506" s="2">
        <v>505.0</v>
      </c>
      <c r="C506" s="20" t="s">
        <v>455</v>
      </c>
      <c r="D506" s="21">
        <v>47.0</v>
      </c>
      <c r="E506" s="22">
        <v>166.0</v>
      </c>
      <c r="F506" s="23">
        <v>1395.0</v>
      </c>
      <c r="G506" s="24">
        <v>1561.0</v>
      </c>
      <c r="H506" s="25">
        <f t="shared" si="1"/>
        <v>0.220657277</v>
      </c>
      <c r="I506" s="26">
        <f t="shared" si="2"/>
        <v>0.4719215156</v>
      </c>
      <c r="J506" s="27">
        <f t="shared" si="3"/>
        <v>0.4550331335</v>
      </c>
      <c r="K506" s="28"/>
      <c r="L506" s="29">
        <f t="shared" si="4"/>
        <v>0.4553385</v>
      </c>
      <c r="M506" s="30">
        <f t="shared" si="5"/>
        <v>0.4716092589</v>
      </c>
      <c r="N506" s="28"/>
      <c r="O506" s="31">
        <f t="shared" si="6"/>
        <v>-0.000305366483</v>
      </c>
      <c r="P506" s="31">
        <f t="shared" si="7"/>
        <v>0.0003122566533</v>
      </c>
      <c r="Q506" s="15"/>
      <c r="R506" s="15"/>
      <c r="S506" s="32">
        <v>0.45503313348059327</v>
      </c>
      <c r="T506" s="32">
        <v>0.45533849996356884</v>
      </c>
      <c r="U506" s="15"/>
      <c r="V506" s="32">
        <v>0.4719215155615697</v>
      </c>
      <c r="W506" s="32">
        <v>0.4716092589083109</v>
      </c>
      <c r="X506" s="15"/>
      <c r="Y506" s="15"/>
      <c r="Z506" s="2">
        <v>451.0</v>
      </c>
      <c r="AA506" s="20" t="s">
        <v>650</v>
      </c>
      <c r="AB506" s="33">
        <v>505.0</v>
      </c>
      <c r="AC506" s="25">
        <v>0.35135135135135137</v>
      </c>
      <c r="AD506" s="26">
        <v>0.6111498257839721</v>
      </c>
      <c r="AE506" s="27">
        <v>0.5868603916614024</v>
      </c>
      <c r="AF506" s="34"/>
      <c r="AG506" s="34"/>
      <c r="AH506" s="2">
        <v>505.0</v>
      </c>
      <c r="AI506" s="34">
        <f t="shared" si="8"/>
        <v>0.6796769852</v>
      </c>
      <c r="AJ506" s="34">
        <v>0.5868603916614024</v>
      </c>
      <c r="AK506" s="34"/>
      <c r="AL506" s="34"/>
      <c r="AM506" s="34"/>
      <c r="AN506" s="34"/>
      <c r="AO506" s="34"/>
      <c r="AP506" s="34"/>
      <c r="AQ506" s="34"/>
      <c r="AR506" s="34"/>
    </row>
    <row r="507" ht="12.75" customHeight="1">
      <c r="A507" s="35"/>
      <c r="B507" s="2">
        <v>506.0</v>
      </c>
      <c r="C507" s="20" t="s">
        <v>138</v>
      </c>
      <c r="D507" s="21">
        <v>41.0</v>
      </c>
      <c r="E507" s="22">
        <v>265.0</v>
      </c>
      <c r="F507" s="23">
        <v>2311.0</v>
      </c>
      <c r="G507" s="24">
        <v>3912.0</v>
      </c>
      <c r="H507" s="25">
        <f t="shared" si="1"/>
        <v>0.1339869281</v>
      </c>
      <c r="I507" s="26">
        <f t="shared" si="2"/>
        <v>0.3713642937</v>
      </c>
      <c r="J507" s="27">
        <f t="shared" si="3"/>
        <v>0.360238934</v>
      </c>
      <c r="K507" s="28"/>
      <c r="L507" s="29">
        <f t="shared" si="4"/>
        <v>0.3515517388</v>
      </c>
      <c r="M507" s="30">
        <f t="shared" si="5"/>
        <v>0.3801694667</v>
      </c>
      <c r="N507" s="28"/>
      <c r="O507" s="31">
        <f t="shared" si="6"/>
        <v>0.00868719516</v>
      </c>
      <c r="P507" s="31">
        <f t="shared" si="7"/>
        <v>-0.008805172967</v>
      </c>
      <c r="Q507" s="15"/>
      <c r="R507" s="15"/>
      <c r="S507" s="32">
        <v>0.360238933986828</v>
      </c>
      <c r="T507" s="32">
        <v>0.35155173882713786</v>
      </c>
      <c r="U507" s="15"/>
      <c r="V507" s="32">
        <v>0.37136429374899566</v>
      </c>
      <c r="W507" s="32">
        <v>0.3801694667164192</v>
      </c>
      <c r="X507" s="15"/>
      <c r="Y507" s="15"/>
      <c r="Z507" s="2">
        <v>519.0</v>
      </c>
      <c r="AA507" s="20" t="s">
        <v>689</v>
      </c>
      <c r="AB507" s="33">
        <v>506.0</v>
      </c>
      <c r="AC507" s="25">
        <v>0.36893203883495146</v>
      </c>
      <c r="AD507" s="26">
        <v>0.6116317530319736</v>
      </c>
      <c r="AE507" s="27">
        <v>0.5868811881188118</v>
      </c>
      <c r="AF507" s="34"/>
      <c r="AG507" s="34"/>
      <c r="AH507" s="2">
        <v>506.0</v>
      </c>
      <c r="AI507" s="34">
        <f t="shared" si="8"/>
        <v>0.6810228802</v>
      </c>
      <c r="AJ507" s="34">
        <v>0.5868811881188118</v>
      </c>
      <c r="AK507" s="34"/>
      <c r="AL507" s="34"/>
      <c r="AM507" s="34"/>
      <c r="AN507" s="34"/>
      <c r="AO507" s="34"/>
      <c r="AP507" s="34"/>
      <c r="AQ507" s="34"/>
      <c r="AR507" s="34"/>
    </row>
    <row r="508" ht="12.75" customHeight="1">
      <c r="A508" s="35"/>
      <c r="B508" s="2">
        <v>507.0</v>
      </c>
      <c r="C508" s="20" t="s">
        <v>371</v>
      </c>
      <c r="D508" s="21">
        <v>37.0</v>
      </c>
      <c r="E508" s="22">
        <v>139.0</v>
      </c>
      <c r="F508" s="23">
        <v>1254.0</v>
      </c>
      <c r="G508" s="24">
        <v>1629.0</v>
      </c>
      <c r="H508" s="25">
        <f t="shared" si="1"/>
        <v>0.2102272727</v>
      </c>
      <c r="I508" s="26">
        <f t="shared" si="2"/>
        <v>0.4349635796</v>
      </c>
      <c r="J508" s="27">
        <f t="shared" si="3"/>
        <v>0.4220333442</v>
      </c>
      <c r="K508" s="28"/>
      <c r="L508" s="29">
        <f t="shared" si="4"/>
        <v>0.4186067345</v>
      </c>
      <c r="M508" s="30">
        <f t="shared" si="5"/>
        <v>0.4384637729</v>
      </c>
      <c r="N508" s="28"/>
      <c r="O508" s="31">
        <f t="shared" si="6"/>
        <v>0.0034266097</v>
      </c>
      <c r="P508" s="31">
        <f t="shared" si="7"/>
        <v>-0.003500193309</v>
      </c>
      <c r="Q508" s="15"/>
      <c r="R508" s="15"/>
      <c r="S508" s="32">
        <v>0.42203334423014055</v>
      </c>
      <c r="T508" s="32">
        <v>0.4186067345301096</v>
      </c>
      <c r="U508" s="15"/>
      <c r="V508" s="32">
        <v>0.43496357960457854</v>
      </c>
      <c r="W508" s="32">
        <v>0.43846377291395433</v>
      </c>
      <c r="X508" s="15"/>
      <c r="Y508" s="15"/>
      <c r="Z508" s="2">
        <v>255.0</v>
      </c>
      <c r="AA508" s="20" t="s">
        <v>435</v>
      </c>
      <c r="AB508" s="33">
        <v>507.0</v>
      </c>
      <c r="AC508" s="25">
        <v>0.3917525773195876</v>
      </c>
      <c r="AD508" s="26">
        <v>0.6109384711000622</v>
      </c>
      <c r="AE508" s="27">
        <v>0.5873544093178037</v>
      </c>
      <c r="AF508" s="34"/>
      <c r="AG508" s="34"/>
      <c r="AH508" s="2">
        <v>507.0</v>
      </c>
      <c r="AI508" s="34">
        <f t="shared" si="8"/>
        <v>0.6823687752</v>
      </c>
      <c r="AJ508" s="34">
        <v>0.5873544093178037</v>
      </c>
      <c r="AK508" s="34"/>
      <c r="AL508" s="34"/>
      <c r="AM508" s="34"/>
      <c r="AN508" s="34"/>
      <c r="AO508" s="34"/>
      <c r="AP508" s="34"/>
      <c r="AQ508" s="34"/>
      <c r="AR508" s="34"/>
    </row>
    <row r="509" ht="12.75" customHeight="1">
      <c r="A509" s="35"/>
      <c r="B509" s="2">
        <v>508.0</v>
      </c>
      <c r="C509" s="20" t="s">
        <v>581</v>
      </c>
      <c r="D509" s="21">
        <v>131.0</v>
      </c>
      <c r="E509" s="22">
        <v>248.0</v>
      </c>
      <c r="F509" s="23">
        <v>1878.0</v>
      </c>
      <c r="G509" s="24">
        <v>1658.0</v>
      </c>
      <c r="H509" s="25">
        <f t="shared" si="1"/>
        <v>0.345646438</v>
      </c>
      <c r="I509" s="26">
        <f t="shared" si="2"/>
        <v>0.5311085973</v>
      </c>
      <c r="J509" s="27">
        <f t="shared" si="3"/>
        <v>0.5131545338</v>
      </c>
      <c r="K509" s="28"/>
      <c r="L509" s="29">
        <f t="shared" si="4"/>
        <v>0.51908021</v>
      </c>
      <c r="M509" s="30">
        <f t="shared" si="5"/>
        <v>0.5249707693</v>
      </c>
      <c r="N509" s="28"/>
      <c r="O509" s="31">
        <f t="shared" si="6"/>
        <v>-0.005925676117</v>
      </c>
      <c r="P509" s="31">
        <f t="shared" si="7"/>
        <v>0.006137827954</v>
      </c>
      <c r="Q509" s="15"/>
      <c r="R509" s="15"/>
      <c r="S509" s="32">
        <v>0.513154533844189</v>
      </c>
      <c r="T509" s="32">
        <v>0.5190802099609445</v>
      </c>
      <c r="U509" s="15"/>
      <c r="V509" s="32">
        <v>0.5311085972850679</v>
      </c>
      <c r="W509" s="32">
        <v>0.5249707693313912</v>
      </c>
      <c r="X509" s="15"/>
      <c r="Y509" s="15"/>
      <c r="Z509" s="2">
        <v>449.0</v>
      </c>
      <c r="AA509" s="20" t="s">
        <v>648</v>
      </c>
      <c r="AB509" s="33">
        <v>508.0</v>
      </c>
      <c r="AC509" s="25">
        <v>0.375</v>
      </c>
      <c r="AD509" s="26">
        <v>0.6009280742459396</v>
      </c>
      <c r="AE509" s="27">
        <v>0.589010989010989</v>
      </c>
      <c r="AF509" s="34"/>
      <c r="AG509" s="34"/>
      <c r="AH509" s="2">
        <v>508.0</v>
      </c>
      <c r="AI509" s="34">
        <f t="shared" si="8"/>
        <v>0.6837146703</v>
      </c>
      <c r="AJ509" s="34">
        <v>0.589010989010989</v>
      </c>
      <c r="AK509" s="34"/>
      <c r="AL509" s="34"/>
      <c r="AM509" s="34"/>
      <c r="AN509" s="34"/>
      <c r="AO509" s="34"/>
      <c r="AP509" s="34"/>
      <c r="AQ509" s="34"/>
      <c r="AR509" s="34"/>
    </row>
    <row r="510" ht="12.75" customHeight="1">
      <c r="A510" s="35"/>
      <c r="B510" s="2">
        <v>509.0</v>
      </c>
      <c r="C510" s="20" t="s">
        <v>600</v>
      </c>
      <c r="D510" s="21">
        <v>45.0</v>
      </c>
      <c r="E510" s="22">
        <v>105.0</v>
      </c>
      <c r="F510" s="23">
        <v>1527.0</v>
      </c>
      <c r="G510" s="24">
        <v>1331.0</v>
      </c>
      <c r="H510" s="25">
        <f t="shared" si="1"/>
        <v>0.3</v>
      </c>
      <c r="I510" s="26">
        <f t="shared" si="2"/>
        <v>0.5342897131</v>
      </c>
      <c r="J510" s="27">
        <f t="shared" si="3"/>
        <v>0.522606383</v>
      </c>
      <c r="K510" s="28"/>
      <c r="L510" s="29">
        <f t="shared" si="4"/>
        <v>0.5200255701</v>
      </c>
      <c r="M510" s="30">
        <f t="shared" si="5"/>
        <v>0.536950345</v>
      </c>
      <c r="N510" s="28"/>
      <c r="O510" s="31">
        <f t="shared" si="6"/>
        <v>0.002580812925</v>
      </c>
      <c r="P510" s="31">
        <f t="shared" si="7"/>
        <v>-0.002660631881</v>
      </c>
      <c r="Q510" s="15"/>
      <c r="R510" s="15"/>
      <c r="S510" s="32">
        <v>0.5226063829787234</v>
      </c>
      <c r="T510" s="32">
        <v>0.520025570053892</v>
      </c>
      <c r="U510" s="15"/>
      <c r="V510" s="32">
        <v>0.5342897130860742</v>
      </c>
      <c r="W510" s="32">
        <v>0.5369503449673436</v>
      </c>
      <c r="X510" s="15"/>
      <c r="Y510" s="15"/>
      <c r="Z510" s="2">
        <v>734.0</v>
      </c>
      <c r="AA510" s="20" t="s">
        <v>690</v>
      </c>
      <c r="AB510" s="33">
        <v>509.0</v>
      </c>
      <c r="AC510" s="25">
        <v>0.3948497854077253</v>
      </c>
      <c r="AD510" s="26">
        <v>0.6056389600878799</v>
      </c>
      <c r="AE510" s="27">
        <v>0.5890688259109311</v>
      </c>
      <c r="AF510" s="34"/>
      <c r="AG510" s="34"/>
      <c r="AH510" s="2">
        <v>509.0</v>
      </c>
      <c r="AI510" s="34">
        <f t="shared" si="8"/>
        <v>0.6850605653</v>
      </c>
      <c r="AJ510" s="34">
        <v>0.5890688259109311</v>
      </c>
      <c r="AK510" s="34"/>
      <c r="AL510" s="34"/>
      <c r="AM510" s="34"/>
      <c r="AN510" s="34"/>
      <c r="AO510" s="34"/>
      <c r="AP510" s="34"/>
      <c r="AQ510" s="34"/>
      <c r="AR510" s="34"/>
    </row>
    <row r="511" ht="12.75" customHeight="1">
      <c r="A511" s="35"/>
      <c r="B511" s="2">
        <v>510.0</v>
      </c>
      <c r="C511" s="20" t="s">
        <v>236</v>
      </c>
      <c r="D511" s="21">
        <v>28.0</v>
      </c>
      <c r="E511" s="22">
        <v>90.0</v>
      </c>
      <c r="F511" s="23">
        <v>573.0</v>
      </c>
      <c r="G511" s="24">
        <v>841.0</v>
      </c>
      <c r="H511" s="25">
        <f t="shared" si="1"/>
        <v>0.2372881356</v>
      </c>
      <c r="I511" s="26">
        <f t="shared" si="2"/>
        <v>0.4052333805</v>
      </c>
      <c r="J511" s="27">
        <f t="shared" si="3"/>
        <v>0.3922976501</v>
      </c>
      <c r="K511" s="28"/>
      <c r="L511" s="29">
        <f t="shared" si="4"/>
        <v>0.3911110351</v>
      </c>
      <c r="M511" s="30">
        <f t="shared" si="5"/>
        <v>0.4064488369</v>
      </c>
      <c r="N511" s="28"/>
      <c r="O511" s="31">
        <f t="shared" si="6"/>
        <v>0.001186615063</v>
      </c>
      <c r="P511" s="31">
        <f t="shared" si="7"/>
        <v>-0.001215456402</v>
      </c>
      <c r="Q511" s="15"/>
      <c r="R511" s="15"/>
      <c r="S511" s="32">
        <v>0.3922976501305483</v>
      </c>
      <c r="T511" s="32">
        <v>0.3911110350671821</v>
      </c>
      <c r="U511" s="15"/>
      <c r="V511" s="32">
        <v>0.40523338048090524</v>
      </c>
      <c r="W511" s="32">
        <v>0.4064488368826171</v>
      </c>
      <c r="X511" s="15"/>
      <c r="Y511" s="15"/>
      <c r="Z511" s="2">
        <v>445.0</v>
      </c>
      <c r="AA511" s="20" t="s">
        <v>644</v>
      </c>
      <c r="AB511" s="33">
        <v>510.0</v>
      </c>
      <c r="AC511" s="25">
        <v>0.4696132596685083</v>
      </c>
      <c r="AD511" s="26">
        <v>0.6020821283979179</v>
      </c>
      <c r="AE511" s="27">
        <v>0.5895287958115183</v>
      </c>
      <c r="AF511" s="34"/>
      <c r="AG511" s="34"/>
      <c r="AH511" s="2">
        <v>510.0</v>
      </c>
      <c r="AI511" s="34">
        <f t="shared" si="8"/>
        <v>0.6864064603</v>
      </c>
      <c r="AJ511" s="34">
        <v>0.5895287958115183</v>
      </c>
      <c r="AK511" s="34"/>
      <c r="AL511" s="34"/>
      <c r="AM511" s="34"/>
      <c r="AN511" s="34"/>
      <c r="AO511" s="34"/>
      <c r="AP511" s="34"/>
      <c r="AQ511" s="34"/>
      <c r="AR511" s="34"/>
    </row>
    <row r="512" ht="12.75" customHeight="1">
      <c r="A512" s="35"/>
      <c r="B512" s="2">
        <v>511.0</v>
      </c>
      <c r="C512" s="20" t="s">
        <v>461</v>
      </c>
      <c r="D512" s="21">
        <v>75.0</v>
      </c>
      <c r="E512" s="22">
        <v>251.0</v>
      </c>
      <c r="F512" s="23">
        <v>1615.0</v>
      </c>
      <c r="G512" s="24">
        <v>1751.0</v>
      </c>
      <c r="H512" s="25">
        <f t="shared" si="1"/>
        <v>0.2300613497</v>
      </c>
      <c r="I512" s="26">
        <f t="shared" si="2"/>
        <v>0.4797979798</v>
      </c>
      <c r="J512" s="27">
        <f t="shared" si="3"/>
        <v>0.4577464789</v>
      </c>
      <c r="K512" s="28"/>
      <c r="L512" s="29">
        <f t="shared" si="4"/>
        <v>0.463530366</v>
      </c>
      <c r="M512" s="30">
        <f t="shared" si="5"/>
        <v>0.4738778943</v>
      </c>
      <c r="N512" s="28"/>
      <c r="O512" s="31">
        <f t="shared" si="6"/>
        <v>-0.005783887173</v>
      </c>
      <c r="P512" s="31">
        <f t="shared" si="7"/>
        <v>0.005920085458</v>
      </c>
      <c r="Q512" s="15"/>
      <c r="R512" s="15"/>
      <c r="S512" s="32">
        <v>0.45774647887323944</v>
      </c>
      <c r="T512" s="32">
        <v>0.463530366046463</v>
      </c>
      <c r="U512" s="15"/>
      <c r="V512" s="32">
        <v>0.4797979797979798</v>
      </c>
      <c r="W512" s="32">
        <v>0.4738778943396724</v>
      </c>
      <c r="X512" s="15"/>
      <c r="Y512" s="15"/>
      <c r="Z512" s="2">
        <v>728.0</v>
      </c>
      <c r="AA512" s="20" t="s">
        <v>691</v>
      </c>
      <c r="AB512" s="33">
        <v>511.0</v>
      </c>
      <c r="AC512" s="25">
        <v>0.3</v>
      </c>
      <c r="AD512" s="26">
        <v>0.5997215454229029</v>
      </c>
      <c r="AE512" s="27">
        <v>0.589640094180962</v>
      </c>
      <c r="AF512" s="34"/>
      <c r="AG512" s="34"/>
      <c r="AH512" s="2">
        <v>511.0</v>
      </c>
      <c r="AI512" s="34">
        <f t="shared" si="8"/>
        <v>0.6877523553</v>
      </c>
      <c r="AJ512" s="34">
        <v>0.589640094180962</v>
      </c>
      <c r="AK512" s="34"/>
      <c r="AL512" s="34"/>
      <c r="AM512" s="34"/>
      <c r="AN512" s="34"/>
      <c r="AO512" s="34"/>
      <c r="AP512" s="34"/>
      <c r="AQ512" s="34"/>
      <c r="AR512" s="34"/>
    </row>
    <row r="513" ht="12.75" customHeight="1">
      <c r="A513" s="35"/>
      <c r="B513" s="2">
        <v>512.0</v>
      </c>
      <c r="C513" s="20" t="s">
        <v>127</v>
      </c>
      <c r="D513" s="21">
        <v>44.0</v>
      </c>
      <c r="E513" s="22">
        <v>126.0</v>
      </c>
      <c r="F513" s="23">
        <v>803.0</v>
      </c>
      <c r="G513" s="24">
        <v>1400.0</v>
      </c>
      <c r="H513" s="25">
        <f t="shared" si="1"/>
        <v>0.2588235294</v>
      </c>
      <c r="I513" s="26">
        <f t="shared" si="2"/>
        <v>0.3645029505</v>
      </c>
      <c r="J513" s="27">
        <f t="shared" si="3"/>
        <v>0.3569321534</v>
      </c>
      <c r="K513" s="28"/>
      <c r="L513" s="29">
        <f t="shared" si="4"/>
        <v>0.3527156578</v>
      </c>
      <c r="M513" s="30">
        <f t="shared" si="5"/>
        <v>0.3688314786</v>
      </c>
      <c r="N513" s="28"/>
      <c r="O513" s="31">
        <f t="shared" si="6"/>
        <v>0.004216495582</v>
      </c>
      <c r="P513" s="31">
        <f t="shared" si="7"/>
        <v>-0.004328528074</v>
      </c>
      <c r="Q513" s="15"/>
      <c r="R513" s="15"/>
      <c r="S513" s="32">
        <v>0.35693215339233036</v>
      </c>
      <c r="T513" s="32">
        <v>0.3527156578100809</v>
      </c>
      <c r="U513" s="15"/>
      <c r="V513" s="32">
        <v>0.3645029505220154</v>
      </c>
      <c r="W513" s="32">
        <v>0.3688314785955807</v>
      </c>
      <c r="X513" s="15"/>
      <c r="Y513" s="15"/>
      <c r="Z513" s="2">
        <v>236.0</v>
      </c>
      <c r="AA513" s="20" t="s">
        <v>410</v>
      </c>
      <c r="AB513" s="33">
        <v>512.0</v>
      </c>
      <c r="AC513" s="25">
        <v>0.4187866927592955</v>
      </c>
      <c r="AD513" s="26">
        <v>0.609508329947176</v>
      </c>
      <c r="AE513" s="27">
        <v>0.5915700349714706</v>
      </c>
      <c r="AF513" s="34"/>
      <c r="AG513" s="34"/>
      <c r="AH513" s="2">
        <v>512.0</v>
      </c>
      <c r="AI513" s="34">
        <f t="shared" si="8"/>
        <v>0.6890982503</v>
      </c>
      <c r="AJ513" s="34">
        <v>0.5915700349714706</v>
      </c>
      <c r="AK513" s="34"/>
      <c r="AL513" s="34"/>
      <c r="AM513" s="34"/>
      <c r="AN513" s="34"/>
      <c r="AO513" s="34"/>
      <c r="AP513" s="34"/>
      <c r="AQ513" s="34"/>
      <c r="AR513" s="34"/>
    </row>
    <row r="514" ht="12.75" customHeight="1">
      <c r="A514" s="35"/>
      <c r="B514" s="2">
        <v>513.0</v>
      </c>
      <c r="C514" s="20" t="s">
        <v>511</v>
      </c>
      <c r="D514" s="21">
        <v>13.0</v>
      </c>
      <c r="E514" s="22">
        <v>56.0</v>
      </c>
      <c r="F514" s="23">
        <v>413.0</v>
      </c>
      <c r="G514" s="24">
        <v>404.0</v>
      </c>
      <c r="H514" s="25">
        <f t="shared" si="1"/>
        <v>0.1884057971</v>
      </c>
      <c r="I514" s="26">
        <f t="shared" si="2"/>
        <v>0.5055079559</v>
      </c>
      <c r="J514" s="27">
        <f t="shared" si="3"/>
        <v>0.4808126411</v>
      </c>
      <c r="K514" s="28"/>
      <c r="L514" s="29">
        <f t="shared" si="4"/>
        <v>0.4865890211</v>
      </c>
      <c r="M514" s="30">
        <f t="shared" si="5"/>
        <v>0.4996206558</v>
      </c>
      <c r="N514" s="28"/>
      <c r="O514" s="31">
        <f t="shared" si="6"/>
        <v>-0.005776379985</v>
      </c>
      <c r="P514" s="31">
        <f t="shared" si="7"/>
        <v>0.005887300133</v>
      </c>
      <c r="Q514" s="15"/>
      <c r="R514" s="15"/>
      <c r="S514" s="32">
        <v>0.48081264108352145</v>
      </c>
      <c r="T514" s="32">
        <v>0.48658902106896623</v>
      </c>
      <c r="U514" s="15"/>
      <c r="V514" s="32">
        <v>0.5055079559363526</v>
      </c>
      <c r="W514" s="32">
        <v>0.49962065580347687</v>
      </c>
      <c r="X514" s="15"/>
      <c r="Y514" s="15"/>
      <c r="Z514" s="2">
        <v>460.0</v>
      </c>
      <c r="AA514" s="20" t="s">
        <v>656</v>
      </c>
      <c r="AB514" s="33">
        <v>513.0</v>
      </c>
      <c r="AC514" s="25">
        <v>0.275</v>
      </c>
      <c r="AD514" s="26">
        <v>0.6048707753479126</v>
      </c>
      <c r="AE514" s="27">
        <v>0.5922562141491395</v>
      </c>
      <c r="AF514" s="34"/>
      <c r="AG514" s="34"/>
      <c r="AH514" s="2">
        <v>513.0</v>
      </c>
      <c r="AI514" s="34">
        <f t="shared" si="8"/>
        <v>0.6904441454</v>
      </c>
      <c r="AJ514" s="34">
        <v>0.5922562141491395</v>
      </c>
      <c r="AK514" s="34"/>
      <c r="AL514" s="34"/>
      <c r="AM514" s="34"/>
      <c r="AN514" s="34"/>
      <c r="AO514" s="34"/>
      <c r="AP514" s="34"/>
      <c r="AQ514" s="34"/>
      <c r="AR514" s="34"/>
    </row>
    <row r="515" ht="12.75" customHeight="1">
      <c r="A515" s="35"/>
      <c r="B515" s="2">
        <v>514.0</v>
      </c>
      <c r="C515" s="20" t="s">
        <v>594</v>
      </c>
      <c r="D515" s="21">
        <v>71.0</v>
      </c>
      <c r="E515" s="22">
        <v>106.0</v>
      </c>
      <c r="F515" s="23">
        <v>798.0</v>
      </c>
      <c r="G515" s="24">
        <v>701.0</v>
      </c>
      <c r="H515" s="25">
        <f t="shared" si="1"/>
        <v>0.4011299435</v>
      </c>
      <c r="I515" s="26">
        <f t="shared" si="2"/>
        <v>0.5323549033</v>
      </c>
      <c r="J515" s="27">
        <f t="shared" si="3"/>
        <v>0.51849642</v>
      </c>
      <c r="K515" s="28"/>
      <c r="L515" s="29">
        <f t="shared" si="4"/>
        <v>0.5228780968</v>
      </c>
      <c r="M515" s="30">
        <f t="shared" si="5"/>
        <v>0.5277901194</v>
      </c>
      <c r="N515" s="28"/>
      <c r="O515" s="31">
        <f t="shared" si="6"/>
        <v>-0.004381676705</v>
      </c>
      <c r="P515" s="31">
        <f t="shared" si="7"/>
        <v>0.004564783854</v>
      </c>
      <c r="Q515" s="15"/>
      <c r="R515" s="15"/>
      <c r="S515" s="32">
        <v>0.5184964200477327</v>
      </c>
      <c r="T515" s="32">
        <v>0.5228780967523601</v>
      </c>
      <c r="U515" s="15"/>
      <c r="V515" s="32">
        <v>0.5323549032688459</v>
      </c>
      <c r="W515" s="32">
        <v>0.5277901194152906</v>
      </c>
      <c r="X515" s="15"/>
      <c r="Y515" s="15"/>
      <c r="Z515" s="2">
        <v>532.0</v>
      </c>
      <c r="AA515" s="20" t="s">
        <v>692</v>
      </c>
      <c r="AB515" s="33">
        <v>514.0</v>
      </c>
      <c r="AC515" s="25">
        <v>0.47530864197530864</v>
      </c>
      <c r="AD515" s="26">
        <v>0.6116027531956736</v>
      </c>
      <c r="AE515" s="27">
        <v>0.5928753180661578</v>
      </c>
      <c r="AF515" s="34"/>
      <c r="AG515" s="34"/>
      <c r="AH515" s="2">
        <v>514.0</v>
      </c>
      <c r="AI515" s="34">
        <f t="shared" si="8"/>
        <v>0.6917900404</v>
      </c>
      <c r="AJ515" s="34">
        <v>0.5928753180661578</v>
      </c>
      <c r="AK515" s="34"/>
      <c r="AL515" s="34"/>
      <c r="AM515" s="34"/>
      <c r="AN515" s="34"/>
      <c r="AO515" s="34"/>
      <c r="AP515" s="34"/>
      <c r="AQ515" s="34"/>
      <c r="AR515" s="34"/>
    </row>
    <row r="516" ht="12.75" customHeight="1">
      <c r="A516" s="35"/>
      <c r="B516" s="2">
        <v>515.0</v>
      </c>
      <c r="C516" s="20" t="s">
        <v>657</v>
      </c>
      <c r="D516" s="21">
        <v>104.0</v>
      </c>
      <c r="E516" s="22">
        <v>104.0</v>
      </c>
      <c r="F516" s="23">
        <v>1069.0</v>
      </c>
      <c r="G516" s="24">
        <v>812.0</v>
      </c>
      <c r="H516" s="25">
        <f t="shared" si="1"/>
        <v>0.5</v>
      </c>
      <c r="I516" s="26">
        <f t="shared" si="2"/>
        <v>0.5683147262</v>
      </c>
      <c r="J516" s="27">
        <f t="shared" si="3"/>
        <v>0.5615126855</v>
      </c>
      <c r="K516" s="28"/>
      <c r="L516" s="29">
        <f t="shared" si="4"/>
        <v>0.5616635383</v>
      </c>
      <c r="M516" s="30">
        <f t="shared" si="5"/>
        <v>0.5681559338</v>
      </c>
      <c r="N516" s="28"/>
      <c r="O516" s="31">
        <f t="shared" si="6"/>
        <v>-0.0001508527639</v>
      </c>
      <c r="P516" s="31">
        <f t="shared" si="7"/>
        <v>0.0001587923831</v>
      </c>
      <c r="Q516" s="15"/>
      <c r="R516" s="15"/>
      <c r="S516" s="32">
        <v>0.5615126854954524</v>
      </c>
      <c r="T516" s="32">
        <v>0.5616635382593901</v>
      </c>
      <c r="U516" s="15"/>
      <c r="V516" s="32">
        <v>0.5683147262094631</v>
      </c>
      <c r="W516" s="32">
        <v>0.5681559338263709</v>
      </c>
      <c r="X516" s="15"/>
      <c r="Y516" s="15"/>
      <c r="Z516" s="2">
        <v>700.0</v>
      </c>
      <c r="AA516" s="20" t="s">
        <v>693</v>
      </c>
      <c r="AB516" s="33">
        <v>515.0</v>
      </c>
      <c r="AC516" s="25">
        <v>0.27941176470588236</v>
      </c>
      <c r="AD516" s="26">
        <v>0.6067558954748248</v>
      </c>
      <c r="AE516" s="27">
        <v>0.5931582162492364</v>
      </c>
      <c r="AF516" s="34"/>
      <c r="AG516" s="34"/>
      <c r="AH516" s="2">
        <v>515.0</v>
      </c>
      <c r="AI516" s="34">
        <f t="shared" si="8"/>
        <v>0.6931359354</v>
      </c>
      <c r="AJ516" s="34">
        <v>0.5931582162492364</v>
      </c>
      <c r="AK516" s="34"/>
      <c r="AL516" s="34"/>
      <c r="AM516" s="34"/>
      <c r="AN516" s="34"/>
      <c r="AO516" s="34"/>
      <c r="AP516" s="34"/>
      <c r="AQ516" s="34"/>
      <c r="AR516" s="34"/>
    </row>
    <row r="517" ht="12.75" customHeight="1">
      <c r="A517" s="35"/>
      <c r="B517" s="2">
        <v>516.0</v>
      </c>
      <c r="C517" s="20" t="s">
        <v>454</v>
      </c>
      <c r="D517" s="21">
        <v>81.0</v>
      </c>
      <c r="E517" s="22">
        <v>112.0</v>
      </c>
      <c r="F517" s="23">
        <v>903.0</v>
      </c>
      <c r="G517" s="24">
        <v>1067.0</v>
      </c>
      <c r="H517" s="25">
        <f t="shared" si="1"/>
        <v>0.4196891192</v>
      </c>
      <c r="I517" s="26">
        <f t="shared" si="2"/>
        <v>0.4583756345</v>
      </c>
      <c r="J517" s="27">
        <f t="shared" si="3"/>
        <v>0.4549237171</v>
      </c>
      <c r="K517" s="28"/>
      <c r="L517" s="29">
        <f t="shared" si="4"/>
        <v>0.4528715682</v>
      </c>
      <c r="M517" s="30">
        <f t="shared" si="5"/>
        <v>0.4605176828</v>
      </c>
      <c r="N517" s="28"/>
      <c r="O517" s="31">
        <f t="shared" si="6"/>
        <v>0.002052148894</v>
      </c>
      <c r="P517" s="31">
        <f t="shared" si="7"/>
        <v>-0.002142048332</v>
      </c>
      <c r="Q517" s="15"/>
      <c r="R517" s="15"/>
      <c r="S517" s="32">
        <v>0.4549237170596394</v>
      </c>
      <c r="T517" s="32">
        <v>0.45287156816524465</v>
      </c>
      <c r="U517" s="15"/>
      <c r="V517" s="32">
        <v>0.4583756345177665</v>
      </c>
      <c r="W517" s="32">
        <v>0.46051768284993627</v>
      </c>
      <c r="X517" s="15"/>
      <c r="Y517" s="15"/>
      <c r="Z517" s="2">
        <v>11.0</v>
      </c>
      <c r="AA517" s="20" t="s">
        <v>39</v>
      </c>
      <c r="AB517" s="33">
        <v>516.0</v>
      </c>
      <c r="AC517" s="25">
        <v>0.288135593220339</v>
      </c>
      <c r="AD517" s="26">
        <v>0.6056083220262325</v>
      </c>
      <c r="AE517" s="27">
        <v>0.5933898673624701</v>
      </c>
      <c r="AF517" s="34"/>
      <c r="AG517" s="34"/>
      <c r="AH517" s="2">
        <v>516.0</v>
      </c>
      <c r="AI517" s="34">
        <f t="shared" si="8"/>
        <v>0.6944818304</v>
      </c>
      <c r="AJ517" s="34">
        <v>0.5933898673624701</v>
      </c>
      <c r="AK517" s="34"/>
      <c r="AL517" s="34"/>
      <c r="AM517" s="34"/>
      <c r="AN517" s="34"/>
      <c r="AO517" s="34"/>
      <c r="AP517" s="34"/>
      <c r="AQ517" s="34"/>
      <c r="AR517" s="34"/>
    </row>
    <row r="518" ht="12.75" customHeight="1">
      <c r="A518" s="35"/>
      <c r="B518" s="2">
        <v>517.0</v>
      </c>
      <c r="C518" s="20" t="s">
        <v>339</v>
      </c>
      <c r="D518" s="21">
        <v>82.0</v>
      </c>
      <c r="E518" s="22">
        <v>219.0</v>
      </c>
      <c r="F518" s="23">
        <v>1636.0</v>
      </c>
      <c r="G518" s="24">
        <v>2183.0</v>
      </c>
      <c r="H518" s="25">
        <f t="shared" si="1"/>
        <v>0.2724252492</v>
      </c>
      <c r="I518" s="26">
        <f t="shared" si="2"/>
        <v>0.4283843938</v>
      </c>
      <c r="J518" s="27">
        <f t="shared" si="3"/>
        <v>0.4169902913</v>
      </c>
      <c r="K518" s="28"/>
      <c r="L518" s="29">
        <f t="shared" si="4"/>
        <v>0.4157211946</v>
      </c>
      <c r="M518" s="30">
        <f t="shared" si="5"/>
        <v>0.4296890321</v>
      </c>
      <c r="N518" s="28"/>
      <c r="O518" s="31">
        <f t="shared" si="6"/>
        <v>0.001269096687</v>
      </c>
      <c r="P518" s="31">
        <f t="shared" si="7"/>
        <v>-0.001304638329</v>
      </c>
      <c r="Q518" s="15"/>
      <c r="R518" s="15"/>
      <c r="S518" s="32">
        <v>0.41699029126213594</v>
      </c>
      <c r="T518" s="32">
        <v>0.4157211945750341</v>
      </c>
      <c r="U518" s="15"/>
      <c r="V518" s="32">
        <v>0.4283843938203718</v>
      </c>
      <c r="W518" s="32">
        <v>0.4296890321496671</v>
      </c>
      <c r="X518" s="15"/>
      <c r="Y518" s="15"/>
      <c r="Z518" s="2">
        <v>73.0</v>
      </c>
      <c r="AA518" s="20" t="s">
        <v>154</v>
      </c>
      <c r="AB518" s="33">
        <v>517.0</v>
      </c>
      <c r="AC518" s="25">
        <v>0.21568627450980393</v>
      </c>
      <c r="AD518" s="26">
        <v>0.6089508437270726</v>
      </c>
      <c r="AE518" s="27">
        <v>0.5947666195190948</v>
      </c>
      <c r="AF518" s="34"/>
      <c r="AG518" s="34"/>
      <c r="AH518" s="2">
        <v>517.0</v>
      </c>
      <c r="AI518" s="34">
        <f t="shared" si="8"/>
        <v>0.6958277254</v>
      </c>
      <c r="AJ518" s="34">
        <v>0.5947666195190948</v>
      </c>
      <c r="AK518" s="34"/>
      <c r="AL518" s="34"/>
      <c r="AM518" s="34"/>
      <c r="AN518" s="34"/>
      <c r="AO518" s="34"/>
      <c r="AP518" s="34"/>
      <c r="AQ518" s="34"/>
      <c r="AR518" s="34"/>
    </row>
    <row r="519" ht="12.75" customHeight="1">
      <c r="A519" s="35"/>
      <c r="B519" s="2">
        <v>518.0</v>
      </c>
      <c r="C519" s="20" t="s">
        <v>456</v>
      </c>
      <c r="D519" s="21">
        <v>133.0</v>
      </c>
      <c r="E519" s="22">
        <v>347.0</v>
      </c>
      <c r="F519" s="23">
        <v>2093.0</v>
      </c>
      <c r="G519" s="24">
        <v>2308.0</v>
      </c>
      <c r="H519" s="25">
        <f t="shared" si="1"/>
        <v>0.2770833333</v>
      </c>
      <c r="I519" s="26">
        <f t="shared" si="2"/>
        <v>0.4755737332</v>
      </c>
      <c r="J519" s="27">
        <f t="shared" si="3"/>
        <v>0.4560540873</v>
      </c>
      <c r="K519" s="28"/>
      <c r="L519" s="29">
        <f t="shared" si="4"/>
        <v>0.4618692594</v>
      </c>
      <c r="M519" s="30">
        <f t="shared" si="5"/>
        <v>0.4695928405</v>
      </c>
      <c r="N519" s="28"/>
      <c r="O519" s="31">
        <f t="shared" si="6"/>
        <v>-0.005815172134</v>
      </c>
      <c r="P519" s="31">
        <f t="shared" si="7"/>
        <v>0.005980892702</v>
      </c>
      <c r="Q519" s="15"/>
      <c r="R519" s="15"/>
      <c r="S519" s="32">
        <v>0.4560540872771973</v>
      </c>
      <c r="T519" s="32">
        <v>0.46186925941091883</v>
      </c>
      <c r="U519" s="15"/>
      <c r="V519" s="32">
        <v>0.4755737332424449</v>
      </c>
      <c r="W519" s="32">
        <v>0.4695928405400958</v>
      </c>
      <c r="X519" s="15"/>
      <c r="Y519" s="15"/>
      <c r="Z519" s="2">
        <v>203.0</v>
      </c>
      <c r="AA519" s="20" t="s">
        <v>366</v>
      </c>
      <c r="AB519" s="33">
        <v>518.0</v>
      </c>
      <c r="AC519" s="25">
        <v>0.36875</v>
      </c>
      <c r="AD519" s="26">
        <v>0.6122931442080378</v>
      </c>
      <c r="AE519" s="27">
        <v>0.5951648351648352</v>
      </c>
      <c r="AF519" s="34"/>
      <c r="AG519" s="34"/>
      <c r="AH519" s="2">
        <v>518.0</v>
      </c>
      <c r="AI519" s="34">
        <f t="shared" si="8"/>
        <v>0.6971736205</v>
      </c>
      <c r="AJ519" s="34">
        <v>0.5951648351648352</v>
      </c>
      <c r="AK519" s="34"/>
      <c r="AL519" s="34"/>
      <c r="AM519" s="34"/>
      <c r="AN519" s="34"/>
      <c r="AO519" s="34"/>
      <c r="AP519" s="34"/>
      <c r="AQ519" s="34"/>
      <c r="AR519" s="34"/>
    </row>
    <row r="520" ht="12.75" customHeight="1">
      <c r="A520" s="35"/>
      <c r="B520" s="2">
        <v>519.0</v>
      </c>
      <c r="C520" s="20" t="s">
        <v>689</v>
      </c>
      <c r="D520" s="21">
        <v>152.0</v>
      </c>
      <c r="E520" s="22">
        <v>260.0</v>
      </c>
      <c r="F520" s="23">
        <v>2219.0</v>
      </c>
      <c r="G520" s="24">
        <v>1409.0</v>
      </c>
      <c r="H520" s="25">
        <f t="shared" si="1"/>
        <v>0.3689320388</v>
      </c>
      <c r="I520" s="26">
        <f t="shared" si="2"/>
        <v>0.611631753</v>
      </c>
      <c r="J520" s="27">
        <f t="shared" si="3"/>
        <v>0.5868811881</v>
      </c>
      <c r="K520" s="28"/>
      <c r="L520" s="29">
        <f t="shared" si="4"/>
        <v>0.5977244503</v>
      </c>
      <c r="M520" s="30">
        <f t="shared" si="5"/>
        <v>0.6003731239</v>
      </c>
      <c r="N520" s="28"/>
      <c r="O520" s="31">
        <f t="shared" si="6"/>
        <v>-0.01084326219</v>
      </c>
      <c r="P520" s="31">
        <f t="shared" si="7"/>
        <v>0.01125862909</v>
      </c>
      <c r="Q520" s="15"/>
      <c r="R520" s="15"/>
      <c r="S520" s="32">
        <v>0.5868811881188118</v>
      </c>
      <c r="T520" s="32">
        <v>0.5977244503096406</v>
      </c>
      <c r="U520" s="15"/>
      <c r="V520" s="32">
        <v>0.6116317530319736</v>
      </c>
      <c r="W520" s="32">
        <v>0.6003731239427058</v>
      </c>
      <c r="X520" s="15"/>
      <c r="Y520" s="15"/>
      <c r="Z520" s="2">
        <v>606.0</v>
      </c>
      <c r="AA520" s="20" t="s">
        <v>694</v>
      </c>
      <c r="AB520" s="33">
        <v>519.0</v>
      </c>
      <c r="AC520" s="25" t="e">
        <v>#DIV/0!</v>
      </c>
      <c r="AD520" s="26">
        <v>0.6</v>
      </c>
      <c r="AE520" s="27">
        <v>0.6</v>
      </c>
      <c r="AF520" s="34"/>
      <c r="AG520" s="34"/>
      <c r="AH520" s="2">
        <v>519.0</v>
      </c>
      <c r="AI520" s="34">
        <f t="shared" si="8"/>
        <v>0.6985195155</v>
      </c>
      <c r="AJ520" s="34">
        <v>0.6</v>
      </c>
      <c r="AK520" s="34"/>
      <c r="AL520" s="34"/>
      <c r="AM520" s="34"/>
      <c r="AN520" s="34"/>
      <c r="AO520" s="34"/>
      <c r="AP520" s="34"/>
      <c r="AQ520" s="34"/>
      <c r="AR520" s="34"/>
    </row>
    <row r="521" ht="12.75" customHeight="1">
      <c r="A521" s="35"/>
      <c r="B521" s="2">
        <v>520.0</v>
      </c>
      <c r="C521" s="20" t="s">
        <v>647</v>
      </c>
      <c r="D521" s="21">
        <v>159.0</v>
      </c>
      <c r="E521" s="22">
        <v>177.0</v>
      </c>
      <c r="F521" s="23">
        <v>1762.0</v>
      </c>
      <c r="G521" s="24">
        <v>1368.0</v>
      </c>
      <c r="H521" s="25">
        <f t="shared" si="1"/>
        <v>0.4732142857</v>
      </c>
      <c r="I521" s="26">
        <f t="shared" si="2"/>
        <v>0.5629392971</v>
      </c>
      <c r="J521" s="27">
        <f t="shared" si="3"/>
        <v>0.5542412002</v>
      </c>
      <c r="K521" s="28"/>
      <c r="L521" s="29">
        <f t="shared" si="4"/>
        <v>0.5553861823</v>
      </c>
      <c r="M521" s="30">
        <f t="shared" si="5"/>
        <v>0.5617374415</v>
      </c>
      <c r="N521" s="28"/>
      <c r="O521" s="31">
        <f t="shared" si="6"/>
        <v>-0.001144982087</v>
      </c>
      <c r="P521" s="31">
        <f t="shared" si="7"/>
        <v>0.001201855611</v>
      </c>
      <c r="Q521" s="15"/>
      <c r="R521" s="15"/>
      <c r="S521" s="32">
        <v>0.5542412002308136</v>
      </c>
      <c r="T521" s="32">
        <v>0.5553861823174973</v>
      </c>
      <c r="U521" s="15"/>
      <c r="V521" s="32">
        <v>0.5629392971246007</v>
      </c>
      <c r="W521" s="32">
        <v>0.5617374415134612</v>
      </c>
      <c r="X521" s="15"/>
      <c r="Y521" s="15"/>
      <c r="Z521" s="2">
        <v>85.0</v>
      </c>
      <c r="AA521" s="20" t="s">
        <v>175</v>
      </c>
      <c r="AB521" s="33">
        <v>520.0</v>
      </c>
      <c r="AC521" s="25">
        <v>0.36065573770491804</v>
      </c>
      <c r="AD521" s="26">
        <v>0.6103042876901799</v>
      </c>
      <c r="AE521" s="27">
        <v>0.6001990710019907</v>
      </c>
      <c r="AF521" s="34"/>
      <c r="AG521" s="34"/>
      <c r="AH521" s="2">
        <v>520.0</v>
      </c>
      <c r="AI521" s="34">
        <f t="shared" si="8"/>
        <v>0.6998654105</v>
      </c>
      <c r="AJ521" s="34">
        <v>0.6001990710019907</v>
      </c>
      <c r="AK521" s="34"/>
      <c r="AL521" s="34"/>
      <c r="AM521" s="34"/>
      <c r="AN521" s="34"/>
      <c r="AO521" s="34"/>
      <c r="AP521" s="34"/>
      <c r="AQ521" s="34"/>
      <c r="AR521" s="34"/>
    </row>
    <row r="522" ht="12.75" customHeight="1">
      <c r="A522" s="35"/>
      <c r="B522" s="2">
        <v>521.0</v>
      </c>
      <c r="C522" s="20" t="s">
        <v>286</v>
      </c>
      <c r="D522" s="21">
        <v>83.0</v>
      </c>
      <c r="E522" s="22">
        <v>318.0</v>
      </c>
      <c r="F522" s="23">
        <v>3025.0</v>
      </c>
      <c r="G522" s="24">
        <v>4295.0</v>
      </c>
      <c r="H522" s="25">
        <f t="shared" si="1"/>
        <v>0.2069825436</v>
      </c>
      <c r="I522" s="26">
        <f t="shared" si="2"/>
        <v>0.4132513661</v>
      </c>
      <c r="J522" s="27">
        <f t="shared" si="3"/>
        <v>0.4025385313</v>
      </c>
      <c r="K522" s="28"/>
      <c r="L522" s="29">
        <f t="shared" si="4"/>
        <v>0.397160587</v>
      </c>
      <c r="M522" s="30">
        <f t="shared" si="5"/>
        <v>0.4187429772</v>
      </c>
      <c r="N522" s="28"/>
      <c r="O522" s="31">
        <f t="shared" si="6"/>
        <v>0.005377944326</v>
      </c>
      <c r="P522" s="31">
        <f t="shared" si="7"/>
        <v>-0.005491611089</v>
      </c>
      <c r="Q522" s="15"/>
      <c r="R522" s="15"/>
      <c r="S522" s="32">
        <v>0.40253853127833183</v>
      </c>
      <c r="T522" s="32">
        <v>0.3971605869524445</v>
      </c>
      <c r="U522" s="15"/>
      <c r="V522" s="32">
        <v>0.41325136612021857</v>
      </c>
      <c r="W522" s="32">
        <v>0.4187429772092963</v>
      </c>
      <c r="X522" s="15"/>
      <c r="Y522" s="15"/>
      <c r="Z522" s="2">
        <v>139.0</v>
      </c>
      <c r="AA522" s="20" t="s">
        <v>272</v>
      </c>
      <c r="AB522" s="33">
        <v>521.0</v>
      </c>
      <c r="AC522" s="25">
        <v>0.31851851851851853</v>
      </c>
      <c r="AD522" s="26">
        <v>0.6279401282965075</v>
      </c>
      <c r="AE522" s="27">
        <v>0.6007802340702211</v>
      </c>
      <c r="AF522" s="34"/>
      <c r="AG522" s="34"/>
      <c r="AH522" s="2">
        <v>521.0</v>
      </c>
      <c r="AI522" s="34">
        <f t="shared" si="8"/>
        <v>0.7012113055</v>
      </c>
      <c r="AJ522" s="34">
        <v>0.6007802340702211</v>
      </c>
      <c r="AK522" s="34"/>
      <c r="AL522" s="34"/>
      <c r="AM522" s="34"/>
      <c r="AN522" s="34"/>
      <c r="AO522" s="34"/>
      <c r="AP522" s="34"/>
      <c r="AQ522" s="34"/>
      <c r="AR522" s="34"/>
    </row>
    <row r="523" ht="12.75" customHeight="1">
      <c r="A523" s="35"/>
      <c r="B523" s="2">
        <v>522.0</v>
      </c>
      <c r="C523" s="20" t="s">
        <v>559</v>
      </c>
      <c r="D523" s="21">
        <v>59.0</v>
      </c>
      <c r="E523" s="22">
        <v>197.0</v>
      </c>
      <c r="F523" s="23">
        <v>2266.0</v>
      </c>
      <c r="G523" s="24">
        <v>2123.0</v>
      </c>
      <c r="H523" s="25">
        <f t="shared" si="1"/>
        <v>0.23046875</v>
      </c>
      <c r="I523" s="26">
        <f t="shared" si="2"/>
        <v>0.5162907268</v>
      </c>
      <c r="J523" s="27">
        <f t="shared" si="3"/>
        <v>0.5005382131</v>
      </c>
      <c r="K523" s="28"/>
      <c r="L523" s="29">
        <f t="shared" si="4"/>
        <v>0.4992032623</v>
      </c>
      <c r="M523" s="30">
        <f t="shared" si="5"/>
        <v>0.5176571699</v>
      </c>
      <c r="N523" s="28"/>
      <c r="O523" s="31">
        <f t="shared" si="6"/>
        <v>0.0013349508</v>
      </c>
      <c r="P523" s="31">
        <f t="shared" si="7"/>
        <v>-0.001366443042</v>
      </c>
      <c r="Q523" s="15"/>
      <c r="R523" s="15"/>
      <c r="S523" s="32">
        <v>0.5005382131324004</v>
      </c>
      <c r="T523" s="32">
        <v>0.499203262332831</v>
      </c>
      <c r="U523" s="15"/>
      <c r="V523" s="32">
        <v>0.5162907268170426</v>
      </c>
      <c r="W523" s="32">
        <v>0.5176571698585849</v>
      </c>
      <c r="X523" s="15"/>
      <c r="Y523" s="15"/>
      <c r="Z523" s="2">
        <v>336.0</v>
      </c>
      <c r="AA523" s="20" t="s">
        <v>535</v>
      </c>
      <c r="AB523" s="33">
        <v>522.0</v>
      </c>
      <c r="AC523" s="25">
        <v>0.36363636363636365</v>
      </c>
      <c r="AD523" s="26">
        <v>0.6226477385275668</v>
      </c>
      <c r="AE523" s="27">
        <v>0.603485172730052</v>
      </c>
      <c r="AF523" s="34"/>
      <c r="AG523" s="34"/>
      <c r="AH523" s="2">
        <v>522.0</v>
      </c>
      <c r="AI523" s="34">
        <f t="shared" si="8"/>
        <v>0.7025572005</v>
      </c>
      <c r="AJ523" s="34">
        <v>0.603485172730052</v>
      </c>
      <c r="AK523" s="34"/>
      <c r="AL523" s="34"/>
      <c r="AM523" s="34"/>
      <c r="AN523" s="34"/>
      <c r="AO523" s="34"/>
      <c r="AP523" s="34"/>
      <c r="AQ523" s="34"/>
      <c r="AR523" s="34"/>
    </row>
    <row r="524" ht="12.75" customHeight="1">
      <c r="A524" s="35"/>
      <c r="B524" s="2">
        <v>523.0</v>
      </c>
      <c r="C524" s="20" t="s">
        <v>50</v>
      </c>
      <c r="D524" s="21">
        <v>47.0</v>
      </c>
      <c r="E524" s="22">
        <v>265.0</v>
      </c>
      <c r="F524" s="23">
        <v>1150.0</v>
      </c>
      <c r="G524" s="24">
        <v>2888.0</v>
      </c>
      <c r="H524" s="25">
        <f t="shared" si="1"/>
        <v>0.1506410256</v>
      </c>
      <c r="I524" s="26">
        <f t="shared" si="2"/>
        <v>0.2847944527</v>
      </c>
      <c r="J524" s="27">
        <f t="shared" si="3"/>
        <v>0.2751724138</v>
      </c>
      <c r="K524" s="28"/>
      <c r="L524" s="29">
        <f t="shared" si="4"/>
        <v>0.2673329308</v>
      </c>
      <c r="M524" s="30">
        <f t="shared" si="5"/>
        <v>0.2927538367</v>
      </c>
      <c r="N524" s="28"/>
      <c r="O524" s="31">
        <f t="shared" si="6"/>
        <v>0.007839483014</v>
      </c>
      <c r="P524" s="31">
        <f t="shared" si="7"/>
        <v>-0.007959383991</v>
      </c>
      <c r="Q524" s="15"/>
      <c r="R524" s="15"/>
      <c r="S524" s="32">
        <v>0.2751724137931034</v>
      </c>
      <c r="T524" s="32">
        <v>0.2673329307787081</v>
      </c>
      <c r="U524" s="15"/>
      <c r="V524" s="32">
        <v>0.2847944526993561</v>
      </c>
      <c r="W524" s="32">
        <v>0.2927538366905417</v>
      </c>
      <c r="X524" s="15"/>
      <c r="Y524" s="15"/>
      <c r="Z524" s="2">
        <v>688.0</v>
      </c>
      <c r="AA524" s="20" t="s">
        <v>695</v>
      </c>
      <c r="AB524" s="33">
        <v>523.0</v>
      </c>
      <c r="AC524" s="25">
        <v>0.49356223175965663</v>
      </c>
      <c r="AD524" s="26">
        <v>0.616318601262749</v>
      </c>
      <c r="AE524" s="27">
        <v>0.6038394415357766</v>
      </c>
      <c r="AF524" s="34"/>
      <c r="AG524" s="34"/>
      <c r="AH524" s="2">
        <v>523.0</v>
      </c>
      <c r="AI524" s="34">
        <f t="shared" si="8"/>
        <v>0.7039030956</v>
      </c>
      <c r="AJ524" s="34">
        <v>0.6038394415357766</v>
      </c>
      <c r="AK524" s="34"/>
      <c r="AL524" s="34"/>
      <c r="AM524" s="34"/>
      <c r="AN524" s="34"/>
      <c r="AO524" s="34"/>
      <c r="AP524" s="34"/>
      <c r="AQ524" s="34"/>
      <c r="AR524" s="34"/>
    </row>
    <row r="525" ht="12.75" customHeight="1">
      <c r="A525" s="35"/>
      <c r="B525" s="2">
        <v>524.0</v>
      </c>
      <c r="C525" s="20" t="s">
        <v>117</v>
      </c>
      <c r="D525" s="21">
        <v>95.0</v>
      </c>
      <c r="E525" s="22">
        <v>200.0</v>
      </c>
      <c r="F525" s="23">
        <v>522.0</v>
      </c>
      <c r="G525" s="24">
        <v>942.0</v>
      </c>
      <c r="H525" s="25">
        <f t="shared" si="1"/>
        <v>0.3220338983</v>
      </c>
      <c r="I525" s="26">
        <f t="shared" si="2"/>
        <v>0.356557377</v>
      </c>
      <c r="J525" s="27">
        <f t="shared" si="3"/>
        <v>0.3507674815</v>
      </c>
      <c r="K525" s="28"/>
      <c r="L525" s="29">
        <f t="shared" si="4"/>
        <v>0.349042959</v>
      </c>
      <c r="M525" s="30">
        <f t="shared" si="5"/>
        <v>0.358339283</v>
      </c>
      <c r="N525" s="28"/>
      <c r="O525" s="31">
        <f t="shared" si="6"/>
        <v>0.001724522494</v>
      </c>
      <c r="P525" s="31">
        <f t="shared" si="7"/>
        <v>-0.001781905904</v>
      </c>
      <c r="Q525" s="15"/>
      <c r="R525" s="15"/>
      <c r="S525" s="32">
        <v>0.35076748152359294</v>
      </c>
      <c r="T525" s="32">
        <v>0.34904295903003046</v>
      </c>
      <c r="U525" s="15"/>
      <c r="V525" s="32">
        <v>0.35655737704918034</v>
      </c>
      <c r="W525" s="32">
        <v>0.35833928295321166</v>
      </c>
      <c r="X525" s="15"/>
      <c r="Y525" s="15"/>
      <c r="Z525" s="2">
        <v>286.0</v>
      </c>
      <c r="AA525" s="20" t="s">
        <v>474</v>
      </c>
      <c r="AB525" s="33">
        <v>524.0</v>
      </c>
      <c r="AC525" s="25">
        <v>0.5227272727272727</v>
      </c>
      <c r="AD525" s="26">
        <v>0.6127554615926709</v>
      </c>
      <c r="AE525" s="27">
        <v>0.6039415130324222</v>
      </c>
      <c r="AF525" s="34"/>
      <c r="AG525" s="34"/>
      <c r="AH525" s="2">
        <v>524.0</v>
      </c>
      <c r="AI525" s="34">
        <f t="shared" si="8"/>
        <v>0.7052489906</v>
      </c>
      <c r="AJ525" s="34">
        <v>0.6039415130324222</v>
      </c>
      <c r="AK525" s="34"/>
      <c r="AL525" s="34"/>
      <c r="AM525" s="34"/>
      <c r="AN525" s="34"/>
      <c r="AO525" s="34"/>
      <c r="AP525" s="34"/>
      <c r="AQ525" s="34"/>
      <c r="AR525" s="34"/>
    </row>
    <row r="526" ht="12.75" customHeight="1">
      <c r="A526" s="35"/>
      <c r="B526" s="2">
        <v>525.0</v>
      </c>
      <c r="C526" s="20" t="s">
        <v>696</v>
      </c>
      <c r="D526" s="21">
        <v>117.0</v>
      </c>
      <c r="E526" s="22">
        <v>112.0</v>
      </c>
      <c r="F526" s="23">
        <v>2262.0</v>
      </c>
      <c r="G526" s="24">
        <v>919.0</v>
      </c>
      <c r="H526" s="25">
        <f t="shared" si="1"/>
        <v>0.5109170306</v>
      </c>
      <c r="I526" s="26">
        <f t="shared" si="2"/>
        <v>0.7110971393</v>
      </c>
      <c r="J526" s="27">
        <f t="shared" si="3"/>
        <v>0.6976539589</v>
      </c>
      <c r="K526" s="28"/>
      <c r="L526" s="29">
        <f t="shared" si="4"/>
        <v>0.6976222268</v>
      </c>
      <c r="M526" s="30">
        <f t="shared" si="5"/>
        <v>0.71113058</v>
      </c>
      <c r="N526" s="28"/>
      <c r="O526" s="31">
        <f t="shared" si="6"/>
        <v>0.00003173214654</v>
      </c>
      <c r="P526" s="31">
        <f t="shared" si="7"/>
        <v>-0.00003344068826</v>
      </c>
      <c r="Q526" s="15"/>
      <c r="R526" s="15"/>
      <c r="S526" s="32">
        <v>0.6976539589442815</v>
      </c>
      <c r="T526" s="32">
        <v>0.6976222267977374</v>
      </c>
      <c r="U526" s="15"/>
      <c r="V526" s="32">
        <v>0.7110971392643822</v>
      </c>
      <c r="W526" s="32">
        <v>0.7111305799526408</v>
      </c>
      <c r="X526" s="15"/>
      <c r="Y526" s="15"/>
      <c r="Z526" s="2">
        <v>293.0</v>
      </c>
      <c r="AA526" s="20" t="s">
        <v>482</v>
      </c>
      <c r="AB526" s="33">
        <v>525.0</v>
      </c>
      <c r="AC526" s="25">
        <v>0.4039408866995074</v>
      </c>
      <c r="AD526" s="26">
        <v>0.6247454175152749</v>
      </c>
      <c r="AE526" s="27">
        <v>0.6040609137055838</v>
      </c>
      <c r="AF526" s="34"/>
      <c r="AG526" s="34"/>
      <c r="AH526" s="2">
        <v>525.0</v>
      </c>
      <c r="AI526" s="34">
        <f t="shared" si="8"/>
        <v>0.7065948856</v>
      </c>
      <c r="AJ526" s="34">
        <v>0.6040609137055838</v>
      </c>
      <c r="AK526" s="34"/>
      <c r="AL526" s="34"/>
      <c r="AM526" s="34"/>
      <c r="AN526" s="34"/>
      <c r="AO526" s="34"/>
      <c r="AP526" s="34"/>
      <c r="AQ526" s="34"/>
      <c r="AR526" s="34"/>
    </row>
    <row r="527" ht="12.75" customHeight="1">
      <c r="A527" s="35"/>
      <c r="B527" s="2">
        <v>526.0</v>
      </c>
      <c r="C527" s="20" t="s">
        <v>621</v>
      </c>
      <c r="D527" s="21">
        <v>166.0</v>
      </c>
      <c r="E527" s="22">
        <v>261.0</v>
      </c>
      <c r="F527" s="23">
        <v>2015.0</v>
      </c>
      <c r="G527" s="24">
        <v>1623.0</v>
      </c>
      <c r="H527" s="25">
        <f t="shared" si="1"/>
        <v>0.3887587822</v>
      </c>
      <c r="I527" s="26">
        <f t="shared" si="2"/>
        <v>0.5538757559</v>
      </c>
      <c r="J527" s="27">
        <f t="shared" si="3"/>
        <v>0.5365313653</v>
      </c>
      <c r="K527" s="28"/>
      <c r="L527" s="29">
        <f t="shared" si="4"/>
        <v>0.5429837761</v>
      </c>
      <c r="M527" s="30">
        <f t="shared" si="5"/>
        <v>0.5471623558</v>
      </c>
      <c r="N527" s="28"/>
      <c r="O527" s="31">
        <f t="shared" si="6"/>
        <v>-0.006452410741</v>
      </c>
      <c r="P527" s="31">
        <f t="shared" si="7"/>
        <v>0.006713400064</v>
      </c>
      <c r="Q527" s="15"/>
      <c r="R527" s="15"/>
      <c r="S527" s="32">
        <v>0.5365313653136531</v>
      </c>
      <c r="T527" s="32">
        <v>0.542983776054542</v>
      </c>
      <c r="U527" s="15"/>
      <c r="V527" s="32">
        <v>0.5538757559098406</v>
      </c>
      <c r="W527" s="32">
        <v>0.5471623558456117</v>
      </c>
      <c r="X527" s="15"/>
      <c r="Y527" s="15"/>
      <c r="Z527" s="2">
        <v>394.0</v>
      </c>
      <c r="AA527" s="20" t="s">
        <v>595</v>
      </c>
      <c r="AB527" s="33">
        <v>526.0</v>
      </c>
      <c r="AC527" s="25">
        <v>0.4117647058823529</v>
      </c>
      <c r="AD527" s="26">
        <v>0.6223837849746641</v>
      </c>
      <c r="AE527" s="27">
        <v>0.604351329572925</v>
      </c>
      <c r="AF527" s="34"/>
      <c r="AG527" s="34"/>
      <c r="AH527" s="2">
        <v>526.0</v>
      </c>
      <c r="AI527" s="34">
        <f t="shared" si="8"/>
        <v>0.7079407806</v>
      </c>
      <c r="AJ527" s="34">
        <v>0.604351329572925</v>
      </c>
      <c r="AK527" s="34"/>
      <c r="AL527" s="34"/>
      <c r="AM527" s="34"/>
      <c r="AN527" s="34"/>
      <c r="AO527" s="34"/>
      <c r="AP527" s="34"/>
      <c r="AQ527" s="34"/>
      <c r="AR527" s="34"/>
    </row>
    <row r="528" ht="12.75" customHeight="1">
      <c r="A528" s="35"/>
      <c r="B528" s="2">
        <v>527.0</v>
      </c>
      <c r="C528" s="20" t="s">
        <v>183</v>
      </c>
      <c r="D528" s="21">
        <v>27.0</v>
      </c>
      <c r="E528" s="22">
        <v>172.0</v>
      </c>
      <c r="F528" s="23">
        <v>1067.0</v>
      </c>
      <c r="G528" s="24">
        <v>1634.0</v>
      </c>
      <c r="H528" s="25">
        <f t="shared" si="1"/>
        <v>0.135678392</v>
      </c>
      <c r="I528" s="26">
        <f t="shared" si="2"/>
        <v>0.3950388745</v>
      </c>
      <c r="J528" s="27">
        <f t="shared" si="3"/>
        <v>0.3772413793</v>
      </c>
      <c r="K528" s="28"/>
      <c r="L528" s="29">
        <f t="shared" si="4"/>
        <v>0.3750114381</v>
      </c>
      <c r="M528" s="30">
        <f t="shared" si="5"/>
        <v>0.3972994873</v>
      </c>
      <c r="N528" s="28"/>
      <c r="O528" s="31">
        <f t="shared" si="6"/>
        <v>0.002229941188</v>
      </c>
      <c r="P528" s="31">
        <f t="shared" si="7"/>
        <v>-0.00226061282</v>
      </c>
      <c r="Q528" s="15"/>
      <c r="R528" s="15"/>
      <c r="S528" s="32">
        <v>0.37724137931034485</v>
      </c>
      <c r="T528" s="32">
        <v>0.3750114381220554</v>
      </c>
      <c r="U528" s="15"/>
      <c r="V528" s="32">
        <v>0.3950388744909293</v>
      </c>
      <c r="W528" s="32">
        <v>0.39729948731043824</v>
      </c>
      <c r="X528" s="15"/>
      <c r="Y528" s="15"/>
      <c r="Z528" s="2">
        <v>34.0</v>
      </c>
      <c r="AA528" s="20" t="s">
        <v>82</v>
      </c>
      <c r="AB528" s="33">
        <v>527.0</v>
      </c>
      <c r="AC528" s="25">
        <v>0.4235294117647059</v>
      </c>
      <c r="AD528" s="26">
        <v>0.6233128834355828</v>
      </c>
      <c r="AE528" s="27">
        <v>0.6044444444444445</v>
      </c>
      <c r="AF528" s="34"/>
      <c r="AG528" s="34"/>
      <c r="AH528" s="2">
        <v>527.0</v>
      </c>
      <c r="AI528" s="34">
        <f t="shared" si="8"/>
        <v>0.7092866756</v>
      </c>
      <c r="AJ528" s="34">
        <v>0.6044444444444445</v>
      </c>
      <c r="AK528" s="34"/>
      <c r="AL528" s="34"/>
      <c r="AM528" s="34"/>
      <c r="AN528" s="34"/>
      <c r="AO528" s="34"/>
      <c r="AP528" s="34"/>
      <c r="AQ528" s="34"/>
      <c r="AR528" s="34"/>
    </row>
    <row r="529" ht="12.75" customHeight="1">
      <c r="A529" s="35"/>
      <c r="B529" s="2">
        <v>528.0</v>
      </c>
      <c r="C529" s="20" t="s">
        <v>697</v>
      </c>
      <c r="D529" s="21">
        <v>94.0</v>
      </c>
      <c r="E529" s="22">
        <v>55.0</v>
      </c>
      <c r="F529" s="23">
        <v>799.0</v>
      </c>
      <c r="G529" s="24">
        <v>321.0</v>
      </c>
      <c r="H529" s="25">
        <f t="shared" si="1"/>
        <v>0.6308724832</v>
      </c>
      <c r="I529" s="26">
        <f t="shared" si="2"/>
        <v>0.7133928571</v>
      </c>
      <c r="J529" s="27">
        <f t="shared" si="3"/>
        <v>0.7037037037</v>
      </c>
      <c r="K529" s="28"/>
      <c r="L529" s="29">
        <f t="shared" si="4"/>
        <v>0.7032386615</v>
      </c>
      <c r="M529" s="30">
        <f t="shared" si="5"/>
        <v>0.7138892131</v>
      </c>
      <c r="N529" s="28"/>
      <c r="O529" s="31">
        <f t="shared" si="6"/>
        <v>0.0004650422081</v>
      </c>
      <c r="P529" s="31">
        <f t="shared" si="7"/>
        <v>-0.0004963559385</v>
      </c>
      <c r="Q529" s="15"/>
      <c r="R529" s="15"/>
      <c r="S529" s="32">
        <v>0.7037037037037037</v>
      </c>
      <c r="T529" s="32">
        <v>0.703238661495587</v>
      </c>
      <c r="U529" s="15"/>
      <c r="V529" s="32">
        <v>0.7133928571428572</v>
      </c>
      <c r="W529" s="32">
        <v>0.7138892130813198</v>
      </c>
      <c r="X529" s="15"/>
      <c r="Y529" s="15"/>
      <c r="Z529" s="2">
        <v>246.0</v>
      </c>
      <c r="AA529" s="20" t="s">
        <v>423</v>
      </c>
      <c r="AB529" s="33">
        <v>528.0</v>
      </c>
      <c r="AC529" s="25">
        <v>0.37735849056603776</v>
      </c>
      <c r="AD529" s="26">
        <v>0.6259850474843403</v>
      </c>
      <c r="AE529" s="27">
        <v>0.6063651591289783</v>
      </c>
      <c r="AF529" s="34"/>
      <c r="AG529" s="34"/>
      <c r="AH529" s="2">
        <v>528.0</v>
      </c>
      <c r="AI529" s="34">
        <f t="shared" si="8"/>
        <v>0.7106325707</v>
      </c>
      <c r="AJ529" s="34">
        <v>0.6063651591289783</v>
      </c>
      <c r="AK529" s="34"/>
      <c r="AL529" s="34"/>
      <c r="AM529" s="34"/>
      <c r="AN529" s="34"/>
      <c r="AO529" s="34"/>
      <c r="AP529" s="34"/>
      <c r="AQ529" s="34"/>
      <c r="AR529" s="34"/>
    </row>
    <row r="530" ht="12.75" customHeight="1">
      <c r="A530" s="35"/>
      <c r="B530" s="2">
        <v>529.0</v>
      </c>
      <c r="C530" s="20" t="s">
        <v>354</v>
      </c>
      <c r="D530" s="21">
        <v>44.0</v>
      </c>
      <c r="E530" s="22">
        <v>189.0</v>
      </c>
      <c r="F530" s="23">
        <v>1375.0</v>
      </c>
      <c r="G530" s="24">
        <v>1777.0</v>
      </c>
      <c r="H530" s="25">
        <f t="shared" si="1"/>
        <v>0.1888412017</v>
      </c>
      <c r="I530" s="26">
        <f t="shared" si="2"/>
        <v>0.4362309645</v>
      </c>
      <c r="J530" s="27">
        <f t="shared" si="3"/>
        <v>0.4192023634</v>
      </c>
      <c r="K530" s="28"/>
      <c r="L530" s="29">
        <f t="shared" si="4"/>
        <v>0.418641795</v>
      </c>
      <c r="M530" s="30">
        <f t="shared" si="5"/>
        <v>0.4368023224</v>
      </c>
      <c r="N530" s="28"/>
      <c r="O530" s="31">
        <f t="shared" si="6"/>
        <v>0.0005605683243</v>
      </c>
      <c r="P530" s="31">
        <f t="shared" si="7"/>
        <v>-0.0005713579159</v>
      </c>
      <c r="Q530" s="15"/>
      <c r="R530" s="15"/>
      <c r="S530" s="32">
        <v>0.4192023633677991</v>
      </c>
      <c r="T530" s="32">
        <v>0.4186417950434788</v>
      </c>
      <c r="U530" s="15"/>
      <c r="V530" s="32">
        <v>0.4362309644670051</v>
      </c>
      <c r="W530" s="32">
        <v>0.4368023223828696</v>
      </c>
      <c r="X530" s="15"/>
      <c r="Y530" s="15"/>
      <c r="Z530" s="2">
        <v>142.0</v>
      </c>
      <c r="AA530" s="20" t="s">
        <v>277</v>
      </c>
      <c r="AB530" s="33">
        <v>529.0</v>
      </c>
      <c r="AC530" s="25">
        <v>0.5555555555555556</v>
      </c>
      <c r="AD530" s="26">
        <v>0.6141975308641975</v>
      </c>
      <c r="AE530" s="27">
        <v>0.6066308243727598</v>
      </c>
      <c r="AF530" s="34"/>
      <c r="AG530" s="34"/>
      <c r="AH530" s="2">
        <v>529.0</v>
      </c>
      <c r="AI530" s="34">
        <f t="shared" si="8"/>
        <v>0.7119784657</v>
      </c>
      <c r="AJ530" s="34">
        <v>0.6066308243727598</v>
      </c>
      <c r="AK530" s="34"/>
      <c r="AL530" s="34"/>
      <c r="AM530" s="34"/>
      <c r="AN530" s="34"/>
      <c r="AO530" s="34"/>
      <c r="AP530" s="34"/>
      <c r="AQ530" s="34"/>
      <c r="AR530" s="34"/>
    </row>
    <row r="531" ht="12.75" customHeight="1">
      <c r="A531" s="35"/>
      <c r="B531" s="2">
        <v>530.0</v>
      </c>
      <c r="C531" s="20" t="s">
        <v>698</v>
      </c>
      <c r="D531" s="21">
        <v>31.0</v>
      </c>
      <c r="E531" s="22">
        <v>63.0</v>
      </c>
      <c r="F531" s="23">
        <v>971.0</v>
      </c>
      <c r="G531" s="24">
        <v>521.0</v>
      </c>
      <c r="H531" s="25">
        <f t="shared" si="1"/>
        <v>0.329787234</v>
      </c>
      <c r="I531" s="26">
        <f t="shared" si="2"/>
        <v>0.6508042895</v>
      </c>
      <c r="J531" s="27">
        <f t="shared" si="3"/>
        <v>0.631778058</v>
      </c>
      <c r="K531" s="28"/>
      <c r="L531" s="29">
        <f t="shared" si="4"/>
        <v>0.6340848667</v>
      </c>
      <c r="M531" s="30">
        <f t="shared" si="5"/>
        <v>0.6484188109</v>
      </c>
      <c r="N531" s="28"/>
      <c r="O531" s="31">
        <f t="shared" si="6"/>
        <v>-0.002306808646</v>
      </c>
      <c r="P531" s="31">
        <f t="shared" si="7"/>
        <v>0.002385478688</v>
      </c>
      <c r="Q531" s="15"/>
      <c r="R531" s="15"/>
      <c r="S531" s="32">
        <v>0.6317780580075663</v>
      </c>
      <c r="T531" s="32">
        <v>0.6340848666537091</v>
      </c>
      <c r="U531" s="15"/>
      <c r="V531" s="32">
        <v>0.650804289544236</v>
      </c>
      <c r="W531" s="32">
        <v>0.6484188108562555</v>
      </c>
      <c r="X531" s="15"/>
      <c r="Y531" s="15"/>
      <c r="Z531" s="2">
        <v>738.0</v>
      </c>
      <c r="AA531" s="20" t="s">
        <v>699</v>
      </c>
      <c r="AB531" s="33">
        <v>530.0</v>
      </c>
      <c r="AC531" s="25">
        <v>0.425531914893617</v>
      </c>
      <c r="AD531" s="26">
        <v>0.6248251748251749</v>
      </c>
      <c r="AE531" s="27">
        <v>0.6069382558879695</v>
      </c>
      <c r="AF531" s="34"/>
      <c r="AG531" s="34"/>
      <c r="AH531" s="2">
        <v>530.0</v>
      </c>
      <c r="AI531" s="34">
        <f t="shared" si="8"/>
        <v>0.7133243607</v>
      </c>
      <c r="AJ531" s="34">
        <v>0.6069382558879695</v>
      </c>
      <c r="AK531" s="34"/>
      <c r="AL531" s="34"/>
      <c r="AM531" s="34"/>
      <c r="AN531" s="34"/>
      <c r="AO531" s="34"/>
      <c r="AP531" s="34"/>
      <c r="AQ531" s="34"/>
      <c r="AR531" s="34"/>
    </row>
    <row r="532" ht="12.75" customHeight="1">
      <c r="A532" s="35"/>
      <c r="B532" s="2">
        <v>531.0</v>
      </c>
      <c r="C532" s="20" t="s">
        <v>652</v>
      </c>
      <c r="D532" s="21">
        <v>75.0</v>
      </c>
      <c r="E532" s="22">
        <v>124.0</v>
      </c>
      <c r="F532" s="23">
        <v>1538.0</v>
      </c>
      <c r="G532" s="24">
        <v>1156.0</v>
      </c>
      <c r="H532" s="25">
        <f t="shared" si="1"/>
        <v>0.3768844221</v>
      </c>
      <c r="I532" s="26">
        <f t="shared" si="2"/>
        <v>0.5708982925</v>
      </c>
      <c r="J532" s="27">
        <f t="shared" si="3"/>
        <v>0.5575527134</v>
      </c>
      <c r="K532" s="28"/>
      <c r="L532" s="29">
        <f t="shared" si="4"/>
        <v>0.5588350158</v>
      </c>
      <c r="M532" s="30">
        <f t="shared" si="5"/>
        <v>0.5695657695</v>
      </c>
      <c r="N532" s="28"/>
      <c r="O532" s="31">
        <f t="shared" si="6"/>
        <v>-0.001282302322</v>
      </c>
      <c r="P532" s="31">
        <f t="shared" si="7"/>
        <v>0.001332523039</v>
      </c>
      <c r="Q532" s="15"/>
      <c r="R532" s="15"/>
      <c r="S532" s="32">
        <v>0.5575527134462496</v>
      </c>
      <c r="T532" s="32">
        <v>0.558835015767965</v>
      </c>
      <c r="U532" s="15"/>
      <c r="V532" s="32">
        <v>0.570898292501856</v>
      </c>
      <c r="W532" s="32">
        <v>0.56956576946258</v>
      </c>
      <c r="X532" s="15"/>
      <c r="Y532" s="15"/>
      <c r="Z532" s="2">
        <v>690.0</v>
      </c>
      <c r="AA532" s="20" t="s">
        <v>700</v>
      </c>
      <c r="AB532" s="33">
        <v>531.0</v>
      </c>
      <c r="AC532" s="25">
        <v>0.44495412844036697</v>
      </c>
      <c r="AD532" s="26">
        <v>0.6279607163489312</v>
      </c>
      <c r="AE532" s="27">
        <v>0.6074910210364289</v>
      </c>
      <c r="AF532" s="34"/>
      <c r="AG532" s="34"/>
      <c r="AH532" s="2">
        <v>531.0</v>
      </c>
      <c r="AI532" s="34">
        <f t="shared" si="8"/>
        <v>0.7146702557</v>
      </c>
      <c r="AJ532" s="34">
        <v>0.6074910210364289</v>
      </c>
      <c r="AK532" s="34"/>
      <c r="AL532" s="34"/>
      <c r="AM532" s="34"/>
      <c r="AN532" s="34"/>
      <c r="AO532" s="34"/>
      <c r="AP532" s="34"/>
      <c r="AQ532" s="34"/>
      <c r="AR532" s="34"/>
    </row>
    <row r="533" ht="12.75" customHeight="1">
      <c r="A533" s="35"/>
      <c r="B533" s="2">
        <v>532.0</v>
      </c>
      <c r="C533" s="20" t="s">
        <v>692</v>
      </c>
      <c r="D533" s="21">
        <v>77.0</v>
      </c>
      <c r="E533" s="22">
        <v>85.0</v>
      </c>
      <c r="F533" s="23">
        <v>622.0</v>
      </c>
      <c r="G533" s="24">
        <v>395.0</v>
      </c>
      <c r="H533" s="25">
        <f t="shared" si="1"/>
        <v>0.475308642</v>
      </c>
      <c r="I533" s="26">
        <f t="shared" si="2"/>
        <v>0.6116027532</v>
      </c>
      <c r="J533" s="27">
        <f t="shared" si="3"/>
        <v>0.5928753181</v>
      </c>
      <c r="K533" s="28"/>
      <c r="L533" s="29">
        <f t="shared" si="4"/>
        <v>0.6018281583</v>
      </c>
      <c r="M533" s="30">
        <f t="shared" si="5"/>
        <v>0.6022031412</v>
      </c>
      <c r="N533" s="28"/>
      <c r="O533" s="31">
        <f t="shared" si="6"/>
        <v>-0.008952840282</v>
      </c>
      <c r="P533" s="31">
        <f t="shared" si="7"/>
        <v>0.009399611962</v>
      </c>
      <c r="Q533" s="15"/>
      <c r="R533" s="15"/>
      <c r="S533" s="32">
        <v>0.5928753180661578</v>
      </c>
      <c r="T533" s="32">
        <v>0.6018281583486249</v>
      </c>
      <c r="U533" s="15"/>
      <c r="V533" s="32">
        <v>0.6116027531956736</v>
      </c>
      <c r="W533" s="32">
        <v>0.602203141233524</v>
      </c>
      <c r="X533" s="15"/>
      <c r="Y533" s="15"/>
      <c r="Z533" s="2">
        <v>260.0</v>
      </c>
      <c r="AA533" s="20" t="s">
        <v>442</v>
      </c>
      <c r="AB533" s="33">
        <v>532.0</v>
      </c>
      <c r="AC533" s="25">
        <v>0.2839506172839506</v>
      </c>
      <c r="AD533" s="26">
        <v>0.6219646799116998</v>
      </c>
      <c r="AE533" s="27">
        <v>0.6075013206550449</v>
      </c>
      <c r="AF533" s="34"/>
      <c r="AG533" s="34"/>
      <c r="AH533" s="2">
        <v>532.0</v>
      </c>
      <c r="AI533" s="34">
        <f t="shared" si="8"/>
        <v>0.7160161507</v>
      </c>
      <c r="AJ533" s="34">
        <v>0.6075013206550449</v>
      </c>
      <c r="AK533" s="34"/>
      <c r="AL533" s="34"/>
      <c r="AM533" s="34"/>
      <c r="AN533" s="34"/>
      <c r="AO533" s="34"/>
      <c r="AP533" s="34"/>
      <c r="AQ533" s="34"/>
      <c r="AR533" s="34"/>
    </row>
    <row r="534" ht="12.75" customHeight="1">
      <c r="A534" s="35"/>
      <c r="B534" s="2">
        <v>533.0</v>
      </c>
      <c r="C534" s="20" t="s">
        <v>362</v>
      </c>
      <c r="D534" s="21">
        <v>111.0</v>
      </c>
      <c r="E534" s="22">
        <v>308.0</v>
      </c>
      <c r="F534" s="23">
        <v>2489.0</v>
      </c>
      <c r="G534" s="24">
        <v>3281.0</v>
      </c>
      <c r="H534" s="25">
        <f t="shared" si="1"/>
        <v>0.2649164678</v>
      </c>
      <c r="I534" s="26">
        <f t="shared" si="2"/>
        <v>0.4313691508</v>
      </c>
      <c r="J534" s="27">
        <f t="shared" si="3"/>
        <v>0.4201001777</v>
      </c>
      <c r="K534" s="28"/>
      <c r="L534" s="29">
        <f t="shared" si="4"/>
        <v>0.4181976667</v>
      </c>
      <c r="M534" s="30">
        <f t="shared" si="5"/>
        <v>0.4333234339</v>
      </c>
      <c r="N534" s="28"/>
      <c r="O534" s="31">
        <f t="shared" si="6"/>
        <v>0.00190251099</v>
      </c>
      <c r="P534" s="31">
        <f t="shared" si="7"/>
        <v>-0.001954283169</v>
      </c>
      <c r="Q534" s="15"/>
      <c r="R534" s="15"/>
      <c r="S534" s="32">
        <v>0.4201001777346906</v>
      </c>
      <c r="T534" s="32">
        <v>0.4181976667449336</v>
      </c>
      <c r="U534" s="15"/>
      <c r="V534" s="32">
        <v>0.431369150779896</v>
      </c>
      <c r="W534" s="32">
        <v>0.4333234339490752</v>
      </c>
      <c r="X534" s="15"/>
      <c r="Y534" s="15"/>
      <c r="Z534" s="2">
        <v>212.0</v>
      </c>
      <c r="AA534" s="20" t="s">
        <v>377</v>
      </c>
      <c r="AB534" s="33">
        <v>533.0</v>
      </c>
      <c r="AC534" s="25">
        <v>0.5878378378378378</v>
      </c>
      <c r="AD534" s="26">
        <v>0.6102819237147595</v>
      </c>
      <c r="AE534" s="27">
        <v>0.6078286558345642</v>
      </c>
      <c r="AF534" s="34"/>
      <c r="AG534" s="34"/>
      <c r="AH534" s="2">
        <v>533.0</v>
      </c>
      <c r="AI534" s="34">
        <f t="shared" si="8"/>
        <v>0.7173620458</v>
      </c>
      <c r="AJ534" s="34">
        <v>0.6078286558345642</v>
      </c>
      <c r="AK534" s="34"/>
      <c r="AL534" s="34"/>
      <c r="AM534" s="34"/>
      <c r="AN534" s="34"/>
      <c r="AO534" s="34"/>
      <c r="AP534" s="34"/>
      <c r="AQ534" s="34"/>
      <c r="AR534" s="34"/>
    </row>
    <row r="535" ht="12.75" customHeight="1">
      <c r="A535" s="35"/>
      <c r="B535" s="2">
        <v>534.0</v>
      </c>
      <c r="C535" s="20" t="s">
        <v>620</v>
      </c>
      <c r="D535" s="21">
        <v>51.0</v>
      </c>
      <c r="E535" s="22">
        <v>100.0</v>
      </c>
      <c r="F535" s="23">
        <v>722.0</v>
      </c>
      <c r="G535" s="24">
        <v>571.0</v>
      </c>
      <c r="H535" s="25">
        <f t="shared" si="1"/>
        <v>0.3377483444</v>
      </c>
      <c r="I535" s="26">
        <f t="shared" si="2"/>
        <v>0.558391338</v>
      </c>
      <c r="J535" s="27">
        <f t="shared" si="3"/>
        <v>0.5353185596</v>
      </c>
      <c r="K535" s="28"/>
      <c r="L535" s="29">
        <f t="shared" si="4"/>
        <v>0.5450711458</v>
      </c>
      <c r="M535" s="30">
        <f t="shared" si="5"/>
        <v>0.5482978457</v>
      </c>
      <c r="N535" s="28"/>
      <c r="O535" s="31">
        <f t="shared" si="6"/>
        <v>-0.009752586223</v>
      </c>
      <c r="P535" s="31">
        <f t="shared" si="7"/>
        <v>0.01009349225</v>
      </c>
      <c r="Q535" s="15"/>
      <c r="R535" s="15"/>
      <c r="S535" s="32">
        <v>0.5353185595567868</v>
      </c>
      <c r="T535" s="32">
        <v>0.5450711457800258</v>
      </c>
      <c r="U535" s="15"/>
      <c r="V535" s="32">
        <v>0.5583913379737045</v>
      </c>
      <c r="W535" s="32">
        <v>0.5482978457207293</v>
      </c>
      <c r="X535" s="15"/>
      <c r="Y535" s="15"/>
      <c r="Z535" s="2">
        <v>158.0</v>
      </c>
      <c r="AA535" s="20" t="s">
        <v>298</v>
      </c>
      <c r="AB535" s="33">
        <v>534.0</v>
      </c>
      <c r="AC535" s="25">
        <v>0.48394004282655245</v>
      </c>
      <c r="AD535" s="26">
        <v>0.6244886828470139</v>
      </c>
      <c r="AE535" s="27">
        <v>0.6086115142718916</v>
      </c>
      <c r="AF535" s="34"/>
      <c r="AG535" s="34"/>
      <c r="AH535" s="2">
        <v>534.0</v>
      </c>
      <c r="AI535" s="34">
        <f t="shared" si="8"/>
        <v>0.7187079408</v>
      </c>
      <c r="AJ535" s="34">
        <v>0.6086115142718916</v>
      </c>
      <c r="AK535" s="34"/>
      <c r="AL535" s="34"/>
      <c r="AM535" s="34"/>
      <c r="AN535" s="34"/>
      <c r="AO535" s="34"/>
      <c r="AP535" s="34"/>
      <c r="AQ535" s="34"/>
      <c r="AR535" s="34"/>
    </row>
    <row r="536" ht="12.75" customHeight="1">
      <c r="A536" s="35"/>
      <c r="B536" s="2">
        <v>535.0</v>
      </c>
      <c r="C536" s="20" t="s">
        <v>421</v>
      </c>
      <c r="D536" s="21">
        <v>68.0</v>
      </c>
      <c r="E536" s="22">
        <v>179.0</v>
      </c>
      <c r="F536" s="23">
        <v>842.0</v>
      </c>
      <c r="G536" s="24">
        <v>970.0</v>
      </c>
      <c r="H536" s="25">
        <f t="shared" si="1"/>
        <v>0.2753036437</v>
      </c>
      <c r="I536" s="26">
        <f t="shared" si="2"/>
        <v>0.4646799117</v>
      </c>
      <c r="J536" s="27">
        <f t="shared" si="3"/>
        <v>0.4419621175</v>
      </c>
      <c r="K536" s="28"/>
      <c r="L536" s="29">
        <f t="shared" si="4"/>
        <v>0.4511820171</v>
      </c>
      <c r="M536" s="30">
        <f t="shared" si="5"/>
        <v>0.4551989991</v>
      </c>
      <c r="N536" s="28"/>
      <c r="O536" s="31">
        <f t="shared" si="6"/>
        <v>-0.009219899614</v>
      </c>
      <c r="P536" s="31">
        <f t="shared" si="7"/>
        <v>0.009480912592</v>
      </c>
      <c r="Q536" s="15"/>
      <c r="R536" s="15"/>
      <c r="S536" s="32">
        <v>0.4419621175327829</v>
      </c>
      <c r="T536" s="32">
        <v>0.4511820171469869</v>
      </c>
      <c r="U536" s="15"/>
      <c r="V536" s="32">
        <v>0.46467991169977924</v>
      </c>
      <c r="W536" s="32">
        <v>0.4551989991073213</v>
      </c>
      <c r="X536" s="15"/>
      <c r="Y536" s="15"/>
      <c r="Z536" s="2">
        <v>572.0</v>
      </c>
      <c r="AA536" s="20" t="s">
        <v>701</v>
      </c>
      <c r="AB536" s="33">
        <v>535.0</v>
      </c>
      <c r="AC536" s="25">
        <v>0.4322916666666667</v>
      </c>
      <c r="AD536" s="26">
        <v>0.6228710462287105</v>
      </c>
      <c r="AE536" s="27">
        <v>0.609104589917231</v>
      </c>
      <c r="AF536" s="34"/>
      <c r="AG536" s="34"/>
      <c r="AH536" s="2">
        <v>535.0</v>
      </c>
      <c r="AI536" s="34">
        <f t="shared" si="8"/>
        <v>0.7200538358</v>
      </c>
      <c r="AJ536" s="34">
        <v>0.609104589917231</v>
      </c>
      <c r="AK536" s="34"/>
      <c r="AL536" s="34"/>
      <c r="AM536" s="34"/>
      <c r="AN536" s="34"/>
      <c r="AO536" s="34"/>
      <c r="AP536" s="34"/>
      <c r="AQ536" s="34"/>
      <c r="AR536" s="34"/>
    </row>
    <row r="537" ht="12.75" customHeight="1">
      <c r="A537" s="35"/>
      <c r="B537" s="2">
        <v>536.0</v>
      </c>
      <c r="C537" s="20" t="s">
        <v>363</v>
      </c>
      <c r="D537" s="21">
        <v>5.0</v>
      </c>
      <c r="E537" s="22">
        <v>61.0</v>
      </c>
      <c r="F537" s="23">
        <v>925.0</v>
      </c>
      <c r="G537" s="24">
        <v>1221.0</v>
      </c>
      <c r="H537" s="25">
        <f t="shared" si="1"/>
        <v>0.07575757576</v>
      </c>
      <c r="I537" s="26">
        <f t="shared" si="2"/>
        <v>0.4310344828</v>
      </c>
      <c r="J537" s="27">
        <f t="shared" si="3"/>
        <v>0.4204339964</v>
      </c>
      <c r="K537" s="28"/>
      <c r="L537" s="29">
        <f t="shared" si="4"/>
        <v>0.4071093759</v>
      </c>
      <c r="M537" s="30">
        <f t="shared" si="5"/>
        <v>0.4444608179</v>
      </c>
      <c r="N537" s="28"/>
      <c r="O537" s="31">
        <f t="shared" si="6"/>
        <v>0.01332462044</v>
      </c>
      <c r="P537" s="31">
        <f t="shared" si="7"/>
        <v>-0.0134263351</v>
      </c>
      <c r="Q537" s="15"/>
      <c r="R537" s="15"/>
      <c r="S537" s="32">
        <v>0.4204339963833635</v>
      </c>
      <c r="T537" s="32">
        <v>0.40710937594660684</v>
      </c>
      <c r="U537" s="15"/>
      <c r="V537" s="32">
        <v>0.43103448275862066</v>
      </c>
      <c r="W537" s="32">
        <v>0.44446081785519986</v>
      </c>
      <c r="X537" s="15"/>
      <c r="Y537" s="15"/>
      <c r="Z537" s="2">
        <v>609.0</v>
      </c>
      <c r="AA537" s="20" t="s">
        <v>702</v>
      </c>
      <c r="AB537" s="33">
        <v>536.0</v>
      </c>
      <c r="AC537" s="25">
        <v>0.2765957446808511</v>
      </c>
      <c r="AD537" s="26">
        <v>0.6225328947368421</v>
      </c>
      <c r="AE537" s="27">
        <v>0.6096595407759303</v>
      </c>
      <c r="AF537" s="34"/>
      <c r="AG537" s="34"/>
      <c r="AH537" s="2">
        <v>536.0</v>
      </c>
      <c r="AI537" s="34">
        <f t="shared" si="8"/>
        <v>0.7213997308</v>
      </c>
      <c r="AJ537" s="34">
        <v>0.6096595407759303</v>
      </c>
      <c r="AK537" s="34"/>
      <c r="AL537" s="34"/>
      <c r="AM537" s="34"/>
      <c r="AN537" s="34"/>
      <c r="AO537" s="34"/>
      <c r="AP537" s="34"/>
      <c r="AQ537" s="34"/>
      <c r="AR537" s="34"/>
    </row>
    <row r="538" ht="12.75" customHeight="1">
      <c r="A538" s="35"/>
      <c r="B538" s="2">
        <v>537.0</v>
      </c>
      <c r="C538" s="20" t="s">
        <v>436</v>
      </c>
      <c r="D538" s="21">
        <v>23.0</v>
      </c>
      <c r="E538" s="22">
        <v>105.0</v>
      </c>
      <c r="F538" s="23">
        <v>1031.0</v>
      </c>
      <c r="G538" s="24">
        <v>1194.0</v>
      </c>
      <c r="H538" s="25">
        <f t="shared" si="1"/>
        <v>0.1796875</v>
      </c>
      <c r="I538" s="26">
        <f t="shared" si="2"/>
        <v>0.4633707865</v>
      </c>
      <c r="J538" s="27">
        <f t="shared" si="3"/>
        <v>0.4479388015</v>
      </c>
      <c r="K538" s="28"/>
      <c r="L538" s="29">
        <f t="shared" si="4"/>
        <v>0.4447778911</v>
      </c>
      <c r="M538" s="30">
        <f t="shared" si="5"/>
        <v>0.4665895339</v>
      </c>
      <c r="N538" s="28"/>
      <c r="O538" s="31">
        <f t="shared" si="6"/>
        <v>0.003160910473</v>
      </c>
      <c r="P538" s="31">
        <f t="shared" si="7"/>
        <v>-0.003218747339</v>
      </c>
      <c r="Q538" s="15"/>
      <c r="R538" s="15"/>
      <c r="S538" s="32">
        <v>0.44793880152996174</v>
      </c>
      <c r="T538" s="32">
        <v>0.4447778910570292</v>
      </c>
      <c r="U538" s="15"/>
      <c r="V538" s="32">
        <v>0.4633707865168539</v>
      </c>
      <c r="W538" s="32">
        <v>0.4665895338560374</v>
      </c>
      <c r="X538" s="15"/>
      <c r="Y538" s="15"/>
      <c r="Z538" s="2">
        <v>693.0</v>
      </c>
      <c r="AA538" s="20" t="s">
        <v>703</v>
      </c>
      <c r="AB538" s="33">
        <v>537.0</v>
      </c>
      <c r="AC538" s="25">
        <v>0.38071065989847713</v>
      </c>
      <c r="AD538" s="26">
        <v>0.6307129798903108</v>
      </c>
      <c r="AE538" s="27">
        <v>0.610062893081761</v>
      </c>
      <c r="AF538" s="34"/>
      <c r="AG538" s="34"/>
      <c r="AH538" s="2">
        <v>537.0</v>
      </c>
      <c r="AI538" s="34">
        <f t="shared" si="8"/>
        <v>0.7227456258</v>
      </c>
      <c r="AJ538" s="34">
        <v>0.610062893081761</v>
      </c>
      <c r="AK538" s="34"/>
      <c r="AL538" s="34"/>
      <c r="AM538" s="34"/>
      <c r="AN538" s="34"/>
      <c r="AO538" s="34"/>
      <c r="AP538" s="34"/>
      <c r="AQ538" s="34"/>
      <c r="AR538" s="34"/>
    </row>
    <row r="539" ht="12.75" customHeight="1">
      <c r="A539" s="35"/>
      <c r="B539" s="2">
        <v>538.0</v>
      </c>
      <c r="C539" s="20" t="s">
        <v>567</v>
      </c>
      <c r="D539" s="21">
        <v>103.0</v>
      </c>
      <c r="E539" s="22">
        <v>130.0</v>
      </c>
      <c r="F539" s="23">
        <v>1413.0</v>
      </c>
      <c r="G539" s="24">
        <v>1346.0</v>
      </c>
      <c r="H539" s="25">
        <f t="shared" si="1"/>
        <v>0.4420600858</v>
      </c>
      <c r="I539" s="26">
        <f t="shared" si="2"/>
        <v>0.5121420805</v>
      </c>
      <c r="J539" s="27">
        <f t="shared" si="3"/>
        <v>0.506684492</v>
      </c>
      <c r="K539" s="28"/>
      <c r="L539" s="29">
        <f t="shared" si="4"/>
        <v>0.5054728802</v>
      </c>
      <c r="M539" s="30">
        <f t="shared" si="5"/>
        <v>0.51340973</v>
      </c>
      <c r="N539" s="28"/>
      <c r="O539" s="31">
        <f t="shared" si="6"/>
        <v>0.001211611776</v>
      </c>
      <c r="P539" s="31">
        <f t="shared" si="7"/>
        <v>-0.0012676495</v>
      </c>
      <c r="Q539" s="15"/>
      <c r="R539" s="15"/>
      <c r="S539" s="32">
        <v>0.5066844919786097</v>
      </c>
      <c r="T539" s="32">
        <v>0.5054728802029691</v>
      </c>
      <c r="U539" s="15"/>
      <c r="V539" s="32">
        <v>0.5121420804639362</v>
      </c>
      <c r="W539" s="32">
        <v>0.5134097299642696</v>
      </c>
      <c r="X539" s="15"/>
      <c r="Y539" s="15"/>
      <c r="Z539" s="2">
        <v>646.0</v>
      </c>
      <c r="AA539" s="20" t="s">
        <v>704</v>
      </c>
      <c r="AB539" s="33">
        <v>538.0</v>
      </c>
      <c r="AC539" s="25">
        <v>0.3862433862433862</v>
      </c>
      <c r="AD539" s="26">
        <v>0.6231168831168831</v>
      </c>
      <c r="AE539" s="27">
        <v>0.6120326813567715</v>
      </c>
      <c r="AF539" s="34"/>
      <c r="AG539" s="34"/>
      <c r="AH539" s="2">
        <v>538.0</v>
      </c>
      <c r="AI539" s="34">
        <f t="shared" si="8"/>
        <v>0.7240915209</v>
      </c>
      <c r="AJ539" s="34">
        <v>0.6120326813567715</v>
      </c>
      <c r="AK539" s="34"/>
      <c r="AL539" s="34"/>
      <c r="AM539" s="34"/>
      <c r="AN539" s="34"/>
      <c r="AO539" s="34"/>
      <c r="AP539" s="34"/>
      <c r="AQ539" s="34"/>
      <c r="AR539" s="34"/>
    </row>
    <row r="540" ht="12.75" customHeight="1">
      <c r="A540" s="35"/>
      <c r="B540" s="2">
        <v>539.0</v>
      </c>
      <c r="C540" s="20" t="s">
        <v>705</v>
      </c>
      <c r="D540" s="21">
        <v>217.0</v>
      </c>
      <c r="E540" s="22">
        <v>210.0</v>
      </c>
      <c r="F540" s="23">
        <v>2230.0</v>
      </c>
      <c r="G540" s="24">
        <v>648.0</v>
      </c>
      <c r="H540" s="25">
        <f t="shared" si="1"/>
        <v>0.5081967213</v>
      </c>
      <c r="I540" s="26">
        <f t="shared" si="2"/>
        <v>0.7748436414</v>
      </c>
      <c r="J540" s="27">
        <f t="shared" si="3"/>
        <v>0.7403933434</v>
      </c>
      <c r="K540" s="28"/>
      <c r="L540" s="29">
        <f t="shared" si="4"/>
        <v>0.7580505621</v>
      </c>
      <c r="M540" s="30">
        <f t="shared" si="5"/>
        <v>0.7562410449</v>
      </c>
      <c r="N540" s="28"/>
      <c r="O540" s="31">
        <f t="shared" si="6"/>
        <v>-0.01765721868</v>
      </c>
      <c r="P540" s="31">
        <f t="shared" si="7"/>
        <v>0.01860259654</v>
      </c>
      <c r="Q540" s="15"/>
      <c r="R540" s="15"/>
      <c r="S540" s="32">
        <v>0.740393343419062</v>
      </c>
      <c r="T540" s="32">
        <v>0.7580505620994493</v>
      </c>
      <c r="U540" s="15"/>
      <c r="V540" s="32">
        <v>0.7748436414176512</v>
      </c>
      <c r="W540" s="32">
        <v>0.7562410448804556</v>
      </c>
      <c r="X540" s="15"/>
      <c r="Y540" s="15"/>
      <c r="Z540" s="2">
        <v>543.0</v>
      </c>
      <c r="AA540" s="20" t="s">
        <v>706</v>
      </c>
      <c r="AB540" s="33">
        <v>539.0</v>
      </c>
      <c r="AC540" s="25">
        <v>0.42160278745644597</v>
      </c>
      <c r="AD540" s="26">
        <v>0.6346834447502949</v>
      </c>
      <c r="AE540" s="27">
        <v>0.6130742049469965</v>
      </c>
      <c r="AF540" s="34"/>
      <c r="AG540" s="34"/>
      <c r="AH540" s="2">
        <v>539.0</v>
      </c>
      <c r="AI540" s="34">
        <f t="shared" si="8"/>
        <v>0.7254374159</v>
      </c>
      <c r="AJ540" s="34">
        <v>0.6130742049469965</v>
      </c>
      <c r="AK540" s="34"/>
      <c r="AL540" s="34"/>
      <c r="AM540" s="34"/>
      <c r="AN540" s="34"/>
      <c r="AO540" s="34"/>
      <c r="AP540" s="34"/>
      <c r="AQ540" s="34"/>
      <c r="AR540" s="34"/>
    </row>
    <row r="541" ht="12.75" customHeight="1">
      <c r="A541" s="35"/>
      <c r="B541" s="2">
        <v>540.0</v>
      </c>
      <c r="C541" s="20" t="s">
        <v>64</v>
      </c>
      <c r="D541" s="21">
        <v>23.0</v>
      </c>
      <c r="E541" s="22">
        <v>336.0</v>
      </c>
      <c r="F541" s="23">
        <v>1466.0</v>
      </c>
      <c r="G541" s="24">
        <v>3165.0</v>
      </c>
      <c r="H541" s="25">
        <f t="shared" si="1"/>
        <v>0.06406685237</v>
      </c>
      <c r="I541" s="26">
        <f t="shared" si="2"/>
        <v>0.3165622976</v>
      </c>
      <c r="J541" s="27">
        <f t="shared" si="3"/>
        <v>0.2983967936</v>
      </c>
      <c r="K541" s="28"/>
      <c r="L541" s="29">
        <f t="shared" si="4"/>
        <v>0.2927054162</v>
      </c>
      <c r="M541" s="30">
        <f t="shared" si="5"/>
        <v>0.322290373</v>
      </c>
      <c r="N541" s="28"/>
      <c r="O541" s="31">
        <f t="shared" si="6"/>
        <v>0.005691377428</v>
      </c>
      <c r="P541" s="31">
        <f t="shared" si="7"/>
        <v>-0.005728075405</v>
      </c>
      <c r="Q541" s="15"/>
      <c r="R541" s="15"/>
      <c r="S541" s="32">
        <v>0.29839679358717436</v>
      </c>
      <c r="T541" s="32">
        <v>0.2927054161587963</v>
      </c>
      <c r="U541" s="15"/>
      <c r="V541" s="32">
        <v>0.31656229755992227</v>
      </c>
      <c r="W541" s="32">
        <v>0.3222903729644295</v>
      </c>
      <c r="X541" s="15"/>
      <c r="Y541" s="15"/>
      <c r="Z541" s="2">
        <v>296.0</v>
      </c>
      <c r="AA541" s="20" t="s">
        <v>487</v>
      </c>
      <c r="AB541" s="33">
        <v>540.0</v>
      </c>
      <c r="AC541" s="25">
        <v>0.509915014164306</v>
      </c>
      <c r="AD541" s="26">
        <v>0.6293355620559966</v>
      </c>
      <c r="AE541" s="27">
        <v>0.6139839766933721</v>
      </c>
      <c r="AF541" s="34"/>
      <c r="AG541" s="34"/>
      <c r="AH541" s="2">
        <v>540.0</v>
      </c>
      <c r="AI541" s="34">
        <f t="shared" si="8"/>
        <v>0.7267833109</v>
      </c>
      <c r="AJ541" s="34">
        <v>0.6139839766933721</v>
      </c>
      <c r="AK541" s="34"/>
      <c r="AL541" s="34"/>
      <c r="AM541" s="34"/>
      <c r="AN541" s="34"/>
      <c r="AO541" s="34"/>
      <c r="AP541" s="34"/>
      <c r="AQ541" s="34"/>
      <c r="AR541" s="34"/>
    </row>
    <row r="542" ht="12.75" customHeight="1">
      <c r="A542" s="35"/>
      <c r="B542" s="2">
        <v>541.0</v>
      </c>
      <c r="C542" s="20" t="s">
        <v>79</v>
      </c>
      <c r="D542" s="21">
        <v>101.0</v>
      </c>
      <c r="E542" s="22">
        <v>510.0</v>
      </c>
      <c r="F542" s="23">
        <v>2625.0</v>
      </c>
      <c r="G542" s="24">
        <v>5284.0</v>
      </c>
      <c r="H542" s="25">
        <f t="shared" si="1"/>
        <v>0.1653027823</v>
      </c>
      <c r="I542" s="26">
        <f t="shared" si="2"/>
        <v>0.3319003667</v>
      </c>
      <c r="J542" s="27">
        <f t="shared" si="3"/>
        <v>0.3199530516</v>
      </c>
      <c r="K542" s="28"/>
      <c r="L542" s="29">
        <f t="shared" si="4"/>
        <v>0.3147087879</v>
      </c>
      <c r="M542" s="30">
        <f t="shared" si="5"/>
        <v>0.3372327767</v>
      </c>
      <c r="N542" s="28"/>
      <c r="O542" s="31">
        <f t="shared" si="6"/>
        <v>0.005244263786</v>
      </c>
      <c r="P542" s="31">
        <f t="shared" si="7"/>
        <v>-0.005332410007</v>
      </c>
      <c r="Q542" s="15"/>
      <c r="R542" s="15"/>
      <c r="S542" s="32">
        <v>0.3199530516431925</v>
      </c>
      <c r="T542" s="32">
        <v>0.31470878785718</v>
      </c>
      <c r="U542" s="15"/>
      <c r="V542" s="32">
        <v>0.3319003666708813</v>
      </c>
      <c r="W542" s="32">
        <v>0.3372327766779601</v>
      </c>
      <c r="X542" s="15"/>
      <c r="Y542" s="15"/>
      <c r="Z542" s="2">
        <v>469.0</v>
      </c>
      <c r="AA542" s="20" t="s">
        <v>663</v>
      </c>
      <c r="AB542" s="33">
        <v>541.0</v>
      </c>
      <c r="AC542" s="25">
        <v>0.434052757793765</v>
      </c>
      <c r="AD542" s="26">
        <v>0.6367469879518072</v>
      </c>
      <c r="AE542" s="27">
        <v>0.6141289804656141</v>
      </c>
      <c r="AF542" s="34"/>
      <c r="AG542" s="34"/>
      <c r="AH542" s="2">
        <v>541.0</v>
      </c>
      <c r="AI542" s="34">
        <f t="shared" si="8"/>
        <v>0.7281292059</v>
      </c>
      <c r="AJ542" s="34">
        <v>0.6141289804656141</v>
      </c>
      <c r="AK542" s="34"/>
      <c r="AL542" s="34"/>
      <c r="AM542" s="34"/>
      <c r="AN542" s="34"/>
      <c r="AO542" s="34"/>
      <c r="AP542" s="34"/>
      <c r="AQ542" s="34"/>
      <c r="AR542" s="34"/>
    </row>
    <row r="543" ht="12.75" customHeight="1">
      <c r="A543" s="35"/>
      <c r="B543" s="2">
        <v>542.0</v>
      </c>
      <c r="C543" s="20" t="s">
        <v>707</v>
      </c>
      <c r="D543" s="21">
        <v>265.0</v>
      </c>
      <c r="E543" s="22">
        <v>99.0</v>
      </c>
      <c r="F543" s="23">
        <v>1888.0</v>
      </c>
      <c r="G543" s="24">
        <v>466.0</v>
      </c>
      <c r="H543" s="25">
        <f t="shared" si="1"/>
        <v>0.728021978</v>
      </c>
      <c r="I543" s="26">
        <f t="shared" si="2"/>
        <v>0.8020390824</v>
      </c>
      <c r="J543" s="27">
        <f t="shared" si="3"/>
        <v>0.7921265636</v>
      </c>
      <c r="K543" s="28"/>
      <c r="L543" s="29">
        <f t="shared" si="4"/>
        <v>0.7882156207</v>
      </c>
      <c r="M543" s="30">
        <f t="shared" si="5"/>
        <v>0.8062571069</v>
      </c>
      <c r="N543" s="28"/>
      <c r="O543" s="31">
        <f t="shared" si="6"/>
        <v>0.003910942997</v>
      </c>
      <c r="P543" s="31">
        <f t="shared" si="7"/>
        <v>-0.004218024447</v>
      </c>
      <c r="Q543" s="15"/>
      <c r="R543" s="15"/>
      <c r="S543" s="32">
        <v>0.7921265636497424</v>
      </c>
      <c r="T543" s="32">
        <v>0.7882156206525939</v>
      </c>
      <c r="U543" s="15"/>
      <c r="V543" s="32">
        <v>0.8020390824129142</v>
      </c>
      <c r="W543" s="32">
        <v>0.8062571068602092</v>
      </c>
      <c r="X543" s="15"/>
      <c r="Y543" s="15"/>
      <c r="Z543" s="2">
        <v>267.0</v>
      </c>
      <c r="AA543" s="20" t="s">
        <v>452</v>
      </c>
      <c r="AB543" s="33">
        <v>542.0</v>
      </c>
      <c r="AC543" s="25">
        <v>0.4713375796178344</v>
      </c>
      <c r="AD543" s="26">
        <v>0.6363636363636364</v>
      </c>
      <c r="AE543" s="27">
        <v>0.614406779661017</v>
      </c>
      <c r="AF543" s="34"/>
      <c r="AG543" s="34"/>
      <c r="AH543" s="2">
        <v>542.0</v>
      </c>
      <c r="AI543" s="34">
        <f t="shared" si="8"/>
        <v>0.7294751009</v>
      </c>
      <c r="AJ543" s="34">
        <v>0.614406779661017</v>
      </c>
      <c r="AK543" s="34"/>
      <c r="AL543" s="34"/>
      <c r="AM543" s="34"/>
      <c r="AN543" s="34"/>
      <c r="AO543" s="34"/>
      <c r="AP543" s="34"/>
      <c r="AQ543" s="34"/>
      <c r="AR543" s="34"/>
    </row>
    <row r="544" ht="12.75" customHeight="1">
      <c r="A544" s="35"/>
      <c r="B544" s="2">
        <v>543.0</v>
      </c>
      <c r="C544" s="20" t="s">
        <v>706</v>
      </c>
      <c r="D544" s="21">
        <v>121.0</v>
      </c>
      <c r="E544" s="22">
        <v>166.0</v>
      </c>
      <c r="F544" s="23">
        <v>1614.0</v>
      </c>
      <c r="G544" s="24">
        <v>929.0</v>
      </c>
      <c r="H544" s="25">
        <f t="shared" si="1"/>
        <v>0.4216027875</v>
      </c>
      <c r="I544" s="26">
        <f t="shared" si="2"/>
        <v>0.6346834448</v>
      </c>
      <c r="J544" s="27">
        <f t="shared" si="3"/>
        <v>0.6130742049</v>
      </c>
      <c r="K544" s="28"/>
      <c r="L544" s="29">
        <f t="shared" si="4"/>
        <v>0.6218498409</v>
      </c>
      <c r="M544" s="30">
        <f t="shared" si="5"/>
        <v>0.6255215403</v>
      </c>
      <c r="N544" s="28"/>
      <c r="O544" s="31">
        <f t="shared" si="6"/>
        <v>-0.008775635963</v>
      </c>
      <c r="P544" s="31">
        <f t="shared" si="7"/>
        <v>0.009161904407</v>
      </c>
      <c r="Q544" s="15"/>
      <c r="R544" s="15"/>
      <c r="S544" s="32">
        <v>0.6130742049469965</v>
      </c>
      <c r="T544" s="32">
        <v>0.6218498409104212</v>
      </c>
      <c r="U544" s="15"/>
      <c r="V544" s="32">
        <v>0.6346834447502949</v>
      </c>
      <c r="W544" s="32">
        <v>0.6255215403432272</v>
      </c>
      <c r="X544" s="15"/>
      <c r="Y544" s="15"/>
      <c r="Z544" s="2">
        <v>567.0</v>
      </c>
      <c r="AA544" s="20" t="s">
        <v>708</v>
      </c>
      <c r="AB544" s="33">
        <v>543.0</v>
      </c>
      <c r="AC544" s="25">
        <v>0.5030674846625767</v>
      </c>
      <c r="AD544" s="26">
        <v>0.634575569358178</v>
      </c>
      <c r="AE544" s="27">
        <v>0.6155890168290522</v>
      </c>
      <c r="AF544" s="34"/>
      <c r="AG544" s="34"/>
      <c r="AH544" s="2">
        <v>543.0</v>
      </c>
      <c r="AI544" s="34">
        <f t="shared" si="8"/>
        <v>0.730820996</v>
      </c>
      <c r="AJ544" s="34">
        <v>0.6155890168290522</v>
      </c>
      <c r="AK544" s="34"/>
      <c r="AL544" s="34"/>
      <c r="AM544" s="34"/>
      <c r="AN544" s="34"/>
      <c r="AO544" s="34"/>
      <c r="AP544" s="34"/>
      <c r="AQ544" s="34"/>
      <c r="AR544" s="34"/>
    </row>
    <row r="545" ht="12.75" customHeight="1">
      <c r="A545" s="35"/>
      <c r="B545" s="2">
        <v>544.0</v>
      </c>
      <c r="C545" s="20" t="s">
        <v>418</v>
      </c>
      <c r="D545" s="21">
        <v>25.0</v>
      </c>
      <c r="E545" s="22">
        <v>115.0</v>
      </c>
      <c r="F545" s="23">
        <v>647.0</v>
      </c>
      <c r="G545" s="24">
        <v>734.0</v>
      </c>
      <c r="H545" s="25">
        <f t="shared" si="1"/>
        <v>0.1785714286</v>
      </c>
      <c r="I545" s="26">
        <f t="shared" si="2"/>
        <v>0.4685010862</v>
      </c>
      <c r="J545" s="27">
        <f t="shared" si="3"/>
        <v>0.4418145957</v>
      </c>
      <c r="K545" s="28"/>
      <c r="L545" s="29">
        <f t="shared" si="4"/>
        <v>0.4497566866</v>
      </c>
      <c r="M545" s="30">
        <f t="shared" si="5"/>
        <v>0.4604145936</v>
      </c>
      <c r="N545" s="28"/>
      <c r="O545" s="31">
        <f t="shared" si="6"/>
        <v>-0.007942090902</v>
      </c>
      <c r="P545" s="31">
        <f t="shared" si="7"/>
        <v>0.008086492555</v>
      </c>
      <c r="Q545" s="15"/>
      <c r="R545" s="15"/>
      <c r="S545" s="32">
        <v>0.4418145956607495</v>
      </c>
      <c r="T545" s="32">
        <v>0.4497566865625309</v>
      </c>
      <c r="U545" s="15"/>
      <c r="V545" s="32">
        <v>0.4685010861694424</v>
      </c>
      <c r="W545" s="32">
        <v>0.46041459361490134</v>
      </c>
      <c r="X545" s="15"/>
      <c r="Y545" s="15"/>
      <c r="Z545" s="2">
        <v>409.0</v>
      </c>
      <c r="AA545" s="20" t="s">
        <v>614</v>
      </c>
      <c r="AB545" s="33">
        <v>544.0</v>
      </c>
      <c r="AC545" s="25">
        <v>0.5280898876404494</v>
      </c>
      <c r="AD545" s="26">
        <v>0.6248534583821805</v>
      </c>
      <c r="AE545" s="27">
        <v>0.6157112526539278</v>
      </c>
      <c r="AF545" s="34"/>
      <c r="AG545" s="34"/>
      <c r="AH545" s="2">
        <v>544.0</v>
      </c>
      <c r="AI545" s="34">
        <f t="shared" si="8"/>
        <v>0.732166891</v>
      </c>
      <c r="AJ545" s="34">
        <v>0.6157112526539278</v>
      </c>
      <c r="AK545" s="34"/>
      <c r="AL545" s="34"/>
      <c r="AM545" s="34"/>
      <c r="AN545" s="34"/>
      <c r="AO545" s="34"/>
      <c r="AP545" s="34"/>
      <c r="AQ545" s="34"/>
      <c r="AR545" s="34"/>
    </row>
    <row r="546" ht="12.75" customHeight="1">
      <c r="A546" s="35"/>
      <c r="B546" s="2">
        <v>545.0</v>
      </c>
      <c r="C546" s="20" t="s">
        <v>709</v>
      </c>
      <c r="D546" s="21">
        <v>123.0</v>
      </c>
      <c r="E546" s="22">
        <v>41.0</v>
      </c>
      <c r="F546" s="23">
        <v>694.0</v>
      </c>
      <c r="G546" s="24">
        <v>181.0</v>
      </c>
      <c r="H546" s="25">
        <f t="shared" si="1"/>
        <v>0.75</v>
      </c>
      <c r="I546" s="26">
        <f t="shared" si="2"/>
        <v>0.7931428571</v>
      </c>
      <c r="J546" s="27">
        <f t="shared" si="3"/>
        <v>0.7863330125</v>
      </c>
      <c r="K546" s="28"/>
      <c r="L546" s="29">
        <f t="shared" si="4"/>
        <v>0.7804216912</v>
      </c>
      <c r="M546" s="30">
        <f t="shared" si="5"/>
        <v>0.7995334748</v>
      </c>
      <c r="N546" s="28"/>
      <c r="O546" s="31">
        <f t="shared" si="6"/>
        <v>0.005911321294</v>
      </c>
      <c r="P546" s="31">
        <f t="shared" si="7"/>
        <v>-0.006390617616</v>
      </c>
      <c r="Q546" s="15"/>
      <c r="R546" s="15"/>
      <c r="S546" s="32">
        <v>0.7863330125120308</v>
      </c>
      <c r="T546" s="32">
        <v>0.780421691217543</v>
      </c>
      <c r="U546" s="15"/>
      <c r="V546" s="32">
        <v>0.7931428571428571</v>
      </c>
      <c r="W546" s="32">
        <v>0.7995334747585197</v>
      </c>
      <c r="X546" s="15"/>
      <c r="Y546" s="15"/>
      <c r="Z546" s="2">
        <v>553.0</v>
      </c>
      <c r="AA546" s="20" t="s">
        <v>710</v>
      </c>
      <c r="AB546" s="33">
        <v>545.0</v>
      </c>
      <c r="AC546" s="25">
        <v>0.3116279069767442</v>
      </c>
      <c r="AD546" s="26">
        <v>0.6400933955970647</v>
      </c>
      <c r="AE546" s="27">
        <v>0.6181139122315593</v>
      </c>
      <c r="AF546" s="34"/>
      <c r="AG546" s="34"/>
      <c r="AH546" s="2">
        <v>545.0</v>
      </c>
      <c r="AI546" s="34">
        <f t="shared" si="8"/>
        <v>0.733512786</v>
      </c>
      <c r="AJ546" s="34">
        <v>0.6181139122315593</v>
      </c>
      <c r="AK546" s="34"/>
      <c r="AL546" s="34"/>
      <c r="AM546" s="34"/>
      <c r="AN546" s="34"/>
      <c r="AO546" s="34"/>
      <c r="AP546" s="34"/>
      <c r="AQ546" s="34"/>
      <c r="AR546" s="34"/>
    </row>
    <row r="547" ht="12.75" customHeight="1">
      <c r="A547" s="35"/>
      <c r="B547" s="2">
        <v>546.0</v>
      </c>
      <c r="C547" s="20" t="s">
        <v>639</v>
      </c>
      <c r="D547" s="21">
        <v>62.0</v>
      </c>
      <c r="E547" s="22">
        <v>132.0</v>
      </c>
      <c r="F547" s="23">
        <v>1936.0</v>
      </c>
      <c r="G547" s="24">
        <v>1530.0</v>
      </c>
      <c r="H547" s="25">
        <f t="shared" si="1"/>
        <v>0.3195876289</v>
      </c>
      <c r="I547" s="26">
        <f t="shared" si="2"/>
        <v>0.5585689556</v>
      </c>
      <c r="J547" s="27">
        <f t="shared" si="3"/>
        <v>0.5459016393</v>
      </c>
      <c r="K547" s="28"/>
      <c r="L547" s="29">
        <f t="shared" si="4"/>
        <v>0.544441094</v>
      </c>
      <c r="M547" s="30">
        <f t="shared" si="5"/>
        <v>0.5600777191</v>
      </c>
      <c r="N547" s="28"/>
      <c r="O547" s="31">
        <f t="shared" si="6"/>
        <v>0.001460545336</v>
      </c>
      <c r="P547" s="31">
        <f t="shared" si="7"/>
        <v>-0.001508763552</v>
      </c>
      <c r="Q547" s="15"/>
      <c r="R547" s="15"/>
      <c r="S547" s="32">
        <v>0.5459016393442623</v>
      </c>
      <c r="T547" s="32">
        <v>0.544441094008552</v>
      </c>
      <c r="U547" s="15"/>
      <c r="V547" s="32">
        <v>0.5585689555683785</v>
      </c>
      <c r="W547" s="32">
        <v>0.5600777191207097</v>
      </c>
      <c r="X547" s="15"/>
      <c r="Y547" s="15"/>
      <c r="Z547" s="2">
        <v>27.0</v>
      </c>
      <c r="AA547" s="20" t="s">
        <v>71</v>
      </c>
      <c r="AB547" s="33">
        <v>546.0</v>
      </c>
      <c r="AC547" s="25">
        <v>0.38513513513513514</v>
      </c>
      <c r="AD547" s="26">
        <v>0.6314373558800922</v>
      </c>
      <c r="AE547" s="27">
        <v>0.6181818181818182</v>
      </c>
      <c r="AF547" s="34"/>
      <c r="AG547" s="34"/>
      <c r="AH547" s="2">
        <v>546.0</v>
      </c>
      <c r="AI547" s="34">
        <f t="shared" si="8"/>
        <v>0.734858681</v>
      </c>
      <c r="AJ547" s="34">
        <v>0.6181818181818182</v>
      </c>
      <c r="AK547" s="34"/>
      <c r="AL547" s="34"/>
      <c r="AM547" s="34"/>
      <c r="AN547" s="34"/>
      <c r="AO547" s="34"/>
      <c r="AP547" s="34"/>
      <c r="AQ547" s="34"/>
      <c r="AR547" s="34"/>
    </row>
    <row r="548" ht="12.75" customHeight="1">
      <c r="A548" s="35"/>
      <c r="B548" s="2">
        <v>547.0</v>
      </c>
      <c r="C548" s="20" t="s">
        <v>623</v>
      </c>
      <c r="D548" s="21">
        <v>46.0</v>
      </c>
      <c r="E548" s="22">
        <v>77.0</v>
      </c>
      <c r="F548" s="23">
        <v>591.0</v>
      </c>
      <c r="G548" s="24">
        <v>468.0</v>
      </c>
      <c r="H548" s="25">
        <f t="shared" si="1"/>
        <v>0.3739837398</v>
      </c>
      <c r="I548" s="26">
        <f t="shared" si="2"/>
        <v>0.5580736544</v>
      </c>
      <c r="J548" s="27">
        <f t="shared" si="3"/>
        <v>0.5389170897</v>
      </c>
      <c r="K548" s="28"/>
      <c r="L548" s="29">
        <f t="shared" si="4"/>
        <v>0.5463655295</v>
      </c>
      <c r="M548" s="30">
        <f t="shared" si="5"/>
        <v>0.5503358326</v>
      </c>
      <c r="N548" s="28"/>
      <c r="O548" s="31">
        <f t="shared" si="6"/>
        <v>-0.007448439819</v>
      </c>
      <c r="P548" s="31">
        <f t="shared" si="7"/>
        <v>0.007737821772</v>
      </c>
      <c r="Q548" s="15"/>
      <c r="R548" s="15"/>
      <c r="S548" s="32">
        <v>0.538917089678511</v>
      </c>
      <c r="T548" s="32">
        <v>0.5463655294976901</v>
      </c>
      <c r="U548" s="15"/>
      <c r="V548" s="32">
        <v>0.5580736543909348</v>
      </c>
      <c r="W548" s="32">
        <v>0.5503358326193214</v>
      </c>
      <c r="X548" s="15"/>
      <c r="Y548" s="15"/>
      <c r="Z548" s="2">
        <v>175.0</v>
      </c>
      <c r="AA548" s="20" t="s">
        <v>325</v>
      </c>
      <c r="AB548" s="33">
        <v>547.0</v>
      </c>
      <c r="AC548" s="25">
        <v>0.4014084507042254</v>
      </c>
      <c r="AD548" s="26">
        <v>0.6370490037695208</v>
      </c>
      <c r="AE548" s="27">
        <v>0.6203101550775387</v>
      </c>
      <c r="AF548" s="34"/>
      <c r="AG548" s="34"/>
      <c r="AH548" s="2">
        <v>547.0</v>
      </c>
      <c r="AI548" s="34">
        <f t="shared" si="8"/>
        <v>0.736204576</v>
      </c>
      <c r="AJ548" s="34">
        <v>0.6203101550775387</v>
      </c>
      <c r="AK548" s="34"/>
      <c r="AL548" s="34"/>
      <c r="AM548" s="34"/>
      <c r="AN548" s="34"/>
      <c r="AO548" s="34"/>
      <c r="AP548" s="34"/>
      <c r="AQ548" s="34"/>
      <c r="AR548" s="34"/>
    </row>
    <row r="549" ht="12.75" customHeight="1">
      <c r="A549" s="35"/>
      <c r="B549" s="2">
        <v>548.0</v>
      </c>
      <c r="C549" s="20" t="s">
        <v>711</v>
      </c>
      <c r="D549" s="21">
        <v>208.0</v>
      </c>
      <c r="E549" s="22">
        <v>92.0</v>
      </c>
      <c r="F549" s="23">
        <v>2378.0</v>
      </c>
      <c r="G549" s="24">
        <v>589.0</v>
      </c>
      <c r="H549" s="25">
        <f t="shared" si="1"/>
        <v>0.6933333333</v>
      </c>
      <c r="I549" s="26">
        <f t="shared" si="2"/>
        <v>0.8014829794</v>
      </c>
      <c r="J549" s="27">
        <f t="shared" si="3"/>
        <v>0.7915518825</v>
      </c>
      <c r="K549" s="28"/>
      <c r="L549" s="29">
        <f t="shared" si="4"/>
        <v>0.7870113746</v>
      </c>
      <c r="M549" s="30">
        <f t="shared" si="5"/>
        <v>0.8063617487</v>
      </c>
      <c r="N549" s="28"/>
      <c r="O549" s="31">
        <f t="shared" si="6"/>
        <v>0.004540507901</v>
      </c>
      <c r="P549" s="31">
        <f t="shared" si="7"/>
        <v>-0.004878769235</v>
      </c>
      <c r="Q549" s="15"/>
      <c r="R549" s="15"/>
      <c r="S549" s="32">
        <v>0.7915518824609734</v>
      </c>
      <c r="T549" s="32">
        <v>0.7870113745597035</v>
      </c>
      <c r="U549" s="15"/>
      <c r="V549" s="32">
        <v>0.8014829794405123</v>
      </c>
      <c r="W549" s="32">
        <v>0.8063617486754012</v>
      </c>
      <c r="X549" s="15"/>
      <c r="Y549" s="15"/>
      <c r="Z549" s="2">
        <v>172.0</v>
      </c>
      <c r="AA549" s="20" t="s">
        <v>321</v>
      </c>
      <c r="AB549" s="33">
        <v>548.0</v>
      </c>
      <c r="AC549" s="25">
        <v>0.3401015228426396</v>
      </c>
      <c r="AD549" s="26">
        <v>0.6418639609169485</v>
      </c>
      <c r="AE549" s="27">
        <v>0.6210636808957313</v>
      </c>
      <c r="AF549" s="34"/>
      <c r="AG549" s="34"/>
      <c r="AH549" s="2">
        <v>548.0</v>
      </c>
      <c r="AI549" s="34">
        <f t="shared" si="8"/>
        <v>0.7375504711</v>
      </c>
      <c r="AJ549" s="34">
        <v>0.6210636808957313</v>
      </c>
      <c r="AK549" s="34"/>
      <c r="AL549" s="34"/>
      <c r="AM549" s="34"/>
      <c r="AN549" s="34"/>
      <c r="AO549" s="34"/>
      <c r="AP549" s="34"/>
      <c r="AQ549" s="34"/>
      <c r="AR549" s="34"/>
    </row>
    <row r="550" ht="12.75" customHeight="1">
      <c r="A550" s="35"/>
      <c r="B550" s="2">
        <v>549.0</v>
      </c>
      <c r="C550" s="20" t="s">
        <v>712</v>
      </c>
      <c r="D550" s="21">
        <v>144.0</v>
      </c>
      <c r="E550" s="22">
        <v>161.0</v>
      </c>
      <c r="F550" s="23">
        <v>1841.0</v>
      </c>
      <c r="G550" s="24">
        <v>783.0</v>
      </c>
      <c r="H550" s="25">
        <f t="shared" si="1"/>
        <v>0.4721311475</v>
      </c>
      <c r="I550" s="26">
        <f t="shared" si="2"/>
        <v>0.7016006098</v>
      </c>
      <c r="J550" s="27">
        <f t="shared" si="3"/>
        <v>0.6777057016</v>
      </c>
      <c r="K550" s="28"/>
      <c r="L550" s="29">
        <f t="shared" si="4"/>
        <v>0.6874535228</v>
      </c>
      <c r="M550" s="30">
        <f t="shared" si="5"/>
        <v>0.6913697582</v>
      </c>
      <c r="N550" s="28"/>
      <c r="O550" s="31">
        <f t="shared" si="6"/>
        <v>-0.009747821166</v>
      </c>
      <c r="P550" s="31">
        <f t="shared" si="7"/>
        <v>0.01023085153</v>
      </c>
      <c r="Q550" s="15"/>
      <c r="R550" s="15"/>
      <c r="S550" s="32">
        <v>0.6777057016046433</v>
      </c>
      <c r="T550" s="32">
        <v>0.687453522770636</v>
      </c>
      <c r="U550" s="15"/>
      <c r="V550" s="32">
        <v>0.7016006097560976</v>
      </c>
      <c r="W550" s="32">
        <v>0.6913697582226228</v>
      </c>
      <c r="X550" s="15"/>
      <c r="Y550" s="15"/>
      <c r="Z550" s="2">
        <v>421.0</v>
      </c>
      <c r="AA550" s="20" t="s">
        <v>624</v>
      </c>
      <c r="AB550" s="33">
        <v>549.0</v>
      </c>
      <c r="AC550" s="25">
        <v>0.41714285714285715</v>
      </c>
      <c r="AD550" s="26">
        <v>0.648814078041316</v>
      </c>
      <c r="AE550" s="27">
        <v>0.6214574898785425</v>
      </c>
      <c r="AF550" s="34"/>
      <c r="AG550" s="34"/>
      <c r="AH550" s="2">
        <v>549.0</v>
      </c>
      <c r="AI550" s="34">
        <f t="shared" si="8"/>
        <v>0.7388963661</v>
      </c>
      <c r="AJ550" s="34">
        <v>0.6214574898785425</v>
      </c>
      <c r="AK550" s="34"/>
      <c r="AL550" s="34"/>
      <c r="AM550" s="34"/>
      <c r="AN550" s="34"/>
      <c r="AO550" s="34"/>
      <c r="AP550" s="34"/>
      <c r="AQ550" s="34"/>
      <c r="AR550" s="34"/>
    </row>
    <row r="551" ht="12.75" customHeight="1">
      <c r="A551" s="35"/>
      <c r="B551" s="2">
        <v>550.0</v>
      </c>
      <c r="C551" s="20" t="s">
        <v>713</v>
      </c>
      <c r="D551" s="21">
        <v>240.0</v>
      </c>
      <c r="E551" s="22">
        <v>151.0</v>
      </c>
      <c r="F551" s="23">
        <v>2467.0</v>
      </c>
      <c r="G551" s="24">
        <v>943.0</v>
      </c>
      <c r="H551" s="25">
        <f t="shared" si="1"/>
        <v>0.6138107417</v>
      </c>
      <c r="I551" s="26">
        <f t="shared" si="2"/>
        <v>0.7234604106</v>
      </c>
      <c r="J551" s="27">
        <f t="shared" si="3"/>
        <v>0.712181005</v>
      </c>
      <c r="K551" s="28"/>
      <c r="L551" s="29">
        <f t="shared" si="4"/>
        <v>0.712199256</v>
      </c>
      <c r="M551" s="30">
        <f t="shared" si="5"/>
        <v>0.7234409661</v>
      </c>
      <c r="N551" s="28"/>
      <c r="O551" s="31">
        <f t="shared" si="6"/>
        <v>-0.0000182509691</v>
      </c>
      <c r="P551" s="31">
        <f t="shared" si="7"/>
        <v>0.00001944449296</v>
      </c>
      <c r="Q551" s="15"/>
      <c r="R551" s="15"/>
      <c r="S551" s="32">
        <v>0.7121810049986845</v>
      </c>
      <c r="T551" s="32">
        <v>0.7121992559677832</v>
      </c>
      <c r="U551" s="15"/>
      <c r="V551" s="32">
        <v>0.7234604105571848</v>
      </c>
      <c r="W551" s="32">
        <v>0.7234409660642214</v>
      </c>
      <c r="X551" s="15"/>
      <c r="Y551" s="15"/>
      <c r="Z551" s="2">
        <v>322.0</v>
      </c>
      <c r="AA551" s="20" t="s">
        <v>522</v>
      </c>
      <c r="AB551" s="33">
        <v>550.0</v>
      </c>
      <c r="AC551" s="25">
        <v>0.5475409836065573</v>
      </c>
      <c r="AD551" s="26">
        <v>0.6314748912613681</v>
      </c>
      <c r="AE551" s="27">
        <v>0.6224417784050812</v>
      </c>
      <c r="AF551" s="34"/>
      <c r="AG551" s="34"/>
      <c r="AH551" s="2">
        <v>550.0</v>
      </c>
      <c r="AI551" s="34">
        <f t="shared" si="8"/>
        <v>0.7402422611</v>
      </c>
      <c r="AJ551" s="34">
        <v>0.6224417784050812</v>
      </c>
      <c r="AK551" s="34"/>
      <c r="AL551" s="34"/>
      <c r="AM551" s="34"/>
      <c r="AN551" s="34"/>
      <c r="AO551" s="34"/>
      <c r="AP551" s="34"/>
      <c r="AQ551" s="34"/>
      <c r="AR551" s="34"/>
    </row>
    <row r="552" ht="12.75" customHeight="1">
      <c r="A552" s="35"/>
      <c r="B552" s="2">
        <v>551.0</v>
      </c>
      <c r="C552" s="20" t="s">
        <v>563</v>
      </c>
      <c r="D552" s="21">
        <v>133.0</v>
      </c>
      <c r="E552" s="22">
        <v>276.0</v>
      </c>
      <c r="F552" s="23">
        <v>1933.0</v>
      </c>
      <c r="G552" s="24">
        <v>1770.0</v>
      </c>
      <c r="H552" s="25">
        <f t="shared" si="1"/>
        <v>0.3251833741</v>
      </c>
      <c r="I552" s="26">
        <f t="shared" si="2"/>
        <v>0.5220091817</v>
      </c>
      <c r="J552" s="27">
        <f t="shared" si="3"/>
        <v>0.5024319066</v>
      </c>
      <c r="K552" s="28"/>
      <c r="L552" s="29">
        <f t="shared" si="4"/>
        <v>0.5093171968</v>
      </c>
      <c r="M552" s="30">
        <f t="shared" si="5"/>
        <v>0.5148924678</v>
      </c>
      <c r="N552" s="28"/>
      <c r="O552" s="31">
        <f t="shared" si="6"/>
        <v>-0.006885290196</v>
      </c>
      <c r="P552" s="31">
        <f t="shared" si="7"/>
        <v>0.0071167139</v>
      </c>
      <c r="Q552" s="15"/>
      <c r="R552" s="15"/>
      <c r="S552" s="32">
        <v>0.502431906614786</v>
      </c>
      <c r="T552" s="32">
        <v>0.5093171968110385</v>
      </c>
      <c r="U552" s="15"/>
      <c r="V552" s="32">
        <v>0.5220091817445315</v>
      </c>
      <c r="W552" s="32">
        <v>0.5148924678444374</v>
      </c>
      <c r="X552" s="15"/>
      <c r="Y552" s="15"/>
      <c r="Z552" s="2">
        <v>473.0</v>
      </c>
      <c r="AA552" s="20" t="s">
        <v>665</v>
      </c>
      <c r="AB552" s="33">
        <v>551.0</v>
      </c>
      <c r="AC552" s="25">
        <v>0.39705882352941174</v>
      </c>
      <c r="AD552" s="26">
        <v>0.635702746365105</v>
      </c>
      <c r="AE552" s="27">
        <v>0.6232771822358346</v>
      </c>
      <c r="AF552" s="34"/>
      <c r="AG552" s="34"/>
      <c r="AH552" s="2">
        <v>551.0</v>
      </c>
      <c r="AI552" s="34">
        <f t="shared" si="8"/>
        <v>0.7415881561</v>
      </c>
      <c r="AJ552" s="34">
        <v>0.6232771822358346</v>
      </c>
      <c r="AK552" s="34"/>
      <c r="AL552" s="34"/>
      <c r="AM552" s="34"/>
      <c r="AN552" s="34"/>
      <c r="AO552" s="34"/>
      <c r="AP552" s="34"/>
      <c r="AQ552" s="34"/>
      <c r="AR552" s="34"/>
    </row>
    <row r="553" ht="12.75" customHeight="1">
      <c r="A553" s="35"/>
      <c r="B553" s="2">
        <v>552.0</v>
      </c>
      <c r="C553" s="20" t="s">
        <v>556</v>
      </c>
      <c r="D553" s="21">
        <v>80.0</v>
      </c>
      <c r="E553" s="22">
        <v>164.0</v>
      </c>
      <c r="F553" s="23">
        <v>971.0</v>
      </c>
      <c r="G553" s="24">
        <v>887.0</v>
      </c>
      <c r="H553" s="25">
        <f t="shared" si="1"/>
        <v>0.3278688525</v>
      </c>
      <c r="I553" s="26">
        <f t="shared" si="2"/>
        <v>0.5226049516</v>
      </c>
      <c r="J553" s="27">
        <f t="shared" si="3"/>
        <v>0.5</v>
      </c>
      <c r="K553" s="28"/>
      <c r="L553" s="29">
        <f t="shared" si="4"/>
        <v>0.5100217966</v>
      </c>
      <c r="M553" s="30">
        <f t="shared" si="5"/>
        <v>0.5122434331</v>
      </c>
      <c r="N553" s="28"/>
      <c r="O553" s="31">
        <f t="shared" si="6"/>
        <v>-0.01002179659</v>
      </c>
      <c r="P553" s="31">
        <f t="shared" si="7"/>
        <v>0.01036151851</v>
      </c>
      <c r="Q553" s="15"/>
      <c r="R553" s="15"/>
      <c r="S553" s="32">
        <v>0.5</v>
      </c>
      <c r="T553" s="32">
        <v>0.5100217965913553</v>
      </c>
      <c r="U553" s="15"/>
      <c r="V553" s="32">
        <v>0.5226049515608181</v>
      </c>
      <c r="W553" s="32">
        <v>0.5122434330511119</v>
      </c>
      <c r="X553" s="15"/>
      <c r="Y553" s="15"/>
      <c r="Z553" s="2">
        <v>461.0</v>
      </c>
      <c r="AA553" s="20" t="s">
        <v>658</v>
      </c>
      <c r="AB553" s="33">
        <v>552.0</v>
      </c>
      <c r="AC553" s="25">
        <v>0.3603238866396761</v>
      </c>
      <c r="AD553" s="26">
        <v>0.6491168478260869</v>
      </c>
      <c r="AE553" s="27">
        <v>0.6267627702914447</v>
      </c>
      <c r="AF553" s="34"/>
      <c r="AG553" s="34"/>
      <c r="AH553" s="2">
        <v>552.0</v>
      </c>
      <c r="AI553" s="34">
        <f t="shared" si="8"/>
        <v>0.7429340511</v>
      </c>
      <c r="AJ553" s="34">
        <v>0.6267627702914447</v>
      </c>
      <c r="AK553" s="34"/>
      <c r="AL553" s="34"/>
      <c r="AM553" s="34"/>
      <c r="AN553" s="34"/>
      <c r="AO553" s="34"/>
      <c r="AP553" s="34"/>
      <c r="AQ553" s="34"/>
      <c r="AR553" s="34"/>
    </row>
    <row r="554" ht="12.75" customHeight="1">
      <c r="A554" s="35"/>
      <c r="B554" s="2">
        <v>553.0</v>
      </c>
      <c r="C554" s="20" t="s">
        <v>710</v>
      </c>
      <c r="D554" s="21">
        <v>67.0</v>
      </c>
      <c r="E554" s="22">
        <v>148.0</v>
      </c>
      <c r="F554" s="23">
        <v>1919.0</v>
      </c>
      <c r="G554" s="24">
        <v>1079.0</v>
      </c>
      <c r="H554" s="25">
        <f t="shared" si="1"/>
        <v>0.311627907</v>
      </c>
      <c r="I554" s="26">
        <f t="shared" si="2"/>
        <v>0.6400933956</v>
      </c>
      <c r="J554" s="27">
        <f t="shared" si="3"/>
        <v>0.6181139122</v>
      </c>
      <c r="K554" s="28"/>
      <c r="L554" s="29">
        <f t="shared" si="4"/>
        <v>0.6230736381</v>
      </c>
      <c r="M554" s="30">
        <f t="shared" si="5"/>
        <v>0.6349741394</v>
      </c>
      <c r="N554" s="28"/>
      <c r="O554" s="31">
        <f t="shared" si="6"/>
        <v>-0.00495972591</v>
      </c>
      <c r="P554" s="31">
        <f t="shared" si="7"/>
        <v>0.00511925622</v>
      </c>
      <c r="Q554" s="15"/>
      <c r="R554" s="15"/>
      <c r="S554" s="32">
        <v>0.6181139122315593</v>
      </c>
      <c r="T554" s="32">
        <v>0.6230736381411842</v>
      </c>
      <c r="U554" s="15"/>
      <c r="V554" s="32">
        <v>0.6400933955970647</v>
      </c>
      <c r="W554" s="32">
        <v>0.6349741393773367</v>
      </c>
      <c r="X554" s="15"/>
      <c r="Y554" s="15"/>
      <c r="Z554" s="2">
        <v>338.0</v>
      </c>
      <c r="AA554" s="20" t="s">
        <v>536</v>
      </c>
      <c r="AB554" s="33">
        <v>553.0</v>
      </c>
      <c r="AC554" s="25">
        <v>0.3894230769230769</v>
      </c>
      <c r="AD554" s="26">
        <v>0.6443661971830986</v>
      </c>
      <c r="AE554" s="27">
        <v>0.6269685039370079</v>
      </c>
      <c r="AF554" s="34"/>
      <c r="AG554" s="34"/>
      <c r="AH554" s="2">
        <v>553.0</v>
      </c>
      <c r="AI554" s="34">
        <f t="shared" si="8"/>
        <v>0.7442799462</v>
      </c>
      <c r="AJ554" s="34">
        <v>0.6269685039370079</v>
      </c>
      <c r="AK554" s="34"/>
      <c r="AL554" s="34"/>
      <c r="AM554" s="34"/>
      <c r="AN554" s="34"/>
      <c r="AO554" s="34"/>
      <c r="AP554" s="34"/>
      <c r="AQ554" s="34"/>
      <c r="AR554" s="34"/>
    </row>
    <row r="555" ht="12.75" customHeight="1">
      <c r="A555" s="35"/>
      <c r="B555" s="2">
        <v>554.0</v>
      </c>
      <c r="C555" s="20" t="s">
        <v>714</v>
      </c>
      <c r="D555" s="21">
        <v>57.0</v>
      </c>
      <c r="E555" s="22">
        <v>88.0</v>
      </c>
      <c r="F555" s="23">
        <v>1505.0</v>
      </c>
      <c r="G555" s="24">
        <v>810.0</v>
      </c>
      <c r="H555" s="25">
        <f t="shared" si="1"/>
        <v>0.3931034483</v>
      </c>
      <c r="I555" s="26">
        <f t="shared" si="2"/>
        <v>0.6501079914</v>
      </c>
      <c r="J555" s="27">
        <f t="shared" si="3"/>
        <v>0.6349593496</v>
      </c>
      <c r="K555" s="28"/>
      <c r="L555" s="29">
        <f t="shared" si="4"/>
        <v>0.6356269152</v>
      </c>
      <c r="M555" s="30">
        <f t="shared" si="5"/>
        <v>0.6494131097</v>
      </c>
      <c r="N555" s="28"/>
      <c r="O555" s="31">
        <f t="shared" si="6"/>
        <v>-0.0006675656396</v>
      </c>
      <c r="P555" s="31">
        <f t="shared" si="7"/>
        <v>0.000694881678</v>
      </c>
      <c r="Q555" s="15"/>
      <c r="R555" s="15"/>
      <c r="S555" s="32">
        <v>0.634959349593496</v>
      </c>
      <c r="T555" s="32">
        <v>0.6356269152331192</v>
      </c>
      <c r="U555" s="15"/>
      <c r="V555" s="32">
        <v>0.6501079913606912</v>
      </c>
      <c r="W555" s="32">
        <v>0.6494131096826914</v>
      </c>
      <c r="X555" s="15"/>
      <c r="Y555" s="15"/>
      <c r="Z555" s="2">
        <v>684.0</v>
      </c>
      <c r="AA555" s="20" t="s">
        <v>715</v>
      </c>
      <c r="AB555" s="33">
        <v>554.0</v>
      </c>
      <c r="AC555" s="25">
        <v>0.42857142857142855</v>
      </c>
      <c r="AD555" s="26">
        <v>0.6479350033852403</v>
      </c>
      <c r="AE555" s="27">
        <v>0.6272225628448804</v>
      </c>
      <c r="AF555" s="34"/>
      <c r="AG555" s="34"/>
      <c r="AH555" s="2">
        <v>554.0</v>
      </c>
      <c r="AI555" s="34">
        <f t="shared" si="8"/>
        <v>0.7456258412</v>
      </c>
      <c r="AJ555" s="34">
        <v>0.6272225628448804</v>
      </c>
      <c r="AK555" s="34"/>
      <c r="AL555" s="34"/>
      <c r="AM555" s="34"/>
      <c r="AN555" s="34"/>
      <c r="AO555" s="34"/>
      <c r="AP555" s="34"/>
      <c r="AQ555" s="34"/>
      <c r="AR555" s="34"/>
    </row>
    <row r="556" ht="12.75" customHeight="1">
      <c r="A556" s="35"/>
      <c r="B556" s="2">
        <v>555.0</v>
      </c>
      <c r="C556" s="20" t="s">
        <v>476</v>
      </c>
      <c r="D556" s="21">
        <v>8.0</v>
      </c>
      <c r="E556" s="22">
        <v>49.0</v>
      </c>
      <c r="F556" s="23">
        <v>1089.0</v>
      </c>
      <c r="G556" s="24">
        <v>1205.0</v>
      </c>
      <c r="H556" s="25">
        <f t="shared" si="1"/>
        <v>0.1403508772</v>
      </c>
      <c r="I556" s="26">
        <f t="shared" si="2"/>
        <v>0.4747166521</v>
      </c>
      <c r="J556" s="27">
        <f t="shared" si="3"/>
        <v>0.4666099532</v>
      </c>
      <c r="K556" s="28"/>
      <c r="L556" s="29">
        <f t="shared" si="4"/>
        <v>0.4538535984</v>
      </c>
      <c r="M556" s="30">
        <f t="shared" si="5"/>
        <v>0.4876545921</v>
      </c>
      <c r="N556" s="28"/>
      <c r="O556" s="31">
        <f t="shared" si="6"/>
        <v>0.01275635485</v>
      </c>
      <c r="P556" s="31">
        <f t="shared" si="7"/>
        <v>-0.01293793997</v>
      </c>
      <c r="Q556" s="15"/>
      <c r="R556" s="15"/>
      <c r="S556" s="32">
        <v>0.4666099532113994</v>
      </c>
      <c r="T556" s="32">
        <v>0.4538535983611648</v>
      </c>
      <c r="U556" s="15"/>
      <c r="V556" s="32">
        <v>0.474716652136007</v>
      </c>
      <c r="W556" s="32">
        <v>0.4876545921086649</v>
      </c>
      <c r="X556" s="15"/>
      <c r="Y556" s="15"/>
      <c r="Z556" s="2">
        <v>589.0</v>
      </c>
      <c r="AA556" s="20" t="s">
        <v>716</v>
      </c>
      <c r="AB556" s="33">
        <v>555.0</v>
      </c>
      <c r="AC556" s="25">
        <v>0.37575757575757573</v>
      </c>
      <c r="AD556" s="26">
        <v>0.6486210418794689</v>
      </c>
      <c r="AE556" s="27">
        <v>0.6274140367404616</v>
      </c>
      <c r="AF556" s="34"/>
      <c r="AG556" s="34"/>
      <c r="AH556" s="2">
        <v>555.0</v>
      </c>
      <c r="AI556" s="34">
        <f t="shared" si="8"/>
        <v>0.7469717362</v>
      </c>
      <c r="AJ556" s="34">
        <v>0.6274140367404616</v>
      </c>
      <c r="AK556" s="34"/>
      <c r="AL556" s="34"/>
      <c r="AM556" s="34"/>
      <c r="AN556" s="34"/>
      <c r="AO556" s="34"/>
      <c r="AP556" s="34"/>
      <c r="AQ556" s="34"/>
      <c r="AR556" s="34"/>
    </row>
    <row r="557" ht="12.75" customHeight="1">
      <c r="A557" s="35"/>
      <c r="B557" s="2">
        <v>556.0</v>
      </c>
      <c r="C557" s="20" t="s">
        <v>717</v>
      </c>
      <c r="D557" s="21">
        <v>148.0</v>
      </c>
      <c r="E557" s="22">
        <v>159.0</v>
      </c>
      <c r="F557" s="23">
        <v>2777.0</v>
      </c>
      <c r="G557" s="24">
        <v>1048.0</v>
      </c>
      <c r="H557" s="25">
        <f t="shared" si="1"/>
        <v>0.4820846906</v>
      </c>
      <c r="I557" s="26">
        <f t="shared" si="2"/>
        <v>0.7260130719</v>
      </c>
      <c r="J557" s="27">
        <f t="shared" si="3"/>
        <v>0.7078896418</v>
      </c>
      <c r="K557" s="28"/>
      <c r="L557" s="29">
        <f t="shared" si="4"/>
        <v>0.7109861106</v>
      </c>
      <c r="M557" s="30">
        <f t="shared" si="5"/>
        <v>0.7227597662</v>
      </c>
      <c r="N557" s="28"/>
      <c r="O557" s="31">
        <f t="shared" si="6"/>
        <v>-0.003096468781</v>
      </c>
      <c r="P557" s="31">
        <f t="shared" si="7"/>
        <v>0.003253305667</v>
      </c>
      <c r="Q557" s="15"/>
      <c r="R557" s="15"/>
      <c r="S557" s="32">
        <v>0.707889641819942</v>
      </c>
      <c r="T557" s="32">
        <v>0.7109861106009314</v>
      </c>
      <c r="U557" s="15"/>
      <c r="V557" s="32">
        <v>0.7260130718954249</v>
      </c>
      <c r="W557" s="32">
        <v>0.7227597662288822</v>
      </c>
      <c r="X557" s="15"/>
      <c r="Y557" s="15"/>
      <c r="Z557" s="2">
        <v>50.0</v>
      </c>
      <c r="AA557" s="20" t="s">
        <v>112</v>
      </c>
      <c r="AB557" s="33">
        <v>556.0</v>
      </c>
      <c r="AC557" s="25">
        <v>0.5524752475247525</v>
      </c>
      <c r="AD557" s="26">
        <v>0.6381418092909535</v>
      </c>
      <c r="AE557" s="27">
        <v>0.6278069756330625</v>
      </c>
      <c r="AF557" s="34"/>
      <c r="AG557" s="34"/>
      <c r="AH557" s="2">
        <v>556.0</v>
      </c>
      <c r="AI557" s="34">
        <f t="shared" si="8"/>
        <v>0.7483176312</v>
      </c>
      <c r="AJ557" s="34">
        <v>0.6278069756330625</v>
      </c>
      <c r="AK557" s="34"/>
      <c r="AL557" s="34"/>
      <c r="AM557" s="34"/>
      <c r="AN557" s="34"/>
      <c r="AO557" s="34"/>
      <c r="AP557" s="34"/>
      <c r="AQ557" s="34"/>
      <c r="AR557" s="34"/>
    </row>
    <row r="558" ht="12.75" customHeight="1">
      <c r="A558" s="35"/>
      <c r="B558" s="2">
        <v>557.0</v>
      </c>
      <c r="C558" s="20" t="s">
        <v>159</v>
      </c>
      <c r="D558" s="21">
        <v>15.0</v>
      </c>
      <c r="E558" s="22">
        <v>83.0</v>
      </c>
      <c r="F558" s="23">
        <v>1211.0</v>
      </c>
      <c r="G558" s="24">
        <v>1982.0</v>
      </c>
      <c r="H558" s="25">
        <f t="shared" si="1"/>
        <v>0.1530612245</v>
      </c>
      <c r="I558" s="26">
        <f t="shared" si="2"/>
        <v>0.3792671469</v>
      </c>
      <c r="J558" s="27">
        <f t="shared" si="3"/>
        <v>0.3725311455</v>
      </c>
      <c r="K558" s="28"/>
      <c r="L558" s="29">
        <f t="shared" si="4"/>
        <v>0.3605327083</v>
      </c>
      <c r="M558" s="30">
        <f t="shared" si="5"/>
        <v>0.3914520883</v>
      </c>
      <c r="N558" s="28"/>
      <c r="O558" s="31">
        <f t="shared" si="6"/>
        <v>0.01199843725</v>
      </c>
      <c r="P558" s="31">
        <f t="shared" si="7"/>
        <v>-0.01218494145</v>
      </c>
      <c r="Q558" s="15"/>
      <c r="R558" s="15"/>
      <c r="S558" s="32">
        <v>0.3725311455484655</v>
      </c>
      <c r="T558" s="32">
        <v>0.3605327083021092</v>
      </c>
      <c r="U558" s="15"/>
      <c r="V558" s="32">
        <v>0.3792671468838083</v>
      </c>
      <c r="W558" s="32">
        <v>0.3914520883360665</v>
      </c>
      <c r="X558" s="15"/>
      <c r="Y558" s="15"/>
      <c r="Z558" s="2">
        <v>581.0</v>
      </c>
      <c r="AA558" s="20" t="s">
        <v>718</v>
      </c>
      <c r="AB558" s="33">
        <v>557.0</v>
      </c>
      <c r="AC558" s="25">
        <v>0.3977272727272727</v>
      </c>
      <c r="AD558" s="26">
        <v>0.6473399171710736</v>
      </c>
      <c r="AE558" s="27">
        <v>0.6279753158977373</v>
      </c>
      <c r="AF558" s="34"/>
      <c r="AG558" s="34"/>
      <c r="AH558" s="2">
        <v>557.0</v>
      </c>
      <c r="AI558" s="34">
        <f t="shared" si="8"/>
        <v>0.7496635262</v>
      </c>
      <c r="AJ558" s="34">
        <v>0.6279753158977373</v>
      </c>
      <c r="AK558" s="34"/>
      <c r="AL558" s="34"/>
      <c r="AM558" s="34"/>
      <c r="AN558" s="34"/>
      <c r="AO558" s="34"/>
      <c r="AP558" s="34"/>
      <c r="AQ558" s="34"/>
      <c r="AR558" s="34"/>
    </row>
    <row r="559" ht="12.75" customHeight="1">
      <c r="A559" s="35"/>
      <c r="B559" s="2">
        <v>558.0</v>
      </c>
      <c r="C559" s="20" t="s">
        <v>273</v>
      </c>
      <c r="D559" s="21">
        <v>111.0</v>
      </c>
      <c r="E559" s="22">
        <v>346.0</v>
      </c>
      <c r="F559" s="23">
        <v>2150.0</v>
      </c>
      <c r="G559" s="24">
        <v>3069.0</v>
      </c>
      <c r="H559" s="25">
        <f t="shared" si="1"/>
        <v>0.2428884026</v>
      </c>
      <c r="I559" s="26">
        <f t="shared" si="2"/>
        <v>0.4119563135</v>
      </c>
      <c r="J559" s="27">
        <f t="shared" si="3"/>
        <v>0.3983439042</v>
      </c>
      <c r="K559" s="28"/>
      <c r="L559" s="29">
        <f t="shared" si="4"/>
        <v>0.398003761</v>
      </c>
      <c r="M559" s="30">
        <f t="shared" si="5"/>
        <v>0.412304924</v>
      </c>
      <c r="N559" s="28"/>
      <c r="O559" s="31">
        <f t="shared" si="6"/>
        <v>0.0003401431579</v>
      </c>
      <c r="P559" s="31">
        <f t="shared" si="7"/>
        <v>-0.0003486105027</v>
      </c>
      <c r="Q559" s="15"/>
      <c r="R559" s="15"/>
      <c r="S559" s="32">
        <v>0.39834390415785764</v>
      </c>
      <c r="T559" s="32">
        <v>0.39800376099996015</v>
      </c>
      <c r="U559" s="15"/>
      <c r="V559" s="32">
        <v>0.41195631347001344</v>
      </c>
      <c r="W559" s="32">
        <v>0.41230492397272517</v>
      </c>
      <c r="X559" s="15"/>
      <c r="Y559" s="15"/>
      <c r="Z559" s="2">
        <v>565.0</v>
      </c>
      <c r="AA559" s="20" t="s">
        <v>719</v>
      </c>
      <c r="AB559" s="33">
        <v>558.0</v>
      </c>
      <c r="AC559" s="25">
        <v>0.5371900826446281</v>
      </c>
      <c r="AD559" s="26">
        <v>0.6393360160965795</v>
      </c>
      <c r="AE559" s="27">
        <v>0.6282511210762332</v>
      </c>
      <c r="AF559" s="34"/>
      <c r="AG559" s="34"/>
      <c r="AH559" s="2">
        <v>558.0</v>
      </c>
      <c r="AI559" s="34">
        <f t="shared" si="8"/>
        <v>0.7510094213</v>
      </c>
      <c r="AJ559" s="34">
        <v>0.6282511210762332</v>
      </c>
      <c r="AK559" s="34"/>
      <c r="AL559" s="34"/>
      <c r="AM559" s="34"/>
      <c r="AN559" s="34"/>
      <c r="AO559" s="34"/>
      <c r="AP559" s="34"/>
      <c r="AQ559" s="34"/>
      <c r="AR559" s="34"/>
    </row>
    <row r="560" ht="12.75" customHeight="1">
      <c r="A560" s="35"/>
      <c r="B560" s="2">
        <v>559.0</v>
      </c>
      <c r="C560" s="20" t="s">
        <v>164</v>
      </c>
      <c r="D560" s="21">
        <v>36.0</v>
      </c>
      <c r="E560" s="22">
        <v>140.0</v>
      </c>
      <c r="F560" s="23">
        <v>1264.0</v>
      </c>
      <c r="G560" s="24">
        <v>2041.0</v>
      </c>
      <c r="H560" s="25">
        <f t="shared" si="1"/>
        <v>0.2045454545</v>
      </c>
      <c r="I560" s="26">
        <f t="shared" si="2"/>
        <v>0.3824508321</v>
      </c>
      <c r="J560" s="27">
        <f t="shared" si="3"/>
        <v>0.3734559035</v>
      </c>
      <c r="K560" s="28"/>
      <c r="L560" s="29">
        <f t="shared" si="4"/>
        <v>0.366847068</v>
      </c>
      <c r="M560" s="30">
        <f t="shared" si="5"/>
        <v>0.3891976711</v>
      </c>
      <c r="N560" s="28"/>
      <c r="O560" s="31">
        <f t="shared" si="6"/>
        <v>0.006608835517</v>
      </c>
      <c r="P560" s="31">
        <f t="shared" si="7"/>
        <v>-0.006746839043</v>
      </c>
      <c r="Q560" s="15"/>
      <c r="R560" s="15"/>
      <c r="S560" s="32">
        <v>0.37345590347601265</v>
      </c>
      <c r="T560" s="32">
        <v>0.3668470679588046</v>
      </c>
      <c r="U560" s="15"/>
      <c r="V560" s="32">
        <v>0.38245083207261726</v>
      </c>
      <c r="W560" s="32">
        <v>0.3891976711157067</v>
      </c>
      <c r="X560" s="15"/>
      <c r="Y560" s="15"/>
      <c r="Z560" s="2">
        <v>135.0</v>
      </c>
      <c r="AA560" s="20" t="s">
        <v>264</v>
      </c>
      <c r="AB560" s="33">
        <v>559.0</v>
      </c>
      <c r="AC560" s="25">
        <v>0.421875</v>
      </c>
      <c r="AD560" s="26">
        <v>0.6406533575317604</v>
      </c>
      <c r="AE560" s="27">
        <v>0.6286449399656947</v>
      </c>
      <c r="AF560" s="34"/>
      <c r="AG560" s="34"/>
      <c r="AH560" s="2">
        <v>559.0</v>
      </c>
      <c r="AI560" s="34">
        <f t="shared" si="8"/>
        <v>0.7523553163</v>
      </c>
      <c r="AJ560" s="34">
        <v>0.6286449399656947</v>
      </c>
      <c r="AK560" s="34"/>
      <c r="AL560" s="34"/>
      <c r="AM560" s="34"/>
      <c r="AN560" s="34"/>
      <c r="AO560" s="34"/>
      <c r="AP560" s="34"/>
      <c r="AQ560" s="34"/>
      <c r="AR560" s="34"/>
    </row>
    <row r="561" ht="12.75" customHeight="1">
      <c r="A561" s="35"/>
      <c r="B561" s="2">
        <v>560.0</v>
      </c>
      <c r="C561" s="20" t="s">
        <v>546</v>
      </c>
      <c r="D561" s="21">
        <v>46.0</v>
      </c>
      <c r="E561" s="22">
        <v>126.0</v>
      </c>
      <c r="F561" s="23">
        <v>818.0</v>
      </c>
      <c r="G561" s="24">
        <v>744.0</v>
      </c>
      <c r="H561" s="25">
        <f t="shared" si="1"/>
        <v>0.2674418605</v>
      </c>
      <c r="I561" s="26">
        <f t="shared" si="2"/>
        <v>0.52368758</v>
      </c>
      <c r="J561" s="27">
        <f t="shared" si="3"/>
        <v>0.4982698962</v>
      </c>
      <c r="K561" s="28"/>
      <c r="L561" s="29">
        <f t="shared" si="4"/>
        <v>0.5081907164</v>
      </c>
      <c r="M561" s="30">
        <f t="shared" si="5"/>
        <v>0.5134941447</v>
      </c>
      <c r="N561" s="28"/>
      <c r="O561" s="31">
        <f t="shared" si="6"/>
        <v>-0.009920820168</v>
      </c>
      <c r="P561" s="31">
        <f t="shared" si="7"/>
        <v>0.0101934353</v>
      </c>
      <c r="Q561" s="15"/>
      <c r="R561" s="15"/>
      <c r="S561" s="32">
        <v>0.4982698961937716</v>
      </c>
      <c r="T561" s="32">
        <v>0.5081907163620676</v>
      </c>
      <c r="U561" s="15"/>
      <c r="V561" s="32">
        <v>0.5236875800256082</v>
      </c>
      <c r="W561" s="32">
        <v>0.5134941447272396</v>
      </c>
      <c r="X561" s="15"/>
      <c r="Y561" s="15"/>
      <c r="Z561" s="2">
        <v>88.0</v>
      </c>
      <c r="AA561" s="20" t="s">
        <v>181</v>
      </c>
      <c r="AB561" s="33">
        <v>560.0</v>
      </c>
      <c r="AC561" s="25">
        <v>0.5217391304347826</v>
      </c>
      <c r="AD561" s="26">
        <v>0.6440495422724825</v>
      </c>
      <c r="AE561" s="27">
        <v>0.6293838862559241</v>
      </c>
      <c r="AF561" s="34"/>
      <c r="AG561" s="34"/>
      <c r="AH561" s="2">
        <v>560.0</v>
      </c>
      <c r="AI561" s="34">
        <f t="shared" si="8"/>
        <v>0.7537012113</v>
      </c>
      <c r="AJ561" s="34">
        <v>0.6293838862559241</v>
      </c>
      <c r="AK561" s="34"/>
      <c r="AL561" s="34"/>
      <c r="AM561" s="34"/>
      <c r="AN561" s="34"/>
      <c r="AO561" s="34"/>
      <c r="AP561" s="34"/>
      <c r="AQ561" s="34"/>
      <c r="AR561" s="34"/>
    </row>
    <row r="562" ht="12.75" customHeight="1">
      <c r="A562" s="35"/>
      <c r="B562" s="2">
        <v>561.0</v>
      </c>
      <c r="C562" s="20" t="s">
        <v>25</v>
      </c>
      <c r="D562" s="21">
        <v>16.0</v>
      </c>
      <c r="E562" s="22">
        <v>95.0</v>
      </c>
      <c r="F562" s="23">
        <v>87.0</v>
      </c>
      <c r="G562" s="24">
        <v>268.0</v>
      </c>
      <c r="H562" s="25">
        <f t="shared" si="1"/>
        <v>0.1441441441</v>
      </c>
      <c r="I562" s="26">
        <f t="shared" si="2"/>
        <v>0.2450704225</v>
      </c>
      <c r="J562" s="27">
        <f t="shared" si="3"/>
        <v>0.2210300429</v>
      </c>
      <c r="K562" s="28"/>
      <c r="L562" s="29">
        <f t="shared" si="4"/>
        <v>0.2277168387</v>
      </c>
      <c r="M562" s="30">
        <f t="shared" si="5"/>
        <v>0.2382858309</v>
      </c>
      <c r="N562" s="28"/>
      <c r="O562" s="31">
        <f t="shared" si="6"/>
        <v>-0.00668679576</v>
      </c>
      <c r="P562" s="31">
        <f t="shared" si="7"/>
        <v>0.006784591676</v>
      </c>
      <c r="Q562" s="15"/>
      <c r="R562" s="15"/>
      <c r="S562" s="32">
        <v>0.22103004291845493</v>
      </c>
      <c r="T562" s="32">
        <v>0.22771683867888753</v>
      </c>
      <c r="U562" s="15"/>
      <c r="V562" s="32">
        <v>0.24507042253521127</v>
      </c>
      <c r="W562" s="32">
        <v>0.23828583085872118</v>
      </c>
      <c r="X562" s="15"/>
      <c r="Y562" s="15"/>
      <c r="Z562" s="2">
        <v>530.0</v>
      </c>
      <c r="AA562" s="20" t="s">
        <v>698</v>
      </c>
      <c r="AB562" s="33">
        <v>561.0</v>
      </c>
      <c r="AC562" s="25">
        <v>0.32978723404255317</v>
      </c>
      <c r="AD562" s="26">
        <v>0.650804289544236</v>
      </c>
      <c r="AE562" s="27">
        <v>0.6317780580075663</v>
      </c>
      <c r="AF562" s="34"/>
      <c r="AG562" s="34"/>
      <c r="AH562" s="2">
        <v>561.0</v>
      </c>
      <c r="AI562" s="34">
        <f t="shared" si="8"/>
        <v>0.7550471063</v>
      </c>
      <c r="AJ562" s="34">
        <v>0.6317780580075663</v>
      </c>
      <c r="AK562" s="34"/>
      <c r="AL562" s="34"/>
      <c r="AM562" s="34"/>
      <c r="AN562" s="34"/>
      <c r="AO562" s="34"/>
      <c r="AP562" s="34"/>
      <c r="AQ562" s="34"/>
      <c r="AR562" s="34"/>
    </row>
    <row r="563" ht="12.75" customHeight="1">
      <c r="A563" s="35"/>
      <c r="B563" s="2">
        <v>562.0</v>
      </c>
      <c r="C563" s="20" t="s">
        <v>671</v>
      </c>
      <c r="D563" s="21">
        <v>51.0</v>
      </c>
      <c r="E563" s="22">
        <v>102.0</v>
      </c>
      <c r="F563" s="23">
        <v>1343.0</v>
      </c>
      <c r="G563" s="24">
        <v>952.0</v>
      </c>
      <c r="H563" s="25">
        <f t="shared" si="1"/>
        <v>0.3333333333</v>
      </c>
      <c r="I563" s="26">
        <f t="shared" si="2"/>
        <v>0.5851851852</v>
      </c>
      <c r="J563" s="27">
        <f t="shared" si="3"/>
        <v>0.5694444444</v>
      </c>
      <c r="K563" s="28"/>
      <c r="L563" s="29">
        <f t="shared" si="4"/>
        <v>0.570776894</v>
      </c>
      <c r="M563" s="30">
        <f t="shared" si="5"/>
        <v>0.5838067891</v>
      </c>
      <c r="N563" s="28"/>
      <c r="O563" s="31">
        <f t="shared" si="6"/>
        <v>-0.001332449595</v>
      </c>
      <c r="P563" s="31">
        <f t="shared" si="7"/>
        <v>0.001378396133</v>
      </c>
      <c r="Q563" s="15"/>
      <c r="R563" s="15"/>
      <c r="S563" s="32">
        <v>0.5694444444444444</v>
      </c>
      <c r="T563" s="32">
        <v>0.5707768940394123</v>
      </c>
      <c r="U563" s="15"/>
      <c r="V563" s="32">
        <v>0.5851851851851851</v>
      </c>
      <c r="W563" s="32">
        <v>0.5838067890524598</v>
      </c>
      <c r="X563" s="15"/>
      <c r="Y563" s="15"/>
      <c r="Z563" s="2">
        <v>137.0</v>
      </c>
      <c r="AA563" s="20" t="s">
        <v>268</v>
      </c>
      <c r="AB563" s="33">
        <v>562.0</v>
      </c>
      <c r="AC563" s="25">
        <v>0.6366906474820144</v>
      </c>
      <c r="AD563" s="26">
        <v>0.6340155945419104</v>
      </c>
      <c r="AE563" s="27">
        <v>0.6343347639484979</v>
      </c>
      <c r="AF563" s="34"/>
      <c r="AG563" s="34"/>
      <c r="AH563" s="2">
        <v>562.0</v>
      </c>
      <c r="AI563" s="34">
        <f t="shared" si="8"/>
        <v>0.7563930013</v>
      </c>
      <c r="AJ563" s="34">
        <v>0.6343347639484979</v>
      </c>
      <c r="AK563" s="34"/>
      <c r="AL563" s="34"/>
      <c r="AM563" s="34"/>
      <c r="AN563" s="34"/>
      <c r="AO563" s="34"/>
      <c r="AP563" s="34"/>
      <c r="AQ563" s="34"/>
      <c r="AR563" s="34"/>
    </row>
    <row r="564" ht="12.75" customHeight="1">
      <c r="A564" s="35"/>
      <c r="B564" s="2">
        <v>563.0</v>
      </c>
      <c r="C564" s="20" t="s">
        <v>341</v>
      </c>
      <c r="D564" s="21">
        <v>50.0</v>
      </c>
      <c r="E564" s="22">
        <v>156.0</v>
      </c>
      <c r="F564" s="23">
        <v>900.0</v>
      </c>
      <c r="G564" s="24">
        <v>1169.0</v>
      </c>
      <c r="H564" s="25">
        <f t="shared" si="1"/>
        <v>0.2427184466</v>
      </c>
      <c r="I564" s="26">
        <f t="shared" si="2"/>
        <v>0.4349927501</v>
      </c>
      <c r="J564" s="27">
        <f t="shared" si="3"/>
        <v>0.4175824176</v>
      </c>
      <c r="K564" s="28"/>
      <c r="L564" s="29">
        <f t="shared" si="4"/>
        <v>0.4204710667</v>
      </c>
      <c r="M564" s="30">
        <f t="shared" si="5"/>
        <v>0.4320322441</v>
      </c>
      <c r="N564" s="28"/>
      <c r="O564" s="31">
        <f t="shared" si="6"/>
        <v>-0.0028886491</v>
      </c>
      <c r="P564" s="31">
        <f t="shared" si="7"/>
        <v>0.002960506043</v>
      </c>
      <c r="Q564" s="15"/>
      <c r="R564" s="15"/>
      <c r="S564" s="32">
        <v>0.4175824175824176</v>
      </c>
      <c r="T564" s="32">
        <v>0.420471066682182</v>
      </c>
      <c r="U564" s="15"/>
      <c r="V564" s="32">
        <v>0.43499275012083133</v>
      </c>
      <c r="W564" s="32">
        <v>0.4320322440782867</v>
      </c>
      <c r="X564" s="15"/>
      <c r="Y564" s="15"/>
      <c r="Z564" s="2">
        <v>554.0</v>
      </c>
      <c r="AA564" s="20" t="s">
        <v>714</v>
      </c>
      <c r="AB564" s="33">
        <v>563.0</v>
      </c>
      <c r="AC564" s="25">
        <v>0.3931034482758621</v>
      </c>
      <c r="AD564" s="26">
        <v>0.6501079913606912</v>
      </c>
      <c r="AE564" s="27">
        <v>0.634959349593496</v>
      </c>
      <c r="AF564" s="34"/>
      <c r="AG564" s="34"/>
      <c r="AH564" s="2">
        <v>563.0</v>
      </c>
      <c r="AI564" s="34">
        <f t="shared" si="8"/>
        <v>0.7577388964</v>
      </c>
      <c r="AJ564" s="34">
        <v>0.634959349593496</v>
      </c>
      <c r="AK564" s="34"/>
      <c r="AL564" s="34"/>
      <c r="AM564" s="34"/>
      <c r="AN564" s="34"/>
      <c r="AO564" s="34"/>
      <c r="AP564" s="34"/>
      <c r="AQ564" s="34"/>
      <c r="AR564" s="34"/>
    </row>
    <row r="565" ht="12.75" customHeight="1">
      <c r="A565" s="35"/>
      <c r="B565" s="2">
        <v>564.0</v>
      </c>
      <c r="C565" s="20" t="s">
        <v>720</v>
      </c>
      <c r="D565" s="21">
        <v>39.0</v>
      </c>
      <c r="E565" s="22">
        <v>5.0</v>
      </c>
      <c r="F565" s="23">
        <v>35.0</v>
      </c>
      <c r="G565" s="24">
        <v>2.0</v>
      </c>
      <c r="H565" s="25">
        <f t="shared" si="1"/>
        <v>0.8863636364</v>
      </c>
      <c r="I565" s="26">
        <f t="shared" si="2"/>
        <v>0.9459459459</v>
      </c>
      <c r="J565" s="27">
        <f t="shared" si="3"/>
        <v>0.9135802469</v>
      </c>
      <c r="K565" s="28"/>
      <c r="L565" s="29">
        <f t="shared" si="4"/>
        <v>0.9225016491</v>
      </c>
      <c r="M565" s="30">
        <f t="shared" si="5"/>
        <v>0.9361568762</v>
      </c>
      <c r="N565" s="28"/>
      <c r="O565" s="31">
        <f t="shared" si="6"/>
        <v>-0.008921402184</v>
      </c>
      <c r="P565" s="31">
        <f t="shared" si="7"/>
        <v>0.009789069728</v>
      </c>
      <c r="Q565" s="15"/>
      <c r="R565" s="15"/>
      <c r="S565" s="32">
        <v>0.9135802469135802</v>
      </c>
      <c r="T565" s="32">
        <v>0.9225016490975008</v>
      </c>
      <c r="U565" s="15"/>
      <c r="V565" s="32">
        <v>0.9459459459459459</v>
      </c>
      <c r="W565" s="32">
        <v>0.9361568762179533</v>
      </c>
      <c r="X565" s="15"/>
      <c r="Y565" s="15"/>
      <c r="Z565" s="2">
        <v>614.0</v>
      </c>
      <c r="AA565" s="20" t="s">
        <v>721</v>
      </c>
      <c r="AB565" s="33">
        <v>564.0</v>
      </c>
      <c r="AC565" s="25">
        <v>0.25</v>
      </c>
      <c r="AD565" s="26">
        <v>0.6489795918367347</v>
      </c>
      <c r="AE565" s="27">
        <v>0.6363636363636364</v>
      </c>
      <c r="AF565" s="34"/>
      <c r="AG565" s="34"/>
      <c r="AH565" s="2">
        <v>564.0</v>
      </c>
      <c r="AI565" s="34">
        <f t="shared" si="8"/>
        <v>0.7590847914</v>
      </c>
      <c r="AJ565" s="34">
        <v>0.6363636363636364</v>
      </c>
      <c r="AK565" s="34"/>
      <c r="AL565" s="34"/>
      <c r="AM565" s="34"/>
      <c r="AN565" s="34"/>
      <c r="AO565" s="34"/>
      <c r="AP565" s="34"/>
      <c r="AQ565" s="34"/>
      <c r="AR565" s="34"/>
    </row>
    <row r="566" ht="12.75" customHeight="1">
      <c r="A566" s="35"/>
      <c r="B566" s="2">
        <v>565.0</v>
      </c>
      <c r="C566" s="20" t="s">
        <v>719</v>
      </c>
      <c r="D566" s="21">
        <v>130.0</v>
      </c>
      <c r="E566" s="22">
        <v>112.0</v>
      </c>
      <c r="F566" s="23">
        <v>1271.0</v>
      </c>
      <c r="G566" s="24">
        <v>717.0</v>
      </c>
      <c r="H566" s="25">
        <f t="shared" si="1"/>
        <v>0.5371900826</v>
      </c>
      <c r="I566" s="26">
        <f t="shared" si="2"/>
        <v>0.6393360161</v>
      </c>
      <c r="J566" s="27">
        <f t="shared" si="3"/>
        <v>0.6282511211</v>
      </c>
      <c r="K566" s="28"/>
      <c r="L566" s="29">
        <f t="shared" si="4"/>
        <v>0.630475076</v>
      </c>
      <c r="M566" s="30">
        <f t="shared" si="5"/>
        <v>0.6369858105</v>
      </c>
      <c r="N566" s="28"/>
      <c r="O566" s="31">
        <f t="shared" si="6"/>
        <v>-0.002223954913</v>
      </c>
      <c r="P566" s="31">
        <f t="shared" si="7"/>
        <v>0.002350205628</v>
      </c>
      <c r="Q566" s="15"/>
      <c r="R566" s="15"/>
      <c r="S566" s="32">
        <v>0.6282511210762332</v>
      </c>
      <c r="T566" s="32">
        <v>0.6304750759889816</v>
      </c>
      <c r="U566" s="15"/>
      <c r="V566" s="32">
        <v>0.6393360160965795</v>
      </c>
      <c r="W566" s="32">
        <v>0.6369858104682603</v>
      </c>
      <c r="X566" s="15"/>
      <c r="Y566" s="15"/>
      <c r="Z566" s="2">
        <v>712.0</v>
      </c>
      <c r="AA566" s="20" t="s">
        <v>722</v>
      </c>
      <c r="AB566" s="33">
        <v>565.0</v>
      </c>
      <c r="AC566" s="25">
        <v>0.44502617801047123</v>
      </c>
      <c r="AD566" s="26">
        <v>0.6507996953541508</v>
      </c>
      <c r="AE566" s="27">
        <v>0.6368477103301384</v>
      </c>
      <c r="AF566" s="34"/>
      <c r="AG566" s="34"/>
      <c r="AH566" s="2">
        <v>565.0</v>
      </c>
      <c r="AI566" s="34">
        <f t="shared" si="8"/>
        <v>0.7604306864</v>
      </c>
      <c r="AJ566" s="34">
        <v>0.6368477103301384</v>
      </c>
      <c r="AK566" s="34"/>
      <c r="AL566" s="34"/>
      <c r="AM566" s="34"/>
      <c r="AN566" s="34"/>
      <c r="AO566" s="34"/>
      <c r="AP566" s="34"/>
      <c r="AQ566" s="34"/>
      <c r="AR566" s="34"/>
    </row>
    <row r="567" ht="12.75" customHeight="1">
      <c r="A567" s="35"/>
      <c r="B567" s="2">
        <v>566.0</v>
      </c>
      <c r="C567" s="20" t="s">
        <v>405</v>
      </c>
      <c r="D567" s="21">
        <v>125.0</v>
      </c>
      <c r="E567" s="22">
        <v>257.0</v>
      </c>
      <c r="F567" s="23">
        <v>1877.0</v>
      </c>
      <c r="G567" s="24">
        <v>2333.0</v>
      </c>
      <c r="H567" s="25">
        <f t="shared" si="1"/>
        <v>0.3272251309</v>
      </c>
      <c r="I567" s="26">
        <f t="shared" si="2"/>
        <v>0.4458432304</v>
      </c>
      <c r="J567" s="27">
        <f t="shared" si="3"/>
        <v>0.4359756098</v>
      </c>
      <c r="K567" s="28"/>
      <c r="L567" s="29">
        <f t="shared" si="4"/>
        <v>0.4357411809</v>
      </c>
      <c r="M567" s="30">
        <f t="shared" si="5"/>
        <v>0.4460855899</v>
      </c>
      <c r="N567" s="28"/>
      <c r="O567" s="31">
        <f t="shared" si="6"/>
        <v>0.0002344288454</v>
      </c>
      <c r="P567" s="31">
        <f t="shared" si="7"/>
        <v>-0.0002423594559</v>
      </c>
      <c r="Q567" s="15"/>
      <c r="R567" s="15"/>
      <c r="S567" s="32">
        <v>0.43597560975609756</v>
      </c>
      <c r="T567" s="32">
        <v>0.435741180910673</v>
      </c>
      <c r="U567" s="15"/>
      <c r="V567" s="32">
        <v>0.4458432304038005</v>
      </c>
      <c r="W567" s="32">
        <v>0.4460855898596927</v>
      </c>
      <c r="X567" s="15"/>
      <c r="Y567" s="15"/>
      <c r="Z567" s="2">
        <v>401.0</v>
      </c>
      <c r="AA567" s="20" t="s">
        <v>603</v>
      </c>
      <c r="AB567" s="33">
        <v>566.0</v>
      </c>
      <c r="AC567" s="25">
        <v>0.592156862745098</v>
      </c>
      <c r="AD567" s="26">
        <v>0.6431168831168831</v>
      </c>
      <c r="AE567" s="27">
        <v>0.6371559633027523</v>
      </c>
      <c r="AF567" s="34"/>
      <c r="AG567" s="34"/>
      <c r="AH567" s="2">
        <v>566.0</v>
      </c>
      <c r="AI567" s="34">
        <f t="shared" si="8"/>
        <v>0.7617765814</v>
      </c>
      <c r="AJ567" s="34">
        <v>0.6371559633027523</v>
      </c>
      <c r="AK567" s="34"/>
      <c r="AL567" s="34"/>
      <c r="AM567" s="34"/>
      <c r="AN567" s="34"/>
      <c r="AO567" s="34"/>
      <c r="AP567" s="34"/>
      <c r="AQ567" s="34"/>
      <c r="AR567" s="34"/>
    </row>
    <row r="568" ht="12.75" customHeight="1">
      <c r="A568" s="35"/>
      <c r="B568" s="2">
        <v>567.0</v>
      </c>
      <c r="C568" s="20" t="s">
        <v>708</v>
      </c>
      <c r="D568" s="21">
        <v>82.0</v>
      </c>
      <c r="E568" s="22">
        <v>81.0</v>
      </c>
      <c r="F568" s="23">
        <v>613.0</v>
      </c>
      <c r="G568" s="24">
        <v>353.0</v>
      </c>
      <c r="H568" s="25">
        <f t="shared" si="1"/>
        <v>0.5030674847</v>
      </c>
      <c r="I568" s="26">
        <f t="shared" si="2"/>
        <v>0.6345755694</v>
      </c>
      <c r="J568" s="27">
        <f t="shared" si="3"/>
        <v>0.6155890168</v>
      </c>
      <c r="K568" s="28"/>
      <c r="L568" s="29">
        <f t="shared" si="4"/>
        <v>0.6247234326</v>
      </c>
      <c r="M568" s="30">
        <f t="shared" si="5"/>
        <v>0.6249572891</v>
      </c>
      <c r="N568" s="28"/>
      <c r="O568" s="31">
        <f t="shared" si="6"/>
        <v>-0.009134415805</v>
      </c>
      <c r="P568" s="31">
        <f t="shared" si="7"/>
        <v>0.009618280208</v>
      </c>
      <c r="Q568" s="15"/>
      <c r="R568" s="15"/>
      <c r="S568" s="32">
        <v>0.6155890168290522</v>
      </c>
      <c r="T568" s="32">
        <v>0.6247234326343017</v>
      </c>
      <c r="U568" s="15"/>
      <c r="V568" s="32">
        <v>0.634575569358178</v>
      </c>
      <c r="W568" s="32">
        <v>0.6249572891498081</v>
      </c>
      <c r="X568" s="15"/>
      <c r="Y568" s="15"/>
      <c r="Z568" s="2">
        <v>79.0</v>
      </c>
      <c r="AA568" s="20" t="s">
        <v>165</v>
      </c>
      <c r="AB568" s="33">
        <v>567.0</v>
      </c>
      <c r="AC568" s="25">
        <v>0.4485981308411215</v>
      </c>
      <c r="AD568" s="26">
        <v>0.6496305418719212</v>
      </c>
      <c r="AE568" s="27">
        <v>0.6372039283651069</v>
      </c>
      <c r="AF568" s="34"/>
      <c r="AG568" s="34"/>
      <c r="AH568" s="2">
        <v>567.0</v>
      </c>
      <c r="AI568" s="34">
        <f t="shared" si="8"/>
        <v>0.7631224764</v>
      </c>
      <c r="AJ568" s="34">
        <v>0.6372039283651069</v>
      </c>
      <c r="AK568" s="34"/>
      <c r="AL568" s="34"/>
      <c r="AM568" s="34"/>
      <c r="AN568" s="34"/>
      <c r="AO568" s="34"/>
      <c r="AP568" s="34"/>
      <c r="AQ568" s="34"/>
      <c r="AR568" s="34"/>
    </row>
    <row r="569" ht="12.75" customHeight="1">
      <c r="A569" s="35"/>
      <c r="B569" s="2">
        <v>568.0</v>
      </c>
      <c r="C569" s="20" t="s">
        <v>526</v>
      </c>
      <c r="D569" s="21">
        <v>4.0</v>
      </c>
      <c r="E569" s="22">
        <v>15.0</v>
      </c>
      <c r="F569" s="23">
        <v>120.0</v>
      </c>
      <c r="G569" s="24">
        <v>116.0</v>
      </c>
      <c r="H569" s="25">
        <f t="shared" si="1"/>
        <v>0.2105263158</v>
      </c>
      <c r="I569" s="26">
        <f t="shared" si="2"/>
        <v>0.5084745763</v>
      </c>
      <c r="J569" s="27">
        <f t="shared" si="3"/>
        <v>0.4862745098</v>
      </c>
      <c r="K569" s="28"/>
      <c r="L569" s="29">
        <f t="shared" si="4"/>
        <v>0.4905870283</v>
      </c>
      <c r="M569" s="30">
        <f t="shared" si="5"/>
        <v>0.5040693155</v>
      </c>
      <c r="N569" s="28"/>
      <c r="O569" s="31">
        <f t="shared" si="6"/>
        <v>-0.004312518485</v>
      </c>
      <c r="P569" s="31">
        <f t="shared" si="7"/>
        <v>0.004405260818</v>
      </c>
      <c r="Q569" s="15"/>
      <c r="R569" s="15"/>
      <c r="S569" s="32">
        <v>0.48627450980392156</v>
      </c>
      <c r="T569" s="32">
        <v>0.49058702828903505</v>
      </c>
      <c r="U569" s="15"/>
      <c r="V569" s="32">
        <v>0.5084745762711864</v>
      </c>
      <c r="W569" s="32">
        <v>0.5040693154530597</v>
      </c>
      <c r="X569" s="15"/>
      <c r="Y569" s="15"/>
      <c r="Z569" s="2">
        <v>190.0</v>
      </c>
      <c r="AA569" s="20" t="s">
        <v>345</v>
      </c>
      <c r="AB569" s="33">
        <v>568.0</v>
      </c>
      <c r="AC569" s="25">
        <v>0.5126050420168067</v>
      </c>
      <c r="AD569" s="26">
        <v>0.6488011283497884</v>
      </c>
      <c r="AE569" s="27">
        <v>0.6382563435263501</v>
      </c>
      <c r="AF569" s="34"/>
      <c r="AG569" s="34"/>
      <c r="AH569" s="2">
        <v>568.0</v>
      </c>
      <c r="AI569" s="34">
        <f t="shared" si="8"/>
        <v>0.7644683715</v>
      </c>
      <c r="AJ569" s="34">
        <v>0.6382563435263501</v>
      </c>
      <c r="AK569" s="34"/>
      <c r="AL569" s="34"/>
      <c r="AM569" s="34"/>
      <c r="AN569" s="34"/>
      <c r="AO569" s="34"/>
      <c r="AP569" s="34"/>
      <c r="AQ569" s="34"/>
      <c r="AR569" s="34"/>
    </row>
    <row r="570" ht="12.75" customHeight="1">
      <c r="A570" s="35"/>
      <c r="B570" s="2">
        <v>569.0</v>
      </c>
      <c r="C570" s="20" t="s">
        <v>635</v>
      </c>
      <c r="D570" s="21">
        <v>65.0</v>
      </c>
      <c r="E570" s="22">
        <v>100.0</v>
      </c>
      <c r="F570" s="23">
        <v>825.0</v>
      </c>
      <c r="G570" s="24">
        <v>646.0</v>
      </c>
      <c r="H570" s="25">
        <f t="shared" si="1"/>
        <v>0.3939393939</v>
      </c>
      <c r="I570" s="26">
        <f t="shared" si="2"/>
        <v>0.560842964</v>
      </c>
      <c r="J570" s="27">
        <f t="shared" si="3"/>
        <v>0.54400978</v>
      </c>
      <c r="K570" s="28"/>
      <c r="L570" s="29">
        <f t="shared" si="4"/>
        <v>0.549907638</v>
      </c>
      <c r="M570" s="30">
        <f t="shared" si="5"/>
        <v>0.5547032379</v>
      </c>
      <c r="N570" s="28"/>
      <c r="O570" s="31">
        <f t="shared" si="6"/>
        <v>-0.005897858041</v>
      </c>
      <c r="P570" s="31">
        <f t="shared" si="7"/>
        <v>0.006139726037</v>
      </c>
      <c r="Q570" s="15"/>
      <c r="R570" s="15"/>
      <c r="S570" s="32">
        <v>0.5440097799511002</v>
      </c>
      <c r="T570" s="32">
        <v>0.5499076379922728</v>
      </c>
      <c r="U570" s="15"/>
      <c r="V570" s="32">
        <v>0.5608429639700884</v>
      </c>
      <c r="W570" s="32">
        <v>0.5547032379335365</v>
      </c>
      <c r="X570" s="15"/>
      <c r="Y570" s="15"/>
      <c r="Z570" s="2">
        <v>610.0</v>
      </c>
      <c r="AA570" s="20" t="s">
        <v>723</v>
      </c>
      <c r="AB570" s="33">
        <v>569.0</v>
      </c>
      <c r="AC570" s="25">
        <v>0.5398936170212766</v>
      </c>
      <c r="AD570" s="26">
        <v>0.6541543652467313</v>
      </c>
      <c r="AE570" s="27">
        <v>0.6385147433563888</v>
      </c>
      <c r="AF570" s="34"/>
      <c r="AG570" s="34"/>
      <c r="AH570" s="2">
        <v>569.0</v>
      </c>
      <c r="AI570" s="34">
        <f t="shared" si="8"/>
        <v>0.7658142665</v>
      </c>
      <c r="AJ570" s="34">
        <v>0.6385147433563888</v>
      </c>
      <c r="AK570" s="34"/>
      <c r="AL570" s="34"/>
      <c r="AM570" s="34"/>
      <c r="AN570" s="34"/>
      <c r="AO570" s="34"/>
      <c r="AP570" s="34"/>
      <c r="AQ570" s="34"/>
      <c r="AR570" s="34"/>
    </row>
    <row r="571" ht="12.75" customHeight="1">
      <c r="A571" s="35"/>
      <c r="B571" s="2">
        <v>570.0</v>
      </c>
      <c r="C571" s="20" t="s">
        <v>596</v>
      </c>
      <c r="D571" s="21">
        <v>23.0</v>
      </c>
      <c r="E571" s="22">
        <v>46.0</v>
      </c>
      <c r="F571" s="23">
        <v>650.0</v>
      </c>
      <c r="G571" s="24">
        <v>575.0</v>
      </c>
      <c r="H571" s="25">
        <f t="shared" si="1"/>
        <v>0.3333333333</v>
      </c>
      <c r="I571" s="26">
        <f t="shared" si="2"/>
        <v>0.5306122449</v>
      </c>
      <c r="J571" s="27">
        <f t="shared" si="3"/>
        <v>0.5200927357</v>
      </c>
      <c r="K571" s="28"/>
      <c r="L571" s="29">
        <f t="shared" si="4"/>
        <v>0.5180230518</v>
      </c>
      <c r="M571" s="30">
        <f t="shared" si="5"/>
        <v>0.5327532973</v>
      </c>
      <c r="N571" s="28"/>
      <c r="O571" s="31">
        <f t="shared" si="6"/>
        <v>0.002069683941</v>
      </c>
      <c r="P571" s="31">
        <f t="shared" si="7"/>
        <v>-0.002141052353</v>
      </c>
      <c r="Q571" s="15"/>
      <c r="R571" s="15"/>
      <c r="S571" s="32">
        <v>0.5200927357032458</v>
      </c>
      <c r="T571" s="32">
        <v>0.5180230517617607</v>
      </c>
      <c r="U571" s="15"/>
      <c r="V571" s="32">
        <v>0.5306122448979592</v>
      </c>
      <c r="W571" s="32">
        <v>0.5327532972512197</v>
      </c>
      <c r="X571" s="15"/>
      <c r="Y571" s="15"/>
      <c r="Z571" s="2">
        <v>116.0</v>
      </c>
      <c r="AA571" s="20" t="s">
        <v>230</v>
      </c>
      <c r="AB571" s="33">
        <v>570.0</v>
      </c>
      <c r="AC571" s="25">
        <v>0.38461538461538464</v>
      </c>
      <c r="AD571" s="26">
        <v>0.6512425021422451</v>
      </c>
      <c r="AE571" s="27">
        <v>0.6398687448728466</v>
      </c>
      <c r="AF571" s="34"/>
      <c r="AG571" s="34"/>
      <c r="AH571" s="2">
        <v>570.0</v>
      </c>
      <c r="AI571" s="34">
        <f t="shared" si="8"/>
        <v>0.7671601615</v>
      </c>
      <c r="AJ571" s="34">
        <v>0.6398687448728466</v>
      </c>
      <c r="AK571" s="34"/>
      <c r="AL571" s="34"/>
      <c r="AM571" s="34"/>
      <c r="AN571" s="34"/>
      <c r="AO571" s="34"/>
      <c r="AP571" s="34"/>
      <c r="AQ571" s="34"/>
      <c r="AR571" s="34"/>
    </row>
    <row r="572" ht="12.75" customHeight="1">
      <c r="A572" s="35"/>
      <c r="B572" s="2">
        <v>571.0</v>
      </c>
      <c r="C572" s="20" t="s">
        <v>564</v>
      </c>
      <c r="D572" s="21">
        <v>35.0</v>
      </c>
      <c r="E572" s="22">
        <v>117.0</v>
      </c>
      <c r="F572" s="23">
        <v>1083.0</v>
      </c>
      <c r="G572" s="24">
        <v>989.0</v>
      </c>
      <c r="H572" s="25">
        <f t="shared" si="1"/>
        <v>0.2302631579</v>
      </c>
      <c r="I572" s="26">
        <f t="shared" si="2"/>
        <v>0.5226833977</v>
      </c>
      <c r="J572" s="27">
        <f t="shared" si="3"/>
        <v>0.5026978417</v>
      </c>
      <c r="K572" s="28"/>
      <c r="L572" s="29">
        <f t="shared" si="4"/>
        <v>0.5054387889</v>
      </c>
      <c r="M572" s="30">
        <f t="shared" si="5"/>
        <v>0.5198778491</v>
      </c>
      <c r="N572" s="28"/>
      <c r="O572" s="31">
        <f t="shared" si="6"/>
        <v>-0.002740947134</v>
      </c>
      <c r="P572" s="31">
        <f t="shared" si="7"/>
        <v>0.002805548581</v>
      </c>
      <c r="Q572" s="15"/>
      <c r="R572" s="15"/>
      <c r="S572" s="32">
        <v>0.5026978417266187</v>
      </c>
      <c r="T572" s="32">
        <v>0.5054387888602984</v>
      </c>
      <c r="U572" s="15"/>
      <c r="V572" s="32">
        <v>0.5226833976833977</v>
      </c>
      <c r="W572" s="32">
        <v>0.5198778491021228</v>
      </c>
      <c r="X572" s="15"/>
      <c r="Y572" s="15"/>
      <c r="Z572" s="2">
        <v>618.0</v>
      </c>
      <c r="AA572" s="20" t="s">
        <v>724</v>
      </c>
      <c r="AB572" s="33">
        <v>571.0</v>
      </c>
      <c r="AC572" s="25">
        <v>0.4945054945054945</v>
      </c>
      <c r="AD572" s="26">
        <v>0.6602086438152012</v>
      </c>
      <c r="AE572" s="27">
        <v>0.6404199475065617</v>
      </c>
      <c r="AF572" s="34"/>
      <c r="AG572" s="34"/>
      <c r="AH572" s="2">
        <v>571.0</v>
      </c>
      <c r="AI572" s="34">
        <f t="shared" si="8"/>
        <v>0.7685060565</v>
      </c>
      <c r="AJ572" s="34">
        <v>0.6404199475065617</v>
      </c>
      <c r="AK572" s="34"/>
      <c r="AL572" s="34"/>
      <c r="AM572" s="34"/>
      <c r="AN572" s="34"/>
      <c r="AO572" s="34"/>
      <c r="AP572" s="34"/>
      <c r="AQ572" s="34"/>
      <c r="AR572" s="34"/>
    </row>
    <row r="573" ht="12.75" customHeight="1">
      <c r="A573" s="35"/>
      <c r="B573" s="2">
        <v>572.0</v>
      </c>
      <c r="C573" s="20" t="s">
        <v>701</v>
      </c>
      <c r="D573" s="21">
        <v>83.0</v>
      </c>
      <c r="E573" s="22">
        <v>109.0</v>
      </c>
      <c r="F573" s="23">
        <v>1536.0</v>
      </c>
      <c r="G573" s="24">
        <v>930.0</v>
      </c>
      <c r="H573" s="25">
        <f t="shared" si="1"/>
        <v>0.4322916667</v>
      </c>
      <c r="I573" s="26">
        <f t="shared" si="2"/>
        <v>0.6228710462</v>
      </c>
      <c r="J573" s="27">
        <f t="shared" si="3"/>
        <v>0.6091045899</v>
      </c>
      <c r="K573" s="28"/>
      <c r="L573" s="29">
        <f t="shared" si="4"/>
        <v>0.610938565</v>
      </c>
      <c r="M573" s="30">
        <f t="shared" si="5"/>
        <v>0.6209542078</v>
      </c>
      <c r="N573" s="28"/>
      <c r="O573" s="31">
        <f t="shared" si="6"/>
        <v>-0.001833975069</v>
      </c>
      <c r="P573" s="31">
        <f t="shared" si="7"/>
        <v>0.001916838396</v>
      </c>
      <c r="Q573" s="15"/>
      <c r="R573" s="15"/>
      <c r="S573" s="32">
        <v>0.609104589917231</v>
      </c>
      <c r="T573" s="32">
        <v>0.6109385649865152</v>
      </c>
      <c r="U573" s="15"/>
      <c r="V573" s="32">
        <v>0.6228710462287105</v>
      </c>
      <c r="W573" s="32">
        <v>0.6209542078329425</v>
      </c>
      <c r="X573" s="15"/>
      <c r="Y573" s="15"/>
      <c r="Z573" s="2">
        <v>662.0</v>
      </c>
      <c r="AA573" s="20" t="s">
        <v>725</v>
      </c>
      <c r="AB573" s="33">
        <v>572.0</v>
      </c>
      <c r="AC573" s="25">
        <v>0.4423076923076923</v>
      </c>
      <c r="AD573" s="26">
        <v>0.6583463338533542</v>
      </c>
      <c r="AE573" s="27">
        <v>0.6421356421356421</v>
      </c>
      <c r="AF573" s="34"/>
      <c r="AG573" s="34"/>
      <c r="AH573" s="2">
        <v>572.0</v>
      </c>
      <c r="AI573" s="34">
        <f t="shared" si="8"/>
        <v>0.7698519515</v>
      </c>
      <c r="AJ573" s="34">
        <v>0.6421356421356421</v>
      </c>
      <c r="AK573" s="34"/>
      <c r="AL573" s="34"/>
      <c r="AM573" s="34"/>
      <c r="AN573" s="34"/>
      <c r="AO573" s="34"/>
      <c r="AP573" s="34"/>
      <c r="AQ573" s="34"/>
      <c r="AR573" s="34"/>
    </row>
    <row r="574" ht="12.75" customHeight="1">
      <c r="A574" s="35"/>
      <c r="B574" s="2">
        <v>573.0</v>
      </c>
      <c r="C574" s="20" t="s">
        <v>392</v>
      </c>
      <c r="D574" s="21">
        <v>30.0</v>
      </c>
      <c r="E574" s="22">
        <v>126.0</v>
      </c>
      <c r="F574" s="23">
        <v>1019.0</v>
      </c>
      <c r="G574" s="24">
        <v>1250.0</v>
      </c>
      <c r="H574" s="25">
        <f t="shared" si="1"/>
        <v>0.1923076923</v>
      </c>
      <c r="I574" s="26">
        <f t="shared" si="2"/>
        <v>0.4490965183</v>
      </c>
      <c r="J574" s="27">
        <f t="shared" si="3"/>
        <v>0.4325773196</v>
      </c>
      <c r="K574" s="28"/>
      <c r="L574" s="29">
        <f t="shared" si="4"/>
        <v>0.4314553644</v>
      </c>
      <c r="M574" s="30">
        <f t="shared" si="5"/>
        <v>0.4502404726</v>
      </c>
      <c r="N574" s="28"/>
      <c r="O574" s="31">
        <f t="shared" si="6"/>
        <v>0.001121955212</v>
      </c>
      <c r="P574" s="31">
        <f t="shared" si="7"/>
        <v>-0.001143954334</v>
      </c>
      <c r="Q574" s="15"/>
      <c r="R574" s="15"/>
      <c r="S574" s="32">
        <v>0.43257731958762885</v>
      </c>
      <c r="T574" s="32">
        <v>0.43145536437558796</v>
      </c>
      <c r="U574" s="15"/>
      <c r="V574" s="32">
        <v>0.4490965182899956</v>
      </c>
      <c r="W574" s="32">
        <v>0.4502404726238412</v>
      </c>
      <c r="X574" s="15"/>
      <c r="Y574" s="15"/>
      <c r="Z574" s="2">
        <v>348.0</v>
      </c>
      <c r="AA574" s="20" t="s">
        <v>543</v>
      </c>
      <c r="AB574" s="33">
        <v>573.0</v>
      </c>
      <c r="AC574" s="25">
        <v>0.5093896713615024</v>
      </c>
      <c r="AD574" s="26">
        <v>0.6563821846230405</v>
      </c>
      <c r="AE574" s="27">
        <v>0.6422947131608548</v>
      </c>
      <c r="AF574" s="34"/>
      <c r="AG574" s="34"/>
      <c r="AH574" s="2">
        <v>573.0</v>
      </c>
      <c r="AI574" s="34">
        <f t="shared" si="8"/>
        <v>0.7711978466</v>
      </c>
      <c r="AJ574" s="34">
        <v>0.6422947131608548</v>
      </c>
      <c r="AK574" s="34"/>
      <c r="AL574" s="34"/>
      <c r="AM574" s="34"/>
      <c r="AN574" s="34"/>
      <c r="AO574" s="34"/>
      <c r="AP574" s="34"/>
      <c r="AQ574" s="34"/>
      <c r="AR574" s="34"/>
    </row>
    <row r="575" ht="12.75" customHeight="1">
      <c r="A575" s="35"/>
      <c r="B575" s="2">
        <v>574.0</v>
      </c>
      <c r="C575" s="20" t="s">
        <v>597</v>
      </c>
      <c r="D575" s="21">
        <v>58.0</v>
      </c>
      <c r="E575" s="22">
        <v>94.0</v>
      </c>
      <c r="F575" s="23">
        <v>902.0</v>
      </c>
      <c r="G575" s="24">
        <v>786.0</v>
      </c>
      <c r="H575" s="25">
        <f t="shared" si="1"/>
        <v>0.3815789474</v>
      </c>
      <c r="I575" s="26">
        <f t="shared" si="2"/>
        <v>0.5343601896</v>
      </c>
      <c r="J575" s="27">
        <f t="shared" si="3"/>
        <v>0.5217391304</v>
      </c>
      <c r="K575" s="28"/>
      <c r="L575" s="29">
        <f t="shared" si="4"/>
        <v>0.5238925728</v>
      </c>
      <c r="M575" s="30">
        <f t="shared" si="5"/>
        <v>0.5321213165</v>
      </c>
      <c r="N575" s="28"/>
      <c r="O575" s="31">
        <f t="shared" si="6"/>
        <v>-0.002153442371</v>
      </c>
      <c r="P575" s="31">
        <f t="shared" si="7"/>
        <v>0.002238873053</v>
      </c>
      <c r="Q575" s="15"/>
      <c r="R575" s="15"/>
      <c r="S575" s="32">
        <v>0.5217391304347826</v>
      </c>
      <c r="T575" s="32">
        <v>0.5238925728053989</v>
      </c>
      <c r="U575" s="15"/>
      <c r="V575" s="32">
        <v>0.5343601895734598</v>
      </c>
      <c r="W575" s="32">
        <v>0.5321213165205619</v>
      </c>
      <c r="X575" s="15"/>
      <c r="Y575" s="15"/>
      <c r="Z575" s="2">
        <v>652.0</v>
      </c>
      <c r="AA575" s="20" t="s">
        <v>726</v>
      </c>
      <c r="AB575" s="33">
        <v>574.0</v>
      </c>
      <c r="AC575" s="25">
        <v>0.5531914893617021</v>
      </c>
      <c r="AD575" s="26">
        <v>0.6546888694127958</v>
      </c>
      <c r="AE575" s="27">
        <v>0.6435257410296412</v>
      </c>
      <c r="AF575" s="34"/>
      <c r="AG575" s="34"/>
      <c r="AH575" s="2">
        <v>574.0</v>
      </c>
      <c r="AI575" s="34">
        <f t="shared" si="8"/>
        <v>0.7725437416</v>
      </c>
      <c r="AJ575" s="34">
        <v>0.6435257410296412</v>
      </c>
      <c r="AK575" s="34"/>
      <c r="AL575" s="34"/>
      <c r="AM575" s="34"/>
      <c r="AN575" s="34"/>
      <c r="AO575" s="34"/>
      <c r="AP575" s="34"/>
      <c r="AQ575" s="34"/>
      <c r="AR575" s="34"/>
    </row>
    <row r="576" ht="12.75" customHeight="1">
      <c r="A576" s="35"/>
      <c r="B576" s="2">
        <v>575.0</v>
      </c>
      <c r="C576" s="20" t="s">
        <v>727</v>
      </c>
      <c r="D576" s="21">
        <v>110.0</v>
      </c>
      <c r="E576" s="22">
        <v>69.0</v>
      </c>
      <c r="F576" s="23">
        <v>860.0</v>
      </c>
      <c r="G576" s="24">
        <v>281.0</v>
      </c>
      <c r="H576" s="25">
        <f t="shared" si="1"/>
        <v>0.6145251397</v>
      </c>
      <c r="I576" s="26">
        <f t="shared" si="2"/>
        <v>0.7537248028</v>
      </c>
      <c r="J576" s="27">
        <f t="shared" si="3"/>
        <v>0.7348484848</v>
      </c>
      <c r="K576" s="28"/>
      <c r="L576" s="29">
        <f t="shared" si="4"/>
        <v>0.7406235812</v>
      </c>
      <c r="M576" s="30">
        <f t="shared" si="5"/>
        <v>0.7475715752</v>
      </c>
      <c r="N576" s="28"/>
      <c r="O576" s="31">
        <f t="shared" si="6"/>
        <v>-0.005775096312</v>
      </c>
      <c r="P576" s="31">
        <f t="shared" si="7"/>
        <v>0.006153227618</v>
      </c>
      <c r="Q576" s="15"/>
      <c r="R576" s="15"/>
      <c r="S576" s="32">
        <v>0.7348484848484849</v>
      </c>
      <c r="T576" s="32">
        <v>0.7406235811602081</v>
      </c>
      <c r="U576" s="15"/>
      <c r="V576" s="32">
        <v>0.7537248028045574</v>
      </c>
      <c r="W576" s="32">
        <v>0.7475715751867095</v>
      </c>
      <c r="X576" s="15"/>
      <c r="Y576" s="15"/>
      <c r="Z576" s="2">
        <v>215.0</v>
      </c>
      <c r="AA576" s="20" t="s">
        <v>381</v>
      </c>
      <c r="AB576" s="33">
        <v>575.0</v>
      </c>
      <c r="AC576" s="25">
        <v>0.45098039215686275</v>
      </c>
      <c r="AD576" s="26">
        <v>0.6610526315789473</v>
      </c>
      <c r="AE576" s="27">
        <v>0.6453969800292255</v>
      </c>
      <c r="AF576" s="34"/>
      <c r="AG576" s="34"/>
      <c r="AH576" s="2">
        <v>575.0</v>
      </c>
      <c r="AI576" s="34">
        <f t="shared" si="8"/>
        <v>0.7738896366</v>
      </c>
      <c r="AJ576" s="34">
        <v>0.6453969800292255</v>
      </c>
      <c r="AK576" s="34"/>
      <c r="AL576" s="34"/>
      <c r="AM576" s="34"/>
      <c r="AN576" s="34"/>
      <c r="AO576" s="34"/>
      <c r="AP576" s="34"/>
      <c r="AQ576" s="34"/>
      <c r="AR576" s="34"/>
    </row>
    <row r="577" ht="12.75" customHeight="1">
      <c r="A577" s="35"/>
      <c r="B577" s="2">
        <v>576.0</v>
      </c>
      <c r="C577" s="20" t="s">
        <v>42</v>
      </c>
      <c r="D577" s="21">
        <v>23.0</v>
      </c>
      <c r="E577" s="22">
        <v>149.0</v>
      </c>
      <c r="F577" s="23">
        <v>548.0</v>
      </c>
      <c r="G577" s="24">
        <v>1452.0</v>
      </c>
      <c r="H577" s="25">
        <f t="shared" si="1"/>
        <v>0.1337209302</v>
      </c>
      <c r="I577" s="26">
        <f t="shared" si="2"/>
        <v>0.274</v>
      </c>
      <c r="J577" s="27">
        <f t="shared" si="3"/>
        <v>0.2628913444</v>
      </c>
      <c r="K577" s="28"/>
      <c r="L577" s="29">
        <f t="shared" si="4"/>
        <v>0.2554726879</v>
      </c>
      <c r="M577" s="30">
        <f t="shared" si="5"/>
        <v>0.281519204</v>
      </c>
      <c r="N577" s="28"/>
      <c r="O577" s="31">
        <f t="shared" si="6"/>
        <v>0.007418656488</v>
      </c>
      <c r="P577" s="31">
        <f t="shared" si="7"/>
        <v>-0.007519203983</v>
      </c>
      <c r="Q577" s="15"/>
      <c r="R577" s="15"/>
      <c r="S577" s="32">
        <v>0.2628913443830571</v>
      </c>
      <c r="T577" s="32">
        <v>0.2554726878952837</v>
      </c>
      <c r="U577" s="15"/>
      <c r="V577" s="32">
        <v>0.274</v>
      </c>
      <c r="W577" s="32">
        <v>0.2815192039828935</v>
      </c>
      <c r="X577" s="15"/>
      <c r="Y577" s="15"/>
      <c r="Z577" s="2">
        <v>450.0</v>
      </c>
      <c r="AA577" s="20" t="s">
        <v>649</v>
      </c>
      <c r="AB577" s="33">
        <v>576.0</v>
      </c>
      <c r="AC577" s="25">
        <v>0.5149253731343284</v>
      </c>
      <c r="AD577" s="26">
        <v>0.6732117812061711</v>
      </c>
      <c r="AE577" s="27">
        <v>0.6481700118063755</v>
      </c>
      <c r="AF577" s="34"/>
      <c r="AG577" s="34"/>
      <c r="AH577" s="2">
        <v>576.0</v>
      </c>
      <c r="AI577" s="34">
        <f t="shared" si="8"/>
        <v>0.7752355316</v>
      </c>
      <c r="AJ577" s="34">
        <v>0.6481700118063755</v>
      </c>
      <c r="AK577" s="34"/>
      <c r="AL577" s="34"/>
      <c r="AM577" s="34"/>
      <c r="AN577" s="34"/>
      <c r="AO577" s="34"/>
      <c r="AP577" s="34"/>
      <c r="AQ577" s="34"/>
      <c r="AR577" s="34"/>
    </row>
    <row r="578" ht="12.75" customHeight="1">
      <c r="A578" s="35"/>
      <c r="B578" s="2">
        <v>577.0</v>
      </c>
      <c r="C578" s="20" t="s">
        <v>479</v>
      </c>
      <c r="D578" s="21">
        <v>30.0</v>
      </c>
      <c r="E578" s="22">
        <v>133.0</v>
      </c>
      <c r="F578" s="23">
        <v>1218.0</v>
      </c>
      <c r="G578" s="24">
        <v>1289.0</v>
      </c>
      <c r="H578" s="25">
        <f t="shared" si="1"/>
        <v>0.1840490798</v>
      </c>
      <c r="I578" s="26">
        <f t="shared" si="2"/>
        <v>0.485839649</v>
      </c>
      <c r="J578" s="27">
        <f t="shared" si="3"/>
        <v>0.4674157303</v>
      </c>
      <c r="K578" s="28"/>
      <c r="L578" s="29">
        <f t="shared" si="4"/>
        <v>0.4670672713</v>
      </c>
      <c r="M578" s="30">
        <f t="shared" si="5"/>
        <v>0.4861946416</v>
      </c>
      <c r="N578" s="28"/>
      <c r="O578" s="31">
        <f t="shared" si="6"/>
        <v>0.0003484590487</v>
      </c>
      <c r="P578" s="31">
        <f t="shared" si="7"/>
        <v>-0.0003549926559</v>
      </c>
      <c r="Q578" s="15"/>
      <c r="R578" s="15"/>
      <c r="S578" s="32">
        <v>0.46741573033707867</v>
      </c>
      <c r="T578" s="32">
        <v>0.467067271288349</v>
      </c>
      <c r="U578" s="15"/>
      <c r="V578" s="32">
        <v>0.48583964898284804</v>
      </c>
      <c r="W578" s="32">
        <v>0.4861946416387414</v>
      </c>
      <c r="X578" s="15"/>
      <c r="Y578" s="15"/>
      <c r="Z578" s="2">
        <v>648.0</v>
      </c>
      <c r="AA578" s="20" t="s">
        <v>728</v>
      </c>
      <c r="AB578" s="33">
        <v>577.0</v>
      </c>
      <c r="AC578" s="25">
        <v>0.46511627906976744</v>
      </c>
      <c r="AD578" s="26">
        <v>0.6681818181818182</v>
      </c>
      <c r="AE578" s="27">
        <v>0.650103519668737</v>
      </c>
      <c r="AF578" s="34"/>
      <c r="AG578" s="34"/>
      <c r="AH578" s="2">
        <v>577.0</v>
      </c>
      <c r="AI578" s="34">
        <f t="shared" si="8"/>
        <v>0.7765814266</v>
      </c>
      <c r="AJ578" s="34">
        <v>0.650103519668737</v>
      </c>
      <c r="AK578" s="34"/>
      <c r="AL578" s="34"/>
      <c r="AM578" s="34"/>
      <c r="AN578" s="34"/>
      <c r="AO578" s="34"/>
      <c r="AP578" s="34"/>
      <c r="AQ578" s="34"/>
      <c r="AR578" s="34"/>
    </row>
    <row r="579" ht="12.75" customHeight="1">
      <c r="A579" s="35"/>
      <c r="B579" s="2">
        <v>578.0</v>
      </c>
      <c r="C579" s="20" t="s">
        <v>459</v>
      </c>
      <c r="D579" s="21">
        <v>9.0</v>
      </c>
      <c r="E579" s="22">
        <v>32.0</v>
      </c>
      <c r="F579" s="23">
        <v>865.0</v>
      </c>
      <c r="G579" s="24">
        <v>1010.0</v>
      </c>
      <c r="H579" s="25">
        <f t="shared" si="1"/>
        <v>0.2195121951</v>
      </c>
      <c r="I579" s="26">
        <f t="shared" si="2"/>
        <v>0.4613333333</v>
      </c>
      <c r="J579" s="27">
        <f t="shared" si="3"/>
        <v>0.4561586639</v>
      </c>
      <c r="K579" s="28"/>
      <c r="L579" s="29">
        <f t="shared" si="4"/>
        <v>0.4449222719</v>
      </c>
      <c r="M579" s="30">
        <f t="shared" si="5"/>
        <v>0.4728219136</v>
      </c>
      <c r="N579" s="28"/>
      <c r="O579" s="31">
        <f t="shared" si="6"/>
        <v>0.01123639195</v>
      </c>
      <c r="P579" s="31">
        <f t="shared" si="7"/>
        <v>-0.01148858029</v>
      </c>
      <c r="Q579" s="15"/>
      <c r="R579" s="15"/>
      <c r="S579" s="32">
        <v>0.4561586638830898</v>
      </c>
      <c r="T579" s="32">
        <v>0.4449222719376358</v>
      </c>
      <c r="U579" s="15"/>
      <c r="V579" s="32">
        <v>0.4613333333333333</v>
      </c>
      <c r="W579" s="32">
        <v>0.4728219136266903</v>
      </c>
      <c r="X579" s="15"/>
      <c r="Y579" s="15"/>
      <c r="Z579" s="2">
        <v>199.0</v>
      </c>
      <c r="AA579" s="20" t="s">
        <v>359</v>
      </c>
      <c r="AB579" s="33">
        <v>578.0</v>
      </c>
      <c r="AC579" s="25">
        <v>0.46408839779005523</v>
      </c>
      <c r="AD579" s="26">
        <v>0.6715282181357007</v>
      </c>
      <c r="AE579" s="27">
        <v>0.6501706484641638</v>
      </c>
      <c r="AF579" s="34"/>
      <c r="AG579" s="34"/>
      <c r="AH579" s="2">
        <v>578.0</v>
      </c>
      <c r="AI579" s="34">
        <f t="shared" si="8"/>
        <v>0.7779273217</v>
      </c>
      <c r="AJ579" s="34">
        <v>0.6501706484641638</v>
      </c>
      <c r="AK579" s="34"/>
      <c r="AL579" s="34"/>
      <c r="AM579" s="34"/>
      <c r="AN579" s="34"/>
      <c r="AO579" s="34"/>
      <c r="AP579" s="34"/>
      <c r="AQ579" s="34"/>
      <c r="AR579" s="34"/>
    </row>
    <row r="580" ht="12.75" customHeight="1">
      <c r="A580" s="35"/>
      <c r="B580" s="2">
        <v>579.0</v>
      </c>
      <c r="C580" s="20" t="s">
        <v>234</v>
      </c>
      <c r="D580" s="21">
        <v>51.0</v>
      </c>
      <c r="E580" s="22">
        <v>157.0</v>
      </c>
      <c r="F580" s="23">
        <v>1000.0</v>
      </c>
      <c r="G580" s="24">
        <v>1472.0</v>
      </c>
      <c r="H580" s="25">
        <f t="shared" si="1"/>
        <v>0.2451923077</v>
      </c>
      <c r="I580" s="26">
        <f t="shared" si="2"/>
        <v>0.4045307443</v>
      </c>
      <c r="J580" s="27">
        <f t="shared" si="3"/>
        <v>0.3921641791</v>
      </c>
      <c r="K580" s="28"/>
      <c r="L580" s="29">
        <f t="shared" si="4"/>
        <v>0.3908957408</v>
      </c>
      <c r="M580" s="30">
        <f t="shared" si="5"/>
        <v>0.4058310655</v>
      </c>
      <c r="N580" s="28"/>
      <c r="O580" s="31">
        <f t="shared" si="6"/>
        <v>0.001268438312</v>
      </c>
      <c r="P580" s="31">
        <f t="shared" si="7"/>
        <v>-0.001300321187</v>
      </c>
      <c r="Q580" s="15"/>
      <c r="R580" s="15"/>
      <c r="S580" s="32">
        <v>0.3921641791044776</v>
      </c>
      <c r="T580" s="32">
        <v>0.39089574079256334</v>
      </c>
      <c r="U580" s="15"/>
      <c r="V580" s="32">
        <v>0.4045307443365696</v>
      </c>
      <c r="W580" s="32">
        <v>0.40583106552374637</v>
      </c>
      <c r="X580" s="15"/>
      <c r="Y580" s="15"/>
      <c r="Z580" s="2">
        <v>602.0</v>
      </c>
      <c r="AA580" s="20" t="s">
        <v>729</v>
      </c>
      <c r="AB580" s="33">
        <v>579.0</v>
      </c>
      <c r="AC580" s="25">
        <v>0.33962264150943394</v>
      </c>
      <c r="AD580" s="26">
        <v>0.672</v>
      </c>
      <c r="AE580" s="27">
        <v>0.6521248589695374</v>
      </c>
      <c r="AF580" s="34"/>
      <c r="AG580" s="34"/>
      <c r="AH580" s="2">
        <v>579.0</v>
      </c>
      <c r="AI580" s="34">
        <f t="shared" si="8"/>
        <v>0.7792732167</v>
      </c>
      <c r="AJ580" s="34">
        <v>0.6521248589695374</v>
      </c>
      <c r="AK580" s="34"/>
      <c r="AL580" s="34"/>
      <c r="AM580" s="34"/>
      <c r="AN580" s="34"/>
      <c r="AO580" s="34"/>
      <c r="AP580" s="34"/>
      <c r="AQ580" s="34"/>
      <c r="AR580" s="34"/>
    </row>
    <row r="581" ht="12.75" customHeight="1">
      <c r="A581" s="35"/>
      <c r="B581" s="2">
        <v>580.0</v>
      </c>
      <c r="C581" s="20" t="s">
        <v>573</v>
      </c>
      <c r="D581" s="21">
        <v>82.0</v>
      </c>
      <c r="E581" s="22">
        <v>217.0</v>
      </c>
      <c r="F581" s="23">
        <v>2209.0</v>
      </c>
      <c r="G581" s="24">
        <v>1987.0</v>
      </c>
      <c r="H581" s="25">
        <f t="shared" si="1"/>
        <v>0.2742474916</v>
      </c>
      <c r="I581" s="26">
        <f t="shared" si="2"/>
        <v>0.5264537655</v>
      </c>
      <c r="J581" s="27">
        <f t="shared" si="3"/>
        <v>0.5096774194</v>
      </c>
      <c r="K581" s="28"/>
      <c r="L581" s="29">
        <f t="shared" si="4"/>
        <v>0.5112052006</v>
      </c>
      <c r="M581" s="30">
        <f t="shared" si="5"/>
        <v>0.5248829038</v>
      </c>
      <c r="N581" s="28"/>
      <c r="O581" s="31">
        <f t="shared" si="6"/>
        <v>-0.001527781195</v>
      </c>
      <c r="P581" s="31">
        <f t="shared" si="7"/>
        <v>0.001570861683</v>
      </c>
      <c r="Q581" s="15"/>
      <c r="R581" s="15"/>
      <c r="S581" s="32">
        <v>0.5096774193548387</v>
      </c>
      <c r="T581" s="32">
        <v>0.5112052005502544</v>
      </c>
      <c r="U581" s="15"/>
      <c r="V581" s="32">
        <v>0.5264537654909438</v>
      </c>
      <c r="W581" s="32">
        <v>0.5248829038078994</v>
      </c>
      <c r="X581" s="15"/>
      <c r="Y581" s="15"/>
      <c r="Z581" s="2">
        <v>653.0</v>
      </c>
      <c r="AA581" s="20" t="s">
        <v>730</v>
      </c>
      <c r="AB581" s="33">
        <v>580.0</v>
      </c>
      <c r="AC581" s="25">
        <v>0.5810055865921788</v>
      </c>
      <c r="AD581" s="26">
        <v>0.6618541033434651</v>
      </c>
      <c r="AE581" s="27">
        <v>0.6521739130434783</v>
      </c>
      <c r="AF581" s="34"/>
      <c r="AG581" s="34"/>
      <c r="AH581" s="2">
        <v>580.0</v>
      </c>
      <c r="AI581" s="34">
        <f t="shared" si="8"/>
        <v>0.7806191117</v>
      </c>
      <c r="AJ581" s="34">
        <v>0.6521739130434783</v>
      </c>
      <c r="AK581" s="34"/>
      <c r="AL581" s="34"/>
      <c r="AM581" s="34"/>
      <c r="AN581" s="34"/>
      <c r="AO581" s="34"/>
      <c r="AP581" s="34"/>
      <c r="AQ581" s="34"/>
      <c r="AR581" s="34"/>
    </row>
    <row r="582" ht="12.75" customHeight="1">
      <c r="A582" s="35"/>
      <c r="B582" s="2">
        <v>581.0</v>
      </c>
      <c r="C582" s="20" t="s">
        <v>718</v>
      </c>
      <c r="D582" s="21">
        <v>105.0</v>
      </c>
      <c r="E582" s="22">
        <v>159.0</v>
      </c>
      <c r="F582" s="23">
        <v>2032.0</v>
      </c>
      <c r="G582" s="24">
        <v>1107.0</v>
      </c>
      <c r="H582" s="25">
        <f t="shared" si="1"/>
        <v>0.3977272727</v>
      </c>
      <c r="I582" s="26">
        <f t="shared" si="2"/>
        <v>0.6473399172</v>
      </c>
      <c r="J582" s="27">
        <f t="shared" si="3"/>
        <v>0.6279753159</v>
      </c>
      <c r="K582" s="28"/>
      <c r="L582" s="29">
        <f t="shared" si="4"/>
        <v>0.6331307188</v>
      </c>
      <c r="M582" s="30">
        <f t="shared" si="5"/>
        <v>0.6419709768</v>
      </c>
      <c r="N582" s="28"/>
      <c r="O582" s="31">
        <f t="shared" si="6"/>
        <v>-0.005155402928</v>
      </c>
      <c r="P582" s="31">
        <f t="shared" si="7"/>
        <v>0.005368940327</v>
      </c>
      <c r="Q582" s="15"/>
      <c r="R582" s="15"/>
      <c r="S582" s="32">
        <v>0.6279753158977373</v>
      </c>
      <c r="T582" s="32">
        <v>0.633130718825806</v>
      </c>
      <c r="U582" s="15"/>
      <c r="V582" s="32">
        <v>0.6473399171710736</v>
      </c>
      <c r="W582" s="32">
        <v>0.6419709768436175</v>
      </c>
      <c r="X582" s="15"/>
      <c r="Y582" s="15"/>
      <c r="Z582" s="2">
        <v>341.0</v>
      </c>
      <c r="AA582" s="20" t="s">
        <v>538</v>
      </c>
      <c r="AB582" s="33">
        <v>581.0</v>
      </c>
      <c r="AC582" s="25">
        <v>0.5657370517928287</v>
      </c>
      <c r="AD582" s="26">
        <v>0.6623316302833256</v>
      </c>
      <c r="AE582" s="27">
        <v>0.6522462562396006</v>
      </c>
      <c r="AF582" s="34"/>
      <c r="AG582" s="34"/>
      <c r="AH582" s="2">
        <v>581.0</v>
      </c>
      <c r="AI582" s="34">
        <f t="shared" si="8"/>
        <v>0.7819650067</v>
      </c>
      <c r="AJ582" s="34">
        <v>0.6522462562396006</v>
      </c>
      <c r="AK582" s="34"/>
      <c r="AL582" s="34"/>
      <c r="AM582" s="34"/>
      <c r="AN582" s="34"/>
      <c r="AO582" s="34"/>
      <c r="AP582" s="34"/>
      <c r="AQ582" s="34"/>
      <c r="AR582" s="34"/>
    </row>
    <row r="583" ht="12.75" customHeight="1">
      <c r="A583" s="35"/>
      <c r="B583" s="2">
        <v>582.0</v>
      </c>
      <c r="C583" s="20" t="s">
        <v>731</v>
      </c>
      <c r="D583" s="21">
        <v>220.0</v>
      </c>
      <c r="E583" s="22">
        <v>82.0</v>
      </c>
      <c r="F583" s="23">
        <v>1933.0</v>
      </c>
      <c r="G583" s="24">
        <v>648.0</v>
      </c>
      <c r="H583" s="25">
        <f t="shared" si="1"/>
        <v>0.7284768212</v>
      </c>
      <c r="I583" s="26">
        <f t="shared" si="2"/>
        <v>0.7489345215</v>
      </c>
      <c r="J583" s="27">
        <f t="shared" si="3"/>
        <v>0.7467915366</v>
      </c>
      <c r="K583" s="28"/>
      <c r="L583" s="29">
        <f t="shared" si="4"/>
        <v>0.738988608</v>
      </c>
      <c r="M583" s="30">
        <f t="shared" si="5"/>
        <v>0.7573505373</v>
      </c>
      <c r="N583" s="28"/>
      <c r="O583" s="31">
        <f t="shared" si="6"/>
        <v>0.007802928561</v>
      </c>
      <c r="P583" s="31">
        <f t="shared" si="7"/>
        <v>-0.008416015806</v>
      </c>
      <c r="Q583" s="15"/>
      <c r="R583" s="15"/>
      <c r="S583" s="32">
        <v>0.7467915365938259</v>
      </c>
      <c r="T583" s="32">
        <v>0.7389886080323277</v>
      </c>
      <c r="U583" s="15"/>
      <c r="V583" s="32">
        <v>0.7489345215032933</v>
      </c>
      <c r="W583" s="32">
        <v>0.7573505373089093</v>
      </c>
      <c r="X583" s="15"/>
      <c r="Y583" s="15"/>
      <c r="Z583" s="2">
        <v>346.0</v>
      </c>
      <c r="AA583" s="20" t="s">
        <v>541</v>
      </c>
      <c r="AB583" s="33">
        <v>582.0</v>
      </c>
      <c r="AC583" s="25">
        <v>0.5745967741935484</v>
      </c>
      <c r="AD583" s="26">
        <v>0.6648579636131503</v>
      </c>
      <c r="AE583" s="27">
        <v>0.6525213557453844</v>
      </c>
      <c r="AF583" s="34"/>
      <c r="AG583" s="34"/>
      <c r="AH583" s="2">
        <v>582.0</v>
      </c>
      <c r="AI583" s="34">
        <f t="shared" si="8"/>
        <v>0.7833109017</v>
      </c>
      <c r="AJ583" s="34">
        <v>0.6525213557453844</v>
      </c>
      <c r="AK583" s="34"/>
      <c r="AL583" s="34"/>
      <c r="AM583" s="34"/>
      <c r="AN583" s="34"/>
      <c r="AO583" s="34"/>
      <c r="AP583" s="34"/>
      <c r="AQ583" s="34"/>
      <c r="AR583" s="34"/>
    </row>
    <row r="584" ht="12.75" customHeight="1">
      <c r="A584" s="35"/>
      <c r="B584" s="2">
        <v>583.0</v>
      </c>
      <c r="C584" s="20" t="s">
        <v>380</v>
      </c>
      <c r="D584" s="21">
        <v>8.0</v>
      </c>
      <c r="E584" s="22">
        <v>4.0</v>
      </c>
      <c r="F584" s="23">
        <v>15.0</v>
      </c>
      <c r="G584" s="24">
        <v>27.0</v>
      </c>
      <c r="H584" s="25">
        <f t="shared" si="1"/>
        <v>0.6666666667</v>
      </c>
      <c r="I584" s="26">
        <f t="shared" si="2"/>
        <v>0.3571428571</v>
      </c>
      <c r="J584" s="27">
        <f t="shared" si="3"/>
        <v>0.4259259259</v>
      </c>
      <c r="K584" s="28"/>
      <c r="L584" s="29">
        <f t="shared" si="4"/>
        <v>0.3717645484</v>
      </c>
      <c r="M584" s="30">
        <f t="shared" si="5"/>
        <v>0.4151729045</v>
      </c>
      <c r="N584" s="28"/>
      <c r="O584" s="31">
        <f t="shared" si="6"/>
        <v>0.05416137757</v>
      </c>
      <c r="P584" s="31">
        <f t="shared" si="7"/>
        <v>-0.05803004739</v>
      </c>
      <c r="Q584" s="15"/>
      <c r="R584" s="15"/>
      <c r="S584" s="32">
        <v>0.42592592592592593</v>
      </c>
      <c r="T584" s="32">
        <v>0.3717645483604</v>
      </c>
      <c r="U584" s="15"/>
      <c r="V584" s="32">
        <v>0.35714285714285715</v>
      </c>
      <c r="W584" s="32">
        <v>0.41517290453449207</v>
      </c>
      <c r="X584" s="15"/>
      <c r="Y584" s="15"/>
      <c r="Z584" s="2">
        <v>622.0</v>
      </c>
      <c r="AA584" s="20" t="s">
        <v>732</v>
      </c>
      <c r="AB584" s="33">
        <v>583.0</v>
      </c>
      <c r="AC584" s="25">
        <v>0.549618320610687</v>
      </c>
      <c r="AD584" s="26">
        <v>0.6668905305574211</v>
      </c>
      <c r="AE584" s="27">
        <v>0.6574074074074074</v>
      </c>
      <c r="AF584" s="34"/>
      <c r="AG584" s="34"/>
      <c r="AH584" s="2">
        <v>583.0</v>
      </c>
      <c r="AI584" s="34">
        <f t="shared" si="8"/>
        <v>0.7846567968</v>
      </c>
      <c r="AJ584" s="34">
        <v>0.6574074074074074</v>
      </c>
      <c r="AK584" s="34"/>
      <c r="AL584" s="34"/>
      <c r="AM584" s="34"/>
      <c r="AN584" s="34"/>
      <c r="AO584" s="34"/>
      <c r="AP584" s="34"/>
      <c r="AQ584" s="34"/>
      <c r="AR584" s="34"/>
    </row>
    <row r="585" ht="12.75" customHeight="1">
      <c r="A585" s="35"/>
      <c r="B585" s="2">
        <v>584.0</v>
      </c>
      <c r="C585" s="20" t="s">
        <v>566</v>
      </c>
      <c r="D585" s="21">
        <v>53.0</v>
      </c>
      <c r="E585" s="22">
        <v>146.0</v>
      </c>
      <c r="F585" s="23">
        <v>1475.0</v>
      </c>
      <c r="G585" s="24">
        <v>1365.0</v>
      </c>
      <c r="H585" s="25">
        <f t="shared" si="1"/>
        <v>0.2663316583</v>
      </c>
      <c r="I585" s="26">
        <f t="shared" si="2"/>
        <v>0.5193661972</v>
      </c>
      <c r="J585" s="27">
        <f t="shared" si="3"/>
        <v>0.5027969727</v>
      </c>
      <c r="K585" s="28"/>
      <c r="L585" s="29">
        <f t="shared" si="4"/>
        <v>0.5039315453</v>
      </c>
      <c r="M585" s="30">
        <f t="shared" si="5"/>
        <v>0.5182005805</v>
      </c>
      <c r="N585" s="28"/>
      <c r="O585" s="31">
        <f t="shared" si="6"/>
        <v>-0.001134572629</v>
      </c>
      <c r="P585" s="31">
        <f t="shared" si="7"/>
        <v>0.001165616691</v>
      </c>
      <c r="Q585" s="15"/>
      <c r="R585" s="15"/>
      <c r="S585" s="32">
        <v>0.5027969726883843</v>
      </c>
      <c r="T585" s="32">
        <v>0.5039315453170141</v>
      </c>
      <c r="U585" s="15"/>
      <c r="V585" s="32">
        <v>0.5193661971830986</v>
      </c>
      <c r="W585" s="32">
        <v>0.5182005804918373</v>
      </c>
      <c r="X585" s="15"/>
      <c r="Y585" s="15"/>
      <c r="Z585" s="2">
        <v>397.0</v>
      </c>
      <c r="AA585" s="20" t="s">
        <v>598</v>
      </c>
      <c r="AB585" s="33">
        <v>584.0</v>
      </c>
      <c r="AC585" s="25">
        <v>0.49523809523809526</v>
      </c>
      <c r="AD585" s="26">
        <v>0.6808510638297872</v>
      </c>
      <c r="AE585" s="27">
        <v>0.6581096849474912</v>
      </c>
      <c r="AF585" s="34"/>
      <c r="AG585" s="34"/>
      <c r="AH585" s="2">
        <v>584.0</v>
      </c>
      <c r="AI585" s="34">
        <f t="shared" si="8"/>
        <v>0.7860026918</v>
      </c>
      <c r="AJ585" s="34">
        <v>0.6581096849474912</v>
      </c>
      <c r="AK585" s="34"/>
      <c r="AL585" s="34"/>
      <c r="AM585" s="34"/>
      <c r="AN585" s="34"/>
      <c r="AO585" s="34"/>
      <c r="AP585" s="34"/>
      <c r="AQ585" s="34"/>
      <c r="AR585" s="34"/>
    </row>
    <row r="586" ht="12.75" customHeight="1">
      <c r="A586" s="35"/>
      <c r="B586" s="2">
        <v>585.0</v>
      </c>
      <c r="C586" s="20" t="s">
        <v>733</v>
      </c>
      <c r="D586" s="21">
        <v>239.0</v>
      </c>
      <c r="E586" s="22">
        <v>159.0</v>
      </c>
      <c r="F586" s="23">
        <v>2196.0</v>
      </c>
      <c r="G586" s="24">
        <v>898.0</v>
      </c>
      <c r="H586" s="25">
        <f t="shared" si="1"/>
        <v>0.6005025126</v>
      </c>
      <c r="I586" s="26">
        <f t="shared" si="2"/>
        <v>0.7097608274</v>
      </c>
      <c r="J586" s="27">
        <f t="shared" si="3"/>
        <v>0.6973081329</v>
      </c>
      <c r="K586" s="28"/>
      <c r="L586" s="29">
        <f t="shared" si="4"/>
        <v>0.698954311</v>
      </c>
      <c r="M586" s="30">
        <f t="shared" si="5"/>
        <v>0.7080094805</v>
      </c>
      <c r="N586" s="28"/>
      <c r="O586" s="31">
        <f t="shared" si="6"/>
        <v>-0.001646178132</v>
      </c>
      <c r="P586" s="31">
        <f t="shared" si="7"/>
        <v>0.001751346956</v>
      </c>
      <c r="Q586" s="15"/>
      <c r="R586" s="15"/>
      <c r="S586" s="32">
        <v>0.6973081328751431</v>
      </c>
      <c r="T586" s="32">
        <v>0.6989543110068579</v>
      </c>
      <c r="U586" s="15"/>
      <c r="V586" s="32">
        <v>0.7097608274078863</v>
      </c>
      <c r="W586" s="32">
        <v>0.7080094804513973</v>
      </c>
      <c r="X586" s="15"/>
      <c r="Y586" s="15"/>
      <c r="Z586" s="2">
        <v>463.0</v>
      </c>
      <c r="AA586" s="20" t="s">
        <v>659</v>
      </c>
      <c r="AB586" s="33">
        <v>585.0</v>
      </c>
      <c r="AC586" s="25">
        <v>0.48031496062992124</v>
      </c>
      <c r="AD586" s="26">
        <v>0.671875</v>
      </c>
      <c r="AE586" s="27">
        <v>0.6582914572864321</v>
      </c>
      <c r="AF586" s="34"/>
      <c r="AG586" s="34"/>
      <c r="AH586" s="2">
        <v>585.0</v>
      </c>
      <c r="AI586" s="34">
        <f t="shared" si="8"/>
        <v>0.7873485868</v>
      </c>
      <c r="AJ586" s="34">
        <v>0.6582914572864321</v>
      </c>
      <c r="AK586" s="34"/>
      <c r="AL586" s="34"/>
      <c r="AM586" s="34"/>
      <c r="AN586" s="34"/>
      <c r="AO586" s="34"/>
      <c r="AP586" s="34"/>
      <c r="AQ586" s="34"/>
      <c r="AR586" s="34"/>
    </row>
    <row r="587" ht="12.75" customHeight="1">
      <c r="A587" s="35"/>
      <c r="B587" s="2">
        <v>586.0</v>
      </c>
      <c r="C587" s="20" t="s">
        <v>225</v>
      </c>
      <c r="D587" s="21">
        <v>80.0</v>
      </c>
      <c r="E587" s="22">
        <v>308.0</v>
      </c>
      <c r="F587" s="23">
        <v>2118.0</v>
      </c>
      <c r="G587" s="24">
        <v>3140.0</v>
      </c>
      <c r="H587" s="25">
        <f t="shared" si="1"/>
        <v>0.206185567</v>
      </c>
      <c r="I587" s="26">
        <f t="shared" si="2"/>
        <v>0.4028147585</v>
      </c>
      <c r="J587" s="27">
        <f t="shared" si="3"/>
        <v>0.3893021608</v>
      </c>
      <c r="K587" s="28"/>
      <c r="L587" s="29">
        <f t="shared" si="4"/>
        <v>0.3868924046</v>
      </c>
      <c r="M587" s="30">
        <f t="shared" si="5"/>
        <v>0.4052752464</v>
      </c>
      <c r="N587" s="28"/>
      <c r="O587" s="31">
        <f t="shared" si="6"/>
        <v>0.002409756234</v>
      </c>
      <c r="P587" s="31">
        <f t="shared" si="7"/>
        <v>-0.002460487945</v>
      </c>
      <c r="Q587" s="15"/>
      <c r="R587" s="15"/>
      <c r="S587" s="32">
        <v>0.38930216082182073</v>
      </c>
      <c r="T587" s="32">
        <v>0.3868924045873374</v>
      </c>
      <c r="U587" s="15"/>
      <c r="V587" s="32">
        <v>0.402814758463294</v>
      </c>
      <c r="W587" s="32">
        <v>0.405275246407977</v>
      </c>
      <c r="X587" s="15"/>
      <c r="Y587" s="15"/>
      <c r="Z587" s="2">
        <v>465.0</v>
      </c>
      <c r="AA587" s="20" t="s">
        <v>660</v>
      </c>
      <c r="AB587" s="33">
        <v>586.0</v>
      </c>
      <c r="AC587" s="25">
        <v>0.4878640776699029</v>
      </c>
      <c r="AD587" s="26">
        <v>0.6820512820512821</v>
      </c>
      <c r="AE587" s="27">
        <v>0.6593997734994338</v>
      </c>
      <c r="AF587" s="34"/>
      <c r="AG587" s="34"/>
      <c r="AH587" s="2">
        <v>586.0</v>
      </c>
      <c r="AI587" s="34">
        <f t="shared" si="8"/>
        <v>0.7886944818</v>
      </c>
      <c r="AJ587" s="34">
        <v>0.6593997734994338</v>
      </c>
      <c r="AK587" s="34"/>
      <c r="AL587" s="34"/>
      <c r="AM587" s="34"/>
      <c r="AN587" s="34"/>
      <c r="AO587" s="34"/>
      <c r="AP587" s="34"/>
      <c r="AQ587" s="34"/>
      <c r="AR587" s="34"/>
    </row>
    <row r="588" ht="12.75" customHeight="1">
      <c r="A588" s="35"/>
      <c r="B588" s="2">
        <v>587.0</v>
      </c>
      <c r="C588" s="20" t="s">
        <v>628</v>
      </c>
      <c r="D588" s="21">
        <v>18.0</v>
      </c>
      <c r="E588" s="22">
        <v>78.0</v>
      </c>
      <c r="F588" s="23">
        <v>1244.0</v>
      </c>
      <c r="G588" s="24">
        <v>997.0</v>
      </c>
      <c r="H588" s="25">
        <f t="shared" si="1"/>
        <v>0.1875</v>
      </c>
      <c r="I588" s="26">
        <f t="shared" si="2"/>
        <v>0.5551093262</v>
      </c>
      <c r="J588" s="27">
        <f t="shared" si="3"/>
        <v>0.540008558</v>
      </c>
      <c r="K588" s="28"/>
      <c r="L588" s="29">
        <f t="shared" si="4"/>
        <v>0.5352155747</v>
      </c>
      <c r="M588" s="30">
        <f t="shared" si="5"/>
        <v>0.5599938952</v>
      </c>
      <c r="N588" s="28"/>
      <c r="O588" s="31">
        <f t="shared" si="6"/>
        <v>0.004792983292</v>
      </c>
      <c r="P588" s="31">
        <f t="shared" si="7"/>
        <v>-0.00488456896</v>
      </c>
      <c r="Q588" s="15"/>
      <c r="R588" s="15"/>
      <c r="S588" s="32">
        <v>0.5400085579803167</v>
      </c>
      <c r="T588" s="32">
        <v>0.5352155746879323</v>
      </c>
      <c r="U588" s="15"/>
      <c r="V588" s="32">
        <v>0.5551093261936635</v>
      </c>
      <c r="W588" s="32">
        <v>0.5599938951540552</v>
      </c>
      <c r="X588" s="15"/>
      <c r="Y588" s="15"/>
      <c r="Z588" s="2">
        <v>281.0</v>
      </c>
      <c r="AA588" s="20" t="s">
        <v>466</v>
      </c>
      <c r="AB588" s="33">
        <v>587.0</v>
      </c>
      <c r="AC588" s="25">
        <v>0.5254901960784314</v>
      </c>
      <c r="AD588" s="26">
        <v>0.6786233640329618</v>
      </c>
      <c r="AE588" s="27">
        <v>0.6617773943054357</v>
      </c>
      <c r="AF588" s="34"/>
      <c r="AG588" s="34"/>
      <c r="AH588" s="2">
        <v>587.0</v>
      </c>
      <c r="AI588" s="34">
        <f t="shared" si="8"/>
        <v>0.7900403769</v>
      </c>
      <c r="AJ588" s="34">
        <v>0.6617773943054357</v>
      </c>
      <c r="AK588" s="34"/>
      <c r="AL588" s="34"/>
      <c r="AM588" s="34"/>
      <c r="AN588" s="34"/>
      <c r="AO588" s="34"/>
      <c r="AP588" s="34"/>
      <c r="AQ588" s="34"/>
      <c r="AR588" s="34"/>
    </row>
    <row r="589" ht="12.75" customHeight="1">
      <c r="A589" s="35"/>
      <c r="B589" s="2">
        <v>588.0</v>
      </c>
      <c r="C589" s="20" t="s">
        <v>484</v>
      </c>
      <c r="D589" s="21">
        <v>46.0</v>
      </c>
      <c r="E589" s="22">
        <v>140.0</v>
      </c>
      <c r="F589" s="23">
        <v>793.0</v>
      </c>
      <c r="G589" s="24">
        <v>810.0</v>
      </c>
      <c r="H589" s="25">
        <f t="shared" si="1"/>
        <v>0.247311828</v>
      </c>
      <c r="I589" s="26">
        <f t="shared" si="2"/>
        <v>0.4946974423</v>
      </c>
      <c r="J589" s="27">
        <f t="shared" si="3"/>
        <v>0.4689770822</v>
      </c>
      <c r="K589" s="28"/>
      <c r="L589" s="29">
        <f t="shared" si="4"/>
        <v>0.4789587206</v>
      </c>
      <c r="M589" s="30">
        <f t="shared" si="5"/>
        <v>0.4844626863</v>
      </c>
      <c r="N589" s="28"/>
      <c r="O589" s="31">
        <f t="shared" si="6"/>
        <v>-0.009981638409</v>
      </c>
      <c r="P589" s="31">
        <f t="shared" si="7"/>
        <v>0.01023475603</v>
      </c>
      <c r="Q589" s="15"/>
      <c r="R589" s="15"/>
      <c r="S589" s="32">
        <v>0.4689770821688094</v>
      </c>
      <c r="T589" s="32">
        <v>0.4789587205778149</v>
      </c>
      <c r="U589" s="15"/>
      <c r="V589" s="32">
        <v>0.49469744229569557</v>
      </c>
      <c r="W589" s="32">
        <v>0.484462686264411</v>
      </c>
      <c r="X589" s="15"/>
      <c r="Y589" s="15"/>
      <c r="Z589" s="2">
        <v>689.0</v>
      </c>
      <c r="AA589" s="20" t="s">
        <v>734</v>
      </c>
      <c r="AB589" s="33">
        <v>588.0</v>
      </c>
      <c r="AC589" s="25">
        <v>0.5107296137339056</v>
      </c>
      <c r="AD589" s="26">
        <v>0.6816901408450704</v>
      </c>
      <c r="AE589" s="27">
        <v>0.6618525896414342</v>
      </c>
      <c r="AF589" s="34"/>
      <c r="AG589" s="34"/>
      <c r="AH589" s="2">
        <v>588.0</v>
      </c>
      <c r="AI589" s="34">
        <f t="shared" si="8"/>
        <v>0.7913862719</v>
      </c>
      <c r="AJ589" s="34">
        <v>0.6618525896414342</v>
      </c>
      <c r="AK589" s="34"/>
      <c r="AL589" s="34"/>
      <c r="AM589" s="34"/>
      <c r="AN589" s="34"/>
      <c r="AO589" s="34"/>
      <c r="AP589" s="34"/>
      <c r="AQ589" s="34"/>
      <c r="AR589" s="34"/>
    </row>
    <row r="590" ht="12.75" customHeight="1">
      <c r="A590" s="35"/>
      <c r="B590" s="2">
        <v>589.0</v>
      </c>
      <c r="C590" s="20" t="s">
        <v>716</v>
      </c>
      <c r="D590" s="21">
        <v>62.0</v>
      </c>
      <c r="E590" s="22">
        <v>103.0</v>
      </c>
      <c r="F590" s="23">
        <v>1270.0</v>
      </c>
      <c r="G590" s="24">
        <v>688.0</v>
      </c>
      <c r="H590" s="25">
        <f t="shared" si="1"/>
        <v>0.3757575758</v>
      </c>
      <c r="I590" s="26">
        <f t="shared" si="2"/>
        <v>0.6486210419</v>
      </c>
      <c r="J590" s="27">
        <f t="shared" si="3"/>
        <v>0.6274140367</v>
      </c>
      <c r="K590" s="28"/>
      <c r="L590" s="29">
        <f t="shared" si="4"/>
        <v>0.6335889208</v>
      </c>
      <c r="M590" s="30">
        <f t="shared" si="5"/>
        <v>0.6422050729</v>
      </c>
      <c r="N590" s="28"/>
      <c r="O590" s="31">
        <f t="shared" si="6"/>
        <v>-0.006174884047</v>
      </c>
      <c r="P590" s="31">
        <f t="shared" si="7"/>
        <v>0.00641596894</v>
      </c>
      <c r="Q590" s="15"/>
      <c r="R590" s="15"/>
      <c r="S590" s="32">
        <v>0.6274140367404616</v>
      </c>
      <c r="T590" s="32">
        <v>0.6335889207874283</v>
      </c>
      <c r="U590" s="15"/>
      <c r="V590" s="32">
        <v>0.6486210418794689</v>
      </c>
      <c r="W590" s="32">
        <v>0.6422050729389808</v>
      </c>
      <c r="X590" s="15"/>
      <c r="Y590" s="15"/>
      <c r="Z590" s="2">
        <v>197.0</v>
      </c>
      <c r="AA590" s="20" t="s">
        <v>356</v>
      </c>
      <c r="AB590" s="33">
        <v>589.0</v>
      </c>
      <c r="AC590" s="25">
        <v>0.35555555555555557</v>
      </c>
      <c r="AD590" s="26">
        <v>0.6749174917491749</v>
      </c>
      <c r="AE590" s="27">
        <v>0.6634844868735084</v>
      </c>
      <c r="AF590" s="34"/>
      <c r="AG590" s="34"/>
      <c r="AH590" s="2">
        <v>589.0</v>
      </c>
      <c r="AI590" s="34">
        <f t="shared" si="8"/>
        <v>0.7927321669</v>
      </c>
      <c r="AJ590" s="34">
        <v>0.6634844868735084</v>
      </c>
      <c r="AK590" s="34"/>
      <c r="AL590" s="34"/>
      <c r="AM590" s="34"/>
      <c r="AN590" s="34"/>
      <c r="AO590" s="34"/>
      <c r="AP590" s="34"/>
      <c r="AQ590" s="34"/>
      <c r="AR590" s="34"/>
    </row>
    <row r="591" ht="12.75" customHeight="1">
      <c r="A591" s="35"/>
      <c r="B591" s="2">
        <v>590.0</v>
      </c>
      <c r="C591" s="20" t="s">
        <v>275</v>
      </c>
      <c r="D591" s="21">
        <v>4.0</v>
      </c>
      <c r="E591" s="22">
        <v>55.0</v>
      </c>
      <c r="F591" s="23">
        <v>1094.0</v>
      </c>
      <c r="G591" s="24">
        <v>1602.0</v>
      </c>
      <c r="H591" s="25">
        <f t="shared" si="1"/>
        <v>0.06779661017</v>
      </c>
      <c r="I591" s="26">
        <f t="shared" si="2"/>
        <v>0.4057863501</v>
      </c>
      <c r="J591" s="27">
        <f t="shared" si="3"/>
        <v>0.3985480944</v>
      </c>
      <c r="K591" s="28"/>
      <c r="L591" s="29">
        <f t="shared" si="4"/>
        <v>0.3815794656</v>
      </c>
      <c r="M591" s="30">
        <f t="shared" si="5"/>
        <v>0.4228708057</v>
      </c>
      <c r="N591" s="28"/>
      <c r="O591" s="31">
        <f t="shared" si="6"/>
        <v>0.01696862875</v>
      </c>
      <c r="P591" s="31">
        <f t="shared" si="7"/>
        <v>-0.01708445556</v>
      </c>
      <c r="Q591" s="15"/>
      <c r="R591" s="15"/>
      <c r="S591" s="32">
        <v>0.3985480943738657</v>
      </c>
      <c r="T591" s="32">
        <v>0.3815794656264061</v>
      </c>
      <c r="U591" s="15"/>
      <c r="V591" s="32">
        <v>0.40578635014836795</v>
      </c>
      <c r="W591" s="32">
        <v>0.4228708057132163</v>
      </c>
      <c r="X591" s="15"/>
      <c r="Y591" s="15"/>
      <c r="Z591" s="2">
        <v>261.0</v>
      </c>
      <c r="AA591" s="20" t="s">
        <v>444</v>
      </c>
      <c r="AB591" s="33">
        <v>590.0</v>
      </c>
      <c r="AC591" s="25">
        <v>0.5353535353535354</v>
      </c>
      <c r="AD591" s="26">
        <v>0.6706521739130434</v>
      </c>
      <c r="AE591" s="27">
        <v>0.6637441980402269</v>
      </c>
      <c r="AF591" s="34"/>
      <c r="AG591" s="34"/>
      <c r="AH591" s="2">
        <v>590.0</v>
      </c>
      <c r="AI591" s="34">
        <f t="shared" si="8"/>
        <v>0.7940780619</v>
      </c>
      <c r="AJ591" s="34">
        <v>0.6637441980402269</v>
      </c>
      <c r="AK591" s="34"/>
      <c r="AL591" s="34"/>
      <c r="AM591" s="34"/>
      <c r="AN591" s="34"/>
      <c r="AO591" s="34"/>
      <c r="AP591" s="34"/>
      <c r="AQ591" s="34"/>
      <c r="AR591" s="34"/>
    </row>
    <row r="592" ht="12.75" customHeight="1">
      <c r="A592" s="35"/>
      <c r="B592" s="2">
        <v>591.0</v>
      </c>
      <c r="C592" s="20" t="s">
        <v>637</v>
      </c>
      <c r="D592" s="21">
        <v>122.0</v>
      </c>
      <c r="E592" s="22">
        <v>175.0</v>
      </c>
      <c r="F592" s="23">
        <v>1225.0</v>
      </c>
      <c r="G592" s="24">
        <v>949.0</v>
      </c>
      <c r="H592" s="25">
        <f t="shared" si="1"/>
        <v>0.4107744108</v>
      </c>
      <c r="I592" s="26">
        <f t="shared" si="2"/>
        <v>0.5634774609</v>
      </c>
      <c r="J592" s="27">
        <f t="shared" si="3"/>
        <v>0.5451234318</v>
      </c>
      <c r="K592" s="28"/>
      <c r="L592" s="29">
        <f t="shared" si="4"/>
        <v>0.5531732381</v>
      </c>
      <c r="M592" s="30">
        <f t="shared" si="5"/>
        <v>0.5550828244</v>
      </c>
      <c r="N592" s="28"/>
      <c r="O592" s="31">
        <f t="shared" si="6"/>
        <v>-0.008049806332</v>
      </c>
      <c r="P592" s="31">
        <f t="shared" si="7"/>
        <v>0.008394636519</v>
      </c>
      <c r="Q592" s="15"/>
      <c r="R592" s="15"/>
      <c r="S592" s="32">
        <v>0.5451234318089843</v>
      </c>
      <c r="T592" s="32">
        <v>0.5531732381407549</v>
      </c>
      <c r="U592" s="15"/>
      <c r="V592" s="32">
        <v>0.5634774609015639</v>
      </c>
      <c r="W592" s="32">
        <v>0.5550828243828283</v>
      </c>
      <c r="X592" s="15"/>
      <c r="Y592" s="15"/>
      <c r="Z592" s="2">
        <v>408.0</v>
      </c>
      <c r="AA592" s="20" t="s">
        <v>613</v>
      </c>
      <c r="AB592" s="33">
        <v>591.0</v>
      </c>
      <c r="AC592" s="25">
        <v>0.4219409282700422</v>
      </c>
      <c r="AD592" s="26">
        <v>0.6818461538461539</v>
      </c>
      <c r="AE592" s="27">
        <v>0.664181244622885</v>
      </c>
      <c r="AF592" s="34"/>
      <c r="AG592" s="34"/>
      <c r="AH592" s="2">
        <v>591.0</v>
      </c>
      <c r="AI592" s="34">
        <f t="shared" si="8"/>
        <v>0.7954239569</v>
      </c>
      <c r="AJ592" s="34">
        <v>0.664181244622885</v>
      </c>
      <c r="AK592" s="34"/>
      <c r="AL592" s="34"/>
      <c r="AM592" s="34"/>
      <c r="AN592" s="34"/>
      <c r="AO592" s="34"/>
      <c r="AP592" s="34"/>
      <c r="AQ592" s="34"/>
      <c r="AR592" s="34"/>
    </row>
    <row r="593" ht="12.75" customHeight="1">
      <c r="A593" s="35"/>
      <c r="B593" s="2">
        <v>592.0</v>
      </c>
      <c r="C593" s="20" t="s">
        <v>606</v>
      </c>
      <c r="D593" s="21">
        <v>35.0</v>
      </c>
      <c r="E593" s="22">
        <v>88.0</v>
      </c>
      <c r="F593" s="23">
        <v>830.0</v>
      </c>
      <c r="G593" s="24">
        <v>692.0</v>
      </c>
      <c r="H593" s="25">
        <f t="shared" si="1"/>
        <v>0.2845528455</v>
      </c>
      <c r="I593" s="26">
        <f t="shared" si="2"/>
        <v>0.5453350854</v>
      </c>
      <c r="J593" s="27">
        <f t="shared" si="3"/>
        <v>0.5258358663</v>
      </c>
      <c r="K593" s="28"/>
      <c r="L593" s="29">
        <f t="shared" si="4"/>
        <v>0.5300372533</v>
      </c>
      <c r="M593" s="30">
        <f t="shared" si="5"/>
        <v>0.5410106452</v>
      </c>
      <c r="N593" s="28"/>
      <c r="O593" s="31">
        <f t="shared" si="6"/>
        <v>-0.004201387034</v>
      </c>
      <c r="P593" s="31">
        <f t="shared" si="7"/>
        <v>0.00432444021</v>
      </c>
      <c r="Q593" s="15"/>
      <c r="R593" s="15"/>
      <c r="S593" s="32">
        <v>0.5258358662613982</v>
      </c>
      <c r="T593" s="32">
        <v>0.5300372532950709</v>
      </c>
      <c r="U593" s="15"/>
      <c r="V593" s="32">
        <v>0.545335085413929</v>
      </c>
      <c r="W593" s="32">
        <v>0.5410106452035379</v>
      </c>
      <c r="X593" s="15"/>
      <c r="Y593" s="15"/>
      <c r="Z593" s="2">
        <v>459.0</v>
      </c>
      <c r="AA593" s="20" t="s">
        <v>655</v>
      </c>
      <c r="AB593" s="33">
        <v>592.0</v>
      </c>
      <c r="AC593" s="25">
        <v>0.445</v>
      </c>
      <c r="AD593" s="26">
        <v>0.6823671497584541</v>
      </c>
      <c r="AE593" s="27">
        <v>0.6646795827123696</v>
      </c>
      <c r="AF593" s="34"/>
      <c r="AG593" s="34"/>
      <c r="AH593" s="2">
        <v>592.0</v>
      </c>
      <c r="AI593" s="34">
        <f t="shared" si="8"/>
        <v>0.796769852</v>
      </c>
      <c r="AJ593" s="34">
        <v>0.6646795827123696</v>
      </c>
      <c r="AK593" s="34"/>
      <c r="AL593" s="34"/>
      <c r="AM593" s="34"/>
      <c r="AN593" s="34"/>
      <c r="AO593" s="34"/>
      <c r="AP593" s="34"/>
      <c r="AQ593" s="34"/>
      <c r="AR593" s="34"/>
    </row>
    <row r="594" ht="12.75" customHeight="1">
      <c r="A594" s="35"/>
      <c r="B594" s="2">
        <v>593.0</v>
      </c>
      <c r="C594" s="20" t="s">
        <v>612</v>
      </c>
      <c r="D594" s="21">
        <v>37.0</v>
      </c>
      <c r="E594" s="22">
        <v>129.0</v>
      </c>
      <c r="F594" s="23">
        <v>1427.0</v>
      </c>
      <c r="G594" s="24">
        <v>1172.0</v>
      </c>
      <c r="H594" s="25">
        <f t="shared" si="1"/>
        <v>0.2228915663</v>
      </c>
      <c r="I594" s="26">
        <f t="shared" si="2"/>
        <v>0.5490573297</v>
      </c>
      <c r="J594" s="27">
        <f t="shared" si="3"/>
        <v>0.5294755877</v>
      </c>
      <c r="K594" s="28"/>
      <c r="L594" s="29">
        <f t="shared" si="4"/>
        <v>0.5308730099</v>
      </c>
      <c r="M594" s="30">
        <f t="shared" si="5"/>
        <v>0.5476280501</v>
      </c>
      <c r="N594" s="28"/>
      <c r="O594" s="31">
        <f t="shared" si="6"/>
        <v>-0.001397422206</v>
      </c>
      <c r="P594" s="31">
        <f t="shared" si="7"/>
        <v>0.001429279644</v>
      </c>
      <c r="Q594" s="15"/>
      <c r="R594" s="15"/>
      <c r="S594" s="32">
        <v>0.5294755877034358</v>
      </c>
      <c r="T594" s="32">
        <v>0.5308730099095593</v>
      </c>
      <c r="U594" s="15"/>
      <c r="V594" s="32">
        <v>0.5490573297422086</v>
      </c>
      <c r="W594" s="32">
        <v>0.5476280500982375</v>
      </c>
      <c r="X594" s="15"/>
      <c r="Y594" s="15"/>
      <c r="Z594" s="2">
        <v>456.0</v>
      </c>
      <c r="AA594" s="20" t="s">
        <v>653</v>
      </c>
      <c r="AB594" s="33">
        <v>593.0</v>
      </c>
      <c r="AC594" s="25">
        <v>0.5971223021582733</v>
      </c>
      <c r="AD594" s="26">
        <v>0.67360454115421</v>
      </c>
      <c r="AE594" s="27">
        <v>0.6647157190635451</v>
      </c>
      <c r="AF594" s="34"/>
      <c r="AG594" s="34"/>
      <c r="AH594" s="2">
        <v>593.0</v>
      </c>
      <c r="AI594" s="34">
        <f t="shared" si="8"/>
        <v>0.798115747</v>
      </c>
      <c r="AJ594" s="34">
        <v>0.6647157190635451</v>
      </c>
      <c r="AK594" s="34"/>
      <c r="AL594" s="34"/>
      <c r="AM594" s="34"/>
      <c r="AN594" s="34"/>
      <c r="AO594" s="34"/>
      <c r="AP594" s="34"/>
      <c r="AQ594" s="34"/>
      <c r="AR594" s="34"/>
    </row>
    <row r="595" ht="12.75" customHeight="1">
      <c r="A595" s="35"/>
      <c r="B595" s="2">
        <v>594.0</v>
      </c>
      <c r="C595" s="20" t="s">
        <v>420</v>
      </c>
      <c r="D595" s="21">
        <v>27.0</v>
      </c>
      <c r="E595" s="22">
        <v>116.0</v>
      </c>
      <c r="F595" s="23">
        <v>1419.0</v>
      </c>
      <c r="G595" s="24">
        <v>1710.0</v>
      </c>
      <c r="H595" s="25">
        <f t="shared" si="1"/>
        <v>0.1888111888</v>
      </c>
      <c r="I595" s="26">
        <f t="shared" si="2"/>
        <v>0.4534995206</v>
      </c>
      <c r="J595" s="27">
        <f t="shared" si="3"/>
        <v>0.4419315403</v>
      </c>
      <c r="K595" s="28"/>
      <c r="L595" s="29">
        <f t="shared" si="4"/>
        <v>0.4355826095</v>
      </c>
      <c r="M595" s="30">
        <f t="shared" si="5"/>
        <v>0.4599706333</v>
      </c>
      <c r="N595" s="28"/>
      <c r="O595" s="31">
        <f t="shared" si="6"/>
        <v>0.006348930848</v>
      </c>
      <c r="P595" s="31">
        <f t="shared" si="7"/>
        <v>-0.006471112697</v>
      </c>
      <c r="Q595" s="15"/>
      <c r="R595" s="15"/>
      <c r="S595" s="32">
        <v>0.4419315403422983</v>
      </c>
      <c r="T595" s="32">
        <v>0.4355826094938974</v>
      </c>
      <c r="U595" s="15"/>
      <c r="V595" s="32">
        <v>0.4534995206136146</v>
      </c>
      <c r="W595" s="32">
        <v>0.45997063331013155</v>
      </c>
      <c r="X595" s="15"/>
      <c r="Y595" s="15"/>
      <c r="Z595" s="2">
        <v>283.0</v>
      </c>
      <c r="AA595" s="20" t="s">
        <v>470</v>
      </c>
      <c r="AB595" s="33">
        <v>594.0</v>
      </c>
      <c r="AC595" s="25">
        <v>0.37341772151898733</v>
      </c>
      <c r="AD595" s="26">
        <v>0.6823042428423595</v>
      </c>
      <c r="AE595" s="27">
        <v>0.6663395485770363</v>
      </c>
      <c r="AF595" s="34"/>
      <c r="AG595" s="34"/>
      <c r="AH595" s="2">
        <v>594.0</v>
      </c>
      <c r="AI595" s="34">
        <f t="shared" si="8"/>
        <v>0.799461642</v>
      </c>
      <c r="AJ595" s="34">
        <v>0.6663395485770363</v>
      </c>
      <c r="AK595" s="34"/>
      <c r="AL595" s="34"/>
      <c r="AM595" s="34"/>
      <c r="AN595" s="34"/>
      <c r="AO595" s="34"/>
      <c r="AP595" s="34"/>
      <c r="AQ595" s="34"/>
      <c r="AR595" s="34"/>
    </row>
    <row r="596" ht="12.75" customHeight="1">
      <c r="A596" s="35"/>
      <c r="B596" s="2">
        <v>595.0</v>
      </c>
      <c r="C596" s="20" t="s">
        <v>477</v>
      </c>
      <c r="D596" s="21">
        <v>67.0</v>
      </c>
      <c r="E596" s="22">
        <v>185.0</v>
      </c>
      <c r="F596" s="23">
        <v>1324.0</v>
      </c>
      <c r="G596" s="24">
        <v>1402.0</v>
      </c>
      <c r="H596" s="25">
        <f t="shared" si="1"/>
        <v>0.2658730159</v>
      </c>
      <c r="I596" s="26">
        <f t="shared" si="2"/>
        <v>0.4856933236</v>
      </c>
      <c r="J596" s="27">
        <f t="shared" si="3"/>
        <v>0.4670920081</v>
      </c>
      <c r="K596" s="28"/>
      <c r="L596" s="29">
        <f t="shared" si="4"/>
        <v>0.4711318986</v>
      </c>
      <c r="M596" s="30">
        <f t="shared" si="5"/>
        <v>0.4815430895</v>
      </c>
      <c r="N596" s="28"/>
      <c r="O596" s="31">
        <f t="shared" si="6"/>
        <v>-0.004039890567</v>
      </c>
      <c r="P596" s="31">
        <f t="shared" si="7"/>
        <v>0.004150234093</v>
      </c>
      <c r="Q596" s="15"/>
      <c r="R596" s="15"/>
      <c r="S596" s="32">
        <v>0.46709200805910006</v>
      </c>
      <c r="T596" s="32">
        <v>0.47113189862650307</v>
      </c>
      <c r="U596" s="15"/>
      <c r="V596" s="32">
        <v>0.4856933235509905</v>
      </c>
      <c r="W596" s="32">
        <v>0.481543089458102</v>
      </c>
      <c r="X596" s="15"/>
      <c r="Y596" s="15"/>
      <c r="Z596" s="2">
        <v>110.0</v>
      </c>
      <c r="AA596" s="20" t="s">
        <v>220</v>
      </c>
      <c r="AB596" s="33">
        <v>595.0</v>
      </c>
      <c r="AC596" s="25">
        <v>0.43537414965986393</v>
      </c>
      <c r="AD596" s="26">
        <v>0.6841112682696842</v>
      </c>
      <c r="AE596" s="27">
        <v>0.667989417989418</v>
      </c>
      <c r="AF596" s="34"/>
      <c r="AG596" s="34"/>
      <c r="AH596" s="2">
        <v>595.0</v>
      </c>
      <c r="AI596" s="34">
        <f t="shared" si="8"/>
        <v>0.800807537</v>
      </c>
      <c r="AJ596" s="34">
        <v>0.667989417989418</v>
      </c>
      <c r="AK596" s="34"/>
      <c r="AL596" s="34"/>
      <c r="AM596" s="34"/>
      <c r="AN596" s="34"/>
      <c r="AO596" s="34"/>
      <c r="AP596" s="34"/>
      <c r="AQ596" s="34"/>
      <c r="AR596" s="34"/>
    </row>
    <row r="597" ht="12.75" customHeight="1">
      <c r="A597" s="35"/>
      <c r="B597" s="2">
        <v>596.0</v>
      </c>
      <c r="C597" s="20" t="s">
        <v>586</v>
      </c>
      <c r="D597" s="21">
        <v>49.0</v>
      </c>
      <c r="E597" s="22">
        <v>167.0</v>
      </c>
      <c r="F597" s="23">
        <v>2135.0</v>
      </c>
      <c r="G597" s="24">
        <v>1893.0</v>
      </c>
      <c r="H597" s="25">
        <f t="shared" si="1"/>
        <v>0.2268518519</v>
      </c>
      <c r="I597" s="26">
        <f t="shared" si="2"/>
        <v>0.5300397219</v>
      </c>
      <c r="J597" s="27">
        <f t="shared" si="3"/>
        <v>0.5146088596</v>
      </c>
      <c r="K597" s="28"/>
      <c r="L597" s="29">
        <f t="shared" si="4"/>
        <v>0.5124654062</v>
      </c>
      <c r="M597" s="30">
        <f t="shared" si="5"/>
        <v>0.5322329286</v>
      </c>
      <c r="N597" s="28"/>
      <c r="O597" s="31">
        <f t="shared" si="6"/>
        <v>0.002143453322</v>
      </c>
      <c r="P597" s="31">
        <f t="shared" si="7"/>
        <v>-0.002193206621</v>
      </c>
      <c r="Q597" s="15"/>
      <c r="R597" s="15"/>
      <c r="S597" s="32">
        <v>0.5146088595664468</v>
      </c>
      <c r="T597" s="32">
        <v>0.512465406244103</v>
      </c>
      <c r="U597" s="15"/>
      <c r="V597" s="32">
        <v>0.5300397219463754</v>
      </c>
      <c r="W597" s="32">
        <v>0.5322329285670587</v>
      </c>
      <c r="X597" s="15"/>
      <c r="Y597" s="15"/>
      <c r="Z597" s="2">
        <v>496.0</v>
      </c>
      <c r="AA597" s="20" t="s">
        <v>682</v>
      </c>
      <c r="AB597" s="33">
        <v>596.0</v>
      </c>
      <c r="AC597" s="25">
        <v>0.5666666666666667</v>
      </c>
      <c r="AD597" s="26">
        <v>0.6834355828220859</v>
      </c>
      <c r="AE597" s="27">
        <v>0.6684491978609626</v>
      </c>
      <c r="AF597" s="34"/>
      <c r="AG597" s="34"/>
      <c r="AH597" s="2">
        <v>596.0</v>
      </c>
      <c r="AI597" s="34">
        <f t="shared" si="8"/>
        <v>0.802153432</v>
      </c>
      <c r="AJ597" s="34">
        <v>0.6684491978609626</v>
      </c>
      <c r="AK597" s="34"/>
      <c r="AL597" s="34"/>
      <c r="AM597" s="34"/>
      <c r="AN597" s="34"/>
      <c r="AO597" s="34"/>
      <c r="AP597" s="34"/>
      <c r="AQ597" s="34"/>
      <c r="AR597" s="34"/>
    </row>
    <row r="598" ht="12.75" customHeight="1">
      <c r="A598" s="35"/>
      <c r="B598" s="2">
        <v>597.0</v>
      </c>
      <c r="C598" s="20" t="s">
        <v>428</v>
      </c>
      <c r="D598" s="21">
        <v>31.0</v>
      </c>
      <c r="E598" s="22">
        <v>114.0</v>
      </c>
      <c r="F598" s="23">
        <v>784.0</v>
      </c>
      <c r="G598" s="24">
        <v>896.0</v>
      </c>
      <c r="H598" s="25">
        <f t="shared" si="1"/>
        <v>0.2137931034</v>
      </c>
      <c r="I598" s="26">
        <f t="shared" si="2"/>
        <v>0.4666666667</v>
      </c>
      <c r="J598" s="27">
        <f t="shared" si="3"/>
        <v>0.4465753425</v>
      </c>
      <c r="K598" s="28"/>
      <c r="L598" s="29">
        <f t="shared" si="4"/>
        <v>0.4498335139</v>
      </c>
      <c r="M598" s="30">
        <f t="shared" si="5"/>
        <v>0.463337316</v>
      </c>
      <c r="N598" s="28"/>
      <c r="O598" s="31">
        <f t="shared" si="6"/>
        <v>-0.003258171412</v>
      </c>
      <c r="P598" s="31">
        <f t="shared" si="7"/>
        <v>0.003329350632</v>
      </c>
      <c r="Q598" s="15"/>
      <c r="R598" s="15"/>
      <c r="S598" s="32">
        <v>0.4465753424657534</v>
      </c>
      <c r="T598" s="32">
        <v>0.44983351387764137</v>
      </c>
      <c r="U598" s="15"/>
      <c r="V598" s="32">
        <v>0.4666666666666667</v>
      </c>
      <c r="W598" s="32">
        <v>0.46333731603436396</v>
      </c>
      <c r="X598" s="15"/>
      <c r="Y598" s="15"/>
      <c r="Z598" s="2">
        <v>92.0</v>
      </c>
      <c r="AA598" s="20" t="s">
        <v>188</v>
      </c>
      <c r="AB598" s="33">
        <v>597.0</v>
      </c>
      <c r="AC598" s="25">
        <v>0.5108695652173914</v>
      </c>
      <c r="AD598" s="26">
        <v>0.6802747043113315</v>
      </c>
      <c r="AE598" s="27">
        <v>0.669162210338681</v>
      </c>
      <c r="AF598" s="34"/>
      <c r="AG598" s="34"/>
      <c r="AH598" s="2">
        <v>597.0</v>
      </c>
      <c r="AI598" s="34">
        <f t="shared" si="8"/>
        <v>0.8034993271</v>
      </c>
      <c r="AJ598" s="34">
        <v>0.669162210338681</v>
      </c>
      <c r="AK598" s="34"/>
      <c r="AL598" s="34"/>
      <c r="AM598" s="34"/>
      <c r="AN598" s="34"/>
      <c r="AO598" s="34"/>
      <c r="AP598" s="34"/>
      <c r="AQ598" s="34"/>
      <c r="AR598" s="34"/>
    </row>
    <row r="599" ht="12.75" customHeight="1">
      <c r="A599" s="35"/>
      <c r="B599" s="2">
        <v>598.0</v>
      </c>
      <c r="C599" s="20" t="s">
        <v>735</v>
      </c>
      <c r="D599" s="21">
        <v>113.0</v>
      </c>
      <c r="E599" s="22">
        <v>70.0</v>
      </c>
      <c r="F599" s="23">
        <v>1641.0</v>
      </c>
      <c r="G599" s="24">
        <v>344.0</v>
      </c>
      <c r="H599" s="25">
        <f t="shared" si="1"/>
        <v>0.6174863388</v>
      </c>
      <c r="I599" s="26">
        <f t="shared" si="2"/>
        <v>0.8267002519</v>
      </c>
      <c r="J599" s="27">
        <f t="shared" si="3"/>
        <v>0.8090405904</v>
      </c>
      <c r="K599" s="28"/>
      <c r="L599" s="29">
        <f t="shared" si="4"/>
        <v>0.8091658229</v>
      </c>
      <c r="M599" s="30">
        <f t="shared" si="5"/>
        <v>0.8265667775</v>
      </c>
      <c r="N599" s="28"/>
      <c r="O599" s="31">
        <f t="shared" si="6"/>
        <v>-0.0001252325412</v>
      </c>
      <c r="P599" s="31">
        <f t="shared" si="7"/>
        <v>0.0001334744033</v>
      </c>
      <c r="Q599" s="15"/>
      <c r="R599" s="15"/>
      <c r="S599" s="32">
        <v>0.809040590405904</v>
      </c>
      <c r="T599" s="32">
        <v>0.8091658229471229</v>
      </c>
      <c r="U599" s="15"/>
      <c r="V599" s="32">
        <v>0.8267002518891687</v>
      </c>
      <c r="W599" s="32">
        <v>0.8265667774858895</v>
      </c>
      <c r="X599" s="15"/>
      <c r="Y599" s="15"/>
      <c r="Z599" s="2">
        <v>214.0</v>
      </c>
      <c r="AA599" s="20" t="s">
        <v>379</v>
      </c>
      <c r="AB599" s="33">
        <v>598.0</v>
      </c>
      <c r="AC599" s="25">
        <v>0.5544554455445545</v>
      </c>
      <c r="AD599" s="26">
        <v>0.6836990595611285</v>
      </c>
      <c r="AE599" s="27">
        <v>0.6691708402893711</v>
      </c>
      <c r="AF599" s="34"/>
      <c r="AG599" s="34"/>
      <c r="AH599" s="2">
        <v>598.0</v>
      </c>
      <c r="AI599" s="34">
        <f t="shared" si="8"/>
        <v>0.8048452221</v>
      </c>
      <c r="AJ599" s="34">
        <v>0.6691708402893711</v>
      </c>
      <c r="AK599" s="34"/>
      <c r="AL599" s="34"/>
      <c r="AM599" s="34"/>
      <c r="AN599" s="34"/>
      <c r="AO599" s="34"/>
      <c r="AP599" s="34"/>
      <c r="AQ599" s="34"/>
      <c r="AR599" s="34"/>
    </row>
    <row r="600" ht="12.75" customHeight="1">
      <c r="A600" s="35"/>
      <c r="B600" s="2">
        <v>599.0</v>
      </c>
      <c r="C600" s="20" t="s">
        <v>411</v>
      </c>
      <c r="D600" s="21">
        <v>25.0</v>
      </c>
      <c r="E600" s="22">
        <v>62.0</v>
      </c>
      <c r="F600" s="23">
        <v>538.0</v>
      </c>
      <c r="G600" s="24">
        <v>660.0</v>
      </c>
      <c r="H600" s="25">
        <f t="shared" si="1"/>
        <v>0.2873563218</v>
      </c>
      <c r="I600" s="26">
        <f t="shared" si="2"/>
        <v>0.449081803</v>
      </c>
      <c r="J600" s="27">
        <f t="shared" si="3"/>
        <v>0.4381322957</v>
      </c>
      <c r="K600" s="28"/>
      <c r="L600" s="29">
        <f t="shared" si="4"/>
        <v>0.436677334</v>
      </c>
      <c r="M600" s="30">
        <f t="shared" si="5"/>
        <v>0.4505798109</v>
      </c>
      <c r="N600" s="28"/>
      <c r="O600" s="31">
        <f t="shared" si="6"/>
        <v>0.001454961682</v>
      </c>
      <c r="P600" s="31">
        <f t="shared" si="7"/>
        <v>-0.001498007886</v>
      </c>
      <c r="Q600" s="15"/>
      <c r="R600" s="15"/>
      <c r="S600" s="32">
        <v>0.43813229571984436</v>
      </c>
      <c r="T600" s="32">
        <v>0.4366773340376782</v>
      </c>
      <c r="U600" s="15"/>
      <c r="V600" s="32">
        <v>0.44908180300500833</v>
      </c>
      <c r="W600" s="32">
        <v>0.45057981089078886</v>
      </c>
      <c r="X600" s="15"/>
      <c r="Y600" s="15"/>
      <c r="Z600" s="2">
        <v>16.0</v>
      </c>
      <c r="AA600" s="20" t="s">
        <v>49</v>
      </c>
      <c r="AB600" s="33">
        <v>599.0</v>
      </c>
      <c r="AC600" s="25">
        <v>0.5346153846153846</v>
      </c>
      <c r="AD600" s="26">
        <v>0.6951130561633844</v>
      </c>
      <c r="AE600" s="27">
        <v>0.6695278969957081</v>
      </c>
      <c r="AF600" s="34"/>
      <c r="AG600" s="34"/>
      <c r="AH600" s="2">
        <v>599.0</v>
      </c>
      <c r="AI600" s="34">
        <f t="shared" si="8"/>
        <v>0.8061911171</v>
      </c>
      <c r="AJ600" s="34">
        <v>0.6695278969957081</v>
      </c>
      <c r="AK600" s="34"/>
      <c r="AL600" s="34"/>
      <c r="AM600" s="34"/>
      <c r="AN600" s="34"/>
      <c r="AO600" s="34"/>
      <c r="AP600" s="34"/>
      <c r="AQ600" s="34"/>
      <c r="AR600" s="34"/>
    </row>
    <row r="601" ht="12.75" customHeight="1">
      <c r="A601" s="35"/>
      <c r="B601" s="2">
        <v>600.0</v>
      </c>
      <c r="C601" s="20" t="s">
        <v>475</v>
      </c>
      <c r="D601" s="21">
        <v>78.0</v>
      </c>
      <c r="E601" s="22">
        <v>188.0</v>
      </c>
      <c r="F601" s="23">
        <v>1946.0</v>
      </c>
      <c r="G601" s="24">
        <v>2129.0</v>
      </c>
      <c r="H601" s="25">
        <f t="shared" si="1"/>
        <v>0.2932330827</v>
      </c>
      <c r="I601" s="26">
        <f t="shared" si="2"/>
        <v>0.4775460123</v>
      </c>
      <c r="J601" s="27">
        <f t="shared" si="3"/>
        <v>0.4662520157</v>
      </c>
      <c r="K601" s="28"/>
      <c r="L601" s="29">
        <f t="shared" si="4"/>
        <v>0.46463064</v>
      </c>
      <c r="M601" s="30">
        <f t="shared" si="5"/>
        <v>0.4792163683</v>
      </c>
      <c r="N601" s="28"/>
      <c r="O601" s="31">
        <f t="shared" si="6"/>
        <v>0.001621375695</v>
      </c>
      <c r="P601" s="31">
        <f t="shared" si="7"/>
        <v>-0.00167035606</v>
      </c>
      <c r="Q601" s="15"/>
      <c r="R601" s="15"/>
      <c r="S601" s="32">
        <v>0.4662520156645934</v>
      </c>
      <c r="T601" s="32">
        <v>0.4646306399697916</v>
      </c>
      <c r="U601" s="15"/>
      <c r="V601" s="32">
        <v>0.47754601226993865</v>
      </c>
      <c r="W601" s="32">
        <v>0.47921636833042386</v>
      </c>
      <c r="X601" s="15"/>
      <c r="Y601" s="15"/>
      <c r="Z601" s="2">
        <v>381.0</v>
      </c>
      <c r="AA601" s="20" t="s">
        <v>579</v>
      </c>
      <c r="AB601" s="33">
        <v>600.0</v>
      </c>
      <c r="AC601" s="25">
        <v>0.5099337748344371</v>
      </c>
      <c r="AD601" s="26">
        <v>0.6943150046598322</v>
      </c>
      <c r="AE601" s="27">
        <v>0.6715686274509803</v>
      </c>
      <c r="AF601" s="34"/>
      <c r="AG601" s="34"/>
      <c r="AH601" s="2">
        <v>600.0</v>
      </c>
      <c r="AI601" s="34">
        <f t="shared" si="8"/>
        <v>0.8075370121</v>
      </c>
      <c r="AJ601" s="34">
        <v>0.6715686274509803</v>
      </c>
      <c r="AK601" s="34"/>
      <c r="AL601" s="34"/>
      <c r="AM601" s="34"/>
      <c r="AN601" s="34"/>
      <c r="AO601" s="34"/>
      <c r="AP601" s="34"/>
      <c r="AQ601" s="34"/>
      <c r="AR601" s="34"/>
    </row>
    <row r="602" ht="12.75" customHeight="1">
      <c r="A602" s="35"/>
      <c r="B602" s="2">
        <v>601.0</v>
      </c>
      <c r="C602" s="20" t="s">
        <v>736</v>
      </c>
      <c r="D602" s="21">
        <v>225.0</v>
      </c>
      <c r="E602" s="22">
        <v>131.0</v>
      </c>
      <c r="F602" s="23">
        <v>2412.0</v>
      </c>
      <c r="G602" s="24">
        <v>789.0</v>
      </c>
      <c r="H602" s="25">
        <f t="shared" si="1"/>
        <v>0.6320224719</v>
      </c>
      <c r="I602" s="26">
        <f t="shared" si="2"/>
        <v>0.7535145267</v>
      </c>
      <c r="J602" s="27">
        <f t="shared" si="3"/>
        <v>0.7413550745</v>
      </c>
      <c r="K602" s="28"/>
      <c r="L602" s="29">
        <f t="shared" si="4"/>
        <v>0.7408575109</v>
      </c>
      <c r="M602" s="30">
        <f t="shared" si="5"/>
        <v>0.7540456591</v>
      </c>
      <c r="N602" s="28"/>
      <c r="O602" s="31">
        <f t="shared" si="6"/>
        <v>0.0004975636183</v>
      </c>
      <c r="P602" s="31">
        <f t="shared" si="7"/>
        <v>-0.0005311323782</v>
      </c>
      <c r="Q602" s="15"/>
      <c r="R602" s="15"/>
      <c r="S602" s="32">
        <v>0.7413550745009839</v>
      </c>
      <c r="T602" s="32">
        <v>0.7408575108826455</v>
      </c>
      <c r="U602" s="15"/>
      <c r="V602" s="32">
        <v>0.753514526710403</v>
      </c>
      <c r="W602" s="32">
        <v>0.7540456590885993</v>
      </c>
      <c r="X602" s="15"/>
      <c r="Y602" s="15"/>
      <c r="Z602" s="2">
        <v>126.0</v>
      </c>
      <c r="AA602" s="20" t="s">
        <v>247</v>
      </c>
      <c r="AB602" s="33">
        <v>601.0</v>
      </c>
      <c r="AC602" s="25">
        <v>0.5088495575221239</v>
      </c>
      <c r="AD602" s="26">
        <v>0.6955958549222798</v>
      </c>
      <c r="AE602" s="27">
        <v>0.6717514124293785</v>
      </c>
      <c r="AF602" s="34"/>
      <c r="AG602" s="34"/>
      <c r="AH602" s="2">
        <v>601.0</v>
      </c>
      <c r="AI602" s="34">
        <f t="shared" si="8"/>
        <v>0.8088829071</v>
      </c>
      <c r="AJ602" s="34">
        <v>0.6717514124293785</v>
      </c>
      <c r="AK602" s="34"/>
      <c r="AL602" s="34"/>
      <c r="AM602" s="34"/>
      <c r="AN602" s="34"/>
      <c r="AO602" s="34"/>
      <c r="AP602" s="34"/>
      <c r="AQ602" s="34"/>
      <c r="AR602" s="34"/>
    </row>
    <row r="603" ht="12.75" customHeight="1">
      <c r="A603" s="35"/>
      <c r="B603" s="2">
        <v>602.0</v>
      </c>
      <c r="C603" s="20" t="s">
        <v>729</v>
      </c>
      <c r="D603" s="21">
        <v>54.0</v>
      </c>
      <c r="E603" s="22">
        <v>105.0</v>
      </c>
      <c r="F603" s="23">
        <v>1680.0</v>
      </c>
      <c r="G603" s="24">
        <v>820.0</v>
      </c>
      <c r="H603" s="25">
        <f t="shared" si="1"/>
        <v>0.3396226415</v>
      </c>
      <c r="I603" s="26">
        <f t="shared" si="2"/>
        <v>0.672</v>
      </c>
      <c r="J603" s="27">
        <f t="shared" si="3"/>
        <v>0.652124859</v>
      </c>
      <c r="K603" s="28"/>
      <c r="L603" s="29">
        <f t="shared" si="4"/>
        <v>0.654904171</v>
      </c>
      <c r="M603" s="30">
        <f t="shared" si="5"/>
        <v>0.6691229778</v>
      </c>
      <c r="N603" s="28"/>
      <c r="O603" s="31">
        <f t="shared" si="6"/>
        <v>-0.002779312032</v>
      </c>
      <c r="P603" s="31">
        <f t="shared" si="7"/>
        <v>0.002877022221</v>
      </c>
      <c r="Q603" s="15"/>
      <c r="R603" s="15"/>
      <c r="S603" s="32">
        <v>0.6521248589695374</v>
      </c>
      <c r="T603" s="32">
        <v>0.6549041710019096</v>
      </c>
      <c r="U603" s="15"/>
      <c r="V603" s="32">
        <v>0.672</v>
      </c>
      <c r="W603" s="32">
        <v>0.6691229777789899</v>
      </c>
      <c r="X603" s="15"/>
      <c r="Y603" s="15"/>
      <c r="Z603" s="2">
        <v>123.0</v>
      </c>
      <c r="AA603" s="20" t="s">
        <v>242</v>
      </c>
      <c r="AB603" s="33">
        <v>602.0</v>
      </c>
      <c r="AC603" s="25">
        <v>0.3717948717948718</v>
      </c>
      <c r="AD603" s="26">
        <v>0.6909871244635193</v>
      </c>
      <c r="AE603" s="27">
        <v>0.674119241192412</v>
      </c>
      <c r="AF603" s="34"/>
      <c r="AG603" s="34"/>
      <c r="AH603" s="2">
        <v>602.0</v>
      </c>
      <c r="AI603" s="34">
        <f t="shared" si="8"/>
        <v>0.8102288022</v>
      </c>
      <c r="AJ603" s="34">
        <v>0.674119241192412</v>
      </c>
      <c r="AK603" s="34"/>
      <c r="AL603" s="34"/>
      <c r="AM603" s="34"/>
      <c r="AN603" s="34"/>
      <c r="AO603" s="34"/>
      <c r="AP603" s="34"/>
      <c r="AQ603" s="34"/>
      <c r="AR603" s="34"/>
    </row>
    <row r="604" ht="12.75" customHeight="1">
      <c r="A604" s="35"/>
      <c r="B604" s="2">
        <v>603.0</v>
      </c>
      <c r="C604" s="20" t="s">
        <v>115</v>
      </c>
      <c r="D604" s="21">
        <v>0.0</v>
      </c>
      <c r="E604" s="22">
        <v>31.0</v>
      </c>
      <c r="F604" s="23">
        <v>446.0</v>
      </c>
      <c r="G604" s="24">
        <v>795.0</v>
      </c>
      <c r="H604" s="25">
        <f t="shared" si="1"/>
        <v>0</v>
      </c>
      <c r="I604" s="26">
        <f t="shared" si="2"/>
        <v>0.3593875907</v>
      </c>
      <c r="J604" s="27">
        <f t="shared" si="3"/>
        <v>0.3506289308</v>
      </c>
      <c r="K604" s="28"/>
      <c r="L604" s="29">
        <f t="shared" si="4"/>
        <v>0.331152139</v>
      </c>
      <c r="M604" s="30">
        <f t="shared" si="5"/>
        <v>0.3788643825</v>
      </c>
      <c r="N604" s="28"/>
      <c r="O604" s="31">
        <f t="shared" si="6"/>
        <v>0.0194767918</v>
      </c>
      <c r="P604" s="31">
        <f t="shared" si="7"/>
        <v>-0.0194767918</v>
      </c>
      <c r="Q604" s="15"/>
      <c r="R604" s="15"/>
      <c r="S604" s="32">
        <v>0.35062893081761004</v>
      </c>
      <c r="T604" s="32">
        <v>0.3311521390130994</v>
      </c>
      <c r="U604" s="15"/>
      <c r="V604" s="32">
        <v>0.35938759065269943</v>
      </c>
      <c r="W604" s="32">
        <v>0.37886438245721005</v>
      </c>
      <c r="X604" s="15"/>
      <c r="Y604" s="15"/>
      <c r="Z604" s="2">
        <v>549.0</v>
      </c>
      <c r="AA604" s="20" t="s">
        <v>712</v>
      </c>
      <c r="AB604" s="33">
        <v>603.0</v>
      </c>
      <c r="AC604" s="25">
        <v>0.4721311475409836</v>
      </c>
      <c r="AD604" s="26">
        <v>0.7016006097560976</v>
      </c>
      <c r="AE604" s="27">
        <v>0.6777057016046433</v>
      </c>
      <c r="AF604" s="34"/>
      <c r="AG604" s="34"/>
      <c r="AH604" s="2">
        <v>603.0</v>
      </c>
      <c r="AI604" s="34">
        <f t="shared" si="8"/>
        <v>0.8115746972</v>
      </c>
      <c r="AJ604" s="34">
        <v>0.6777057016046433</v>
      </c>
      <c r="AK604" s="34"/>
      <c r="AL604" s="34"/>
      <c r="AM604" s="34"/>
      <c r="AN604" s="34"/>
      <c r="AO604" s="34"/>
      <c r="AP604" s="34"/>
      <c r="AQ604" s="34"/>
      <c r="AR604" s="34"/>
    </row>
    <row r="605" ht="12.75" customHeight="1">
      <c r="A605" s="35"/>
      <c r="B605" s="2">
        <v>604.0</v>
      </c>
      <c r="C605" s="20" t="s">
        <v>415</v>
      </c>
      <c r="D605" s="21">
        <v>49.0</v>
      </c>
      <c r="E605" s="22">
        <v>114.0</v>
      </c>
      <c r="F605" s="23">
        <v>759.0</v>
      </c>
      <c r="G605" s="24">
        <v>915.0</v>
      </c>
      <c r="H605" s="25">
        <f t="shared" si="1"/>
        <v>0.3006134969</v>
      </c>
      <c r="I605" s="26">
        <f t="shared" si="2"/>
        <v>0.4534050179</v>
      </c>
      <c r="J605" s="27">
        <f t="shared" si="3"/>
        <v>0.4398475776</v>
      </c>
      <c r="K605" s="28"/>
      <c r="L605" s="29">
        <f t="shared" si="4"/>
        <v>0.4416009492</v>
      </c>
      <c r="M605" s="30">
        <f t="shared" si="5"/>
        <v>0.451597304</v>
      </c>
      <c r="N605" s="28"/>
      <c r="O605" s="31">
        <f t="shared" si="6"/>
        <v>-0.001753371606</v>
      </c>
      <c r="P605" s="31">
        <f t="shared" si="7"/>
        <v>0.001807713927</v>
      </c>
      <c r="Q605" s="15"/>
      <c r="R605" s="15"/>
      <c r="S605" s="32">
        <v>0.43984757757212845</v>
      </c>
      <c r="T605" s="32">
        <v>0.4416009491783959</v>
      </c>
      <c r="U605" s="15"/>
      <c r="V605" s="32">
        <v>0.45340501792114696</v>
      </c>
      <c r="W605" s="32">
        <v>0.4515973039943817</v>
      </c>
      <c r="X605" s="15"/>
      <c r="Y605" s="15"/>
      <c r="Z605" s="2">
        <v>676.0</v>
      </c>
      <c r="AA605" s="20" t="s">
        <v>737</v>
      </c>
      <c r="AB605" s="33">
        <v>604.0</v>
      </c>
      <c r="AC605" s="25">
        <v>0.43243243243243246</v>
      </c>
      <c r="AD605" s="26">
        <v>0.69679186228482</v>
      </c>
      <c r="AE605" s="27">
        <v>0.6789492885808099</v>
      </c>
      <c r="AF605" s="34"/>
      <c r="AG605" s="34"/>
      <c r="AH605" s="2">
        <v>604.0</v>
      </c>
      <c r="AI605" s="34">
        <f t="shared" si="8"/>
        <v>0.8129205922</v>
      </c>
      <c r="AJ605" s="34">
        <v>0.6789492885808099</v>
      </c>
      <c r="AK605" s="34"/>
      <c r="AL605" s="34"/>
      <c r="AM605" s="34"/>
      <c r="AN605" s="34"/>
      <c r="AO605" s="34"/>
      <c r="AP605" s="34"/>
      <c r="AQ605" s="34"/>
      <c r="AR605" s="34"/>
    </row>
    <row r="606" ht="12.75" customHeight="1">
      <c r="A606" s="35"/>
      <c r="B606" s="2">
        <v>605.0</v>
      </c>
      <c r="C606" s="20" t="s">
        <v>557</v>
      </c>
      <c r="D606" s="21">
        <v>0.0</v>
      </c>
      <c r="E606" s="22">
        <v>0.0</v>
      </c>
      <c r="F606" s="23">
        <v>1.0</v>
      </c>
      <c r="G606" s="24">
        <v>1.0</v>
      </c>
      <c r="H606" s="25" t="str">
        <f t="shared" si="1"/>
        <v>#DIV/0!</v>
      </c>
      <c r="I606" s="26">
        <f t="shared" si="2"/>
        <v>0.5</v>
      </c>
      <c r="J606" s="27">
        <f t="shared" si="3"/>
        <v>0.5</v>
      </c>
      <c r="K606" s="28"/>
      <c r="L606" s="29" t="str">
        <f t="shared" si="4"/>
        <v>#DIV/0!</v>
      </c>
      <c r="M606" s="30" t="str">
        <f t="shared" si="5"/>
        <v>#DIV/0!</v>
      </c>
      <c r="N606" s="28"/>
      <c r="O606" s="36" t="str">
        <f t="shared" si="6"/>
        <v>#DIV/0!</v>
      </c>
      <c r="P606" s="36" t="str">
        <f t="shared" si="7"/>
        <v>#DIV/0!</v>
      </c>
      <c r="Q606" s="15"/>
      <c r="R606" s="15"/>
      <c r="S606" s="32">
        <v>0.5</v>
      </c>
      <c r="T606" s="32" t="e">
        <v>#DIV/0!</v>
      </c>
      <c r="U606" s="15"/>
      <c r="V606" s="32">
        <v>0.5</v>
      </c>
      <c r="W606" s="32" t="e">
        <v>#DIV/0!</v>
      </c>
      <c r="X606" s="15"/>
      <c r="Y606" s="15"/>
      <c r="Z606" s="2">
        <v>626.0</v>
      </c>
      <c r="AA606" s="20" t="s">
        <v>738</v>
      </c>
      <c r="AB606" s="33">
        <v>605.0</v>
      </c>
      <c r="AC606" s="25">
        <v>0.6039603960396039</v>
      </c>
      <c r="AD606" s="26">
        <v>0.6895187870797627</v>
      </c>
      <c r="AE606" s="27">
        <v>0.6794648051192553</v>
      </c>
      <c r="AF606" s="34"/>
      <c r="AG606" s="34"/>
      <c r="AH606" s="2">
        <v>605.0</v>
      </c>
      <c r="AI606" s="34">
        <f t="shared" si="8"/>
        <v>0.8142664872</v>
      </c>
      <c r="AJ606" s="34">
        <v>0.6794648051192553</v>
      </c>
      <c r="AK606" s="34"/>
      <c r="AL606" s="34"/>
      <c r="AM606" s="34"/>
      <c r="AN606" s="34"/>
      <c r="AO606" s="34"/>
      <c r="AP606" s="34"/>
      <c r="AQ606" s="34"/>
      <c r="AR606" s="34"/>
    </row>
    <row r="607" ht="12.75" customHeight="1">
      <c r="A607" s="35"/>
      <c r="B607" s="2">
        <v>606.0</v>
      </c>
      <c r="C607" s="20" t="s">
        <v>694</v>
      </c>
      <c r="D607" s="21">
        <v>0.0</v>
      </c>
      <c r="E607" s="22">
        <v>0.0</v>
      </c>
      <c r="F607" s="23">
        <v>3.0</v>
      </c>
      <c r="G607" s="24">
        <v>2.0</v>
      </c>
      <c r="H607" s="25" t="str">
        <f t="shared" si="1"/>
        <v>#DIV/0!</v>
      </c>
      <c r="I607" s="26">
        <f t="shared" si="2"/>
        <v>0.6</v>
      </c>
      <c r="J607" s="27">
        <f t="shared" si="3"/>
        <v>0.6</v>
      </c>
      <c r="K607" s="28"/>
      <c r="L607" s="29" t="str">
        <f t="shared" si="4"/>
        <v>#DIV/0!</v>
      </c>
      <c r="M607" s="30" t="str">
        <f t="shared" si="5"/>
        <v>#DIV/0!</v>
      </c>
      <c r="N607" s="28"/>
      <c r="O607" s="36" t="str">
        <f t="shared" si="6"/>
        <v>#DIV/0!</v>
      </c>
      <c r="P607" s="36" t="str">
        <f t="shared" si="7"/>
        <v>#DIV/0!</v>
      </c>
      <c r="Q607" s="15"/>
      <c r="R607" s="15"/>
      <c r="S607" s="32">
        <v>0.6</v>
      </c>
      <c r="T607" s="32" t="e">
        <v>#DIV/0!</v>
      </c>
      <c r="U607" s="15"/>
      <c r="V607" s="32">
        <v>0.6</v>
      </c>
      <c r="W607" s="32" t="e">
        <v>#DIV/0!</v>
      </c>
      <c r="X607" s="15"/>
      <c r="Y607" s="15"/>
      <c r="Z607" s="2">
        <v>702.0</v>
      </c>
      <c r="AA607" s="20" t="s">
        <v>739</v>
      </c>
      <c r="AB607" s="33">
        <v>606.0</v>
      </c>
      <c r="AC607" s="25">
        <v>0.615909090909091</v>
      </c>
      <c r="AD607" s="26">
        <v>0.6883322764743183</v>
      </c>
      <c r="AE607" s="27">
        <v>0.679465776293823</v>
      </c>
      <c r="AF607" s="34"/>
      <c r="AG607" s="34"/>
      <c r="AH607" s="2">
        <v>606.0</v>
      </c>
      <c r="AI607" s="34">
        <f t="shared" si="8"/>
        <v>0.8156123822</v>
      </c>
      <c r="AJ607" s="34">
        <v>0.679465776293823</v>
      </c>
      <c r="AK607" s="34"/>
      <c r="AL607" s="34"/>
      <c r="AM607" s="34"/>
      <c r="AN607" s="34"/>
      <c r="AO607" s="34"/>
      <c r="AP607" s="34"/>
      <c r="AQ607" s="34"/>
      <c r="AR607" s="34"/>
    </row>
    <row r="608" ht="12.75" customHeight="1">
      <c r="A608" s="35"/>
      <c r="B608" s="2">
        <v>607.0</v>
      </c>
      <c r="C608" s="20" t="s">
        <v>502</v>
      </c>
      <c r="D608" s="21">
        <v>0.0</v>
      </c>
      <c r="E608" s="22">
        <v>0.0</v>
      </c>
      <c r="F608" s="23">
        <v>11.0</v>
      </c>
      <c r="G608" s="24">
        <v>12.0</v>
      </c>
      <c r="H608" s="25" t="str">
        <f t="shared" si="1"/>
        <v>#DIV/0!</v>
      </c>
      <c r="I608" s="26">
        <f t="shared" si="2"/>
        <v>0.4782608696</v>
      </c>
      <c r="J608" s="27">
        <f t="shared" si="3"/>
        <v>0.4782608696</v>
      </c>
      <c r="K608" s="28"/>
      <c r="L608" s="29" t="str">
        <f t="shared" si="4"/>
        <v>#DIV/0!</v>
      </c>
      <c r="M608" s="30" t="str">
        <f t="shared" si="5"/>
        <v>#DIV/0!</v>
      </c>
      <c r="N608" s="28"/>
      <c r="O608" s="36" t="str">
        <f t="shared" si="6"/>
        <v>#DIV/0!</v>
      </c>
      <c r="P608" s="36" t="str">
        <f t="shared" si="7"/>
        <v>#DIV/0!</v>
      </c>
      <c r="Q608" s="15"/>
      <c r="R608" s="15"/>
      <c r="S608" s="32">
        <v>0.4782608695652174</v>
      </c>
      <c r="T608" s="32" t="e">
        <v>#DIV/0!</v>
      </c>
      <c r="U608" s="15"/>
      <c r="V608" s="32">
        <v>0.4782608695652174</v>
      </c>
      <c r="W608" s="32" t="e">
        <v>#DIV/0!</v>
      </c>
      <c r="X608" s="15"/>
      <c r="Y608" s="15"/>
      <c r="Z608" s="2">
        <v>121.0</v>
      </c>
      <c r="AA608" s="20" t="s">
        <v>239</v>
      </c>
      <c r="AB608" s="33">
        <v>607.0</v>
      </c>
      <c r="AC608" s="25">
        <v>0.5701219512195121</v>
      </c>
      <c r="AD608" s="26">
        <v>0.6951612903225807</v>
      </c>
      <c r="AE608" s="27">
        <v>0.6805555555555556</v>
      </c>
      <c r="AF608" s="34"/>
      <c r="AG608" s="34"/>
      <c r="AH608" s="2">
        <v>607.0</v>
      </c>
      <c r="AI608" s="34">
        <f t="shared" si="8"/>
        <v>0.8169582773</v>
      </c>
      <c r="AJ608" s="34">
        <v>0.6805555555555556</v>
      </c>
      <c r="AK608" s="34"/>
      <c r="AL608" s="34"/>
      <c r="AM608" s="34"/>
      <c r="AN608" s="34"/>
      <c r="AO608" s="34"/>
      <c r="AP608" s="34"/>
      <c r="AQ608" s="34"/>
      <c r="AR608" s="34"/>
    </row>
    <row r="609" ht="12.75" customHeight="1">
      <c r="A609" s="35"/>
      <c r="B609" s="2">
        <v>608.0</v>
      </c>
      <c r="C609" s="20" t="s">
        <v>740</v>
      </c>
      <c r="D609" s="21">
        <v>115.0</v>
      </c>
      <c r="E609" s="22">
        <v>92.0</v>
      </c>
      <c r="F609" s="23">
        <v>2074.0</v>
      </c>
      <c r="G609" s="24">
        <v>706.0</v>
      </c>
      <c r="H609" s="25">
        <f t="shared" si="1"/>
        <v>0.5555555556</v>
      </c>
      <c r="I609" s="26">
        <f t="shared" si="2"/>
        <v>0.7460431655</v>
      </c>
      <c r="J609" s="27">
        <f t="shared" si="3"/>
        <v>0.7328423167</v>
      </c>
      <c r="K609" s="28"/>
      <c r="L609" s="29">
        <f t="shared" si="4"/>
        <v>0.7319164269</v>
      </c>
      <c r="M609" s="30">
        <f t="shared" si="5"/>
        <v>0.7470235194</v>
      </c>
      <c r="N609" s="28"/>
      <c r="O609" s="31">
        <f t="shared" si="6"/>
        <v>0.0009258898481</v>
      </c>
      <c r="P609" s="31">
        <f t="shared" si="7"/>
        <v>-0.0009803539568</v>
      </c>
      <c r="Q609" s="15"/>
      <c r="R609" s="15"/>
      <c r="S609" s="32">
        <v>0.7328423167057249</v>
      </c>
      <c r="T609" s="32">
        <v>0.7319164268576024</v>
      </c>
      <c r="U609" s="15"/>
      <c r="V609" s="32">
        <v>0.746043165467626</v>
      </c>
      <c r="W609" s="32">
        <v>0.7470235194244615</v>
      </c>
      <c r="X609" s="15"/>
      <c r="Y609" s="15"/>
      <c r="Z609" s="2">
        <v>165.0</v>
      </c>
      <c r="AA609" s="20" t="s">
        <v>310</v>
      </c>
      <c r="AB609" s="33">
        <v>608.0</v>
      </c>
      <c r="AC609" s="25">
        <v>0.61</v>
      </c>
      <c r="AD609" s="26">
        <v>0.6901291128696376</v>
      </c>
      <c r="AE609" s="27">
        <v>0.6812291743798593</v>
      </c>
      <c r="AF609" s="34"/>
      <c r="AG609" s="34"/>
      <c r="AH609" s="2">
        <v>608.0</v>
      </c>
      <c r="AI609" s="34">
        <f t="shared" si="8"/>
        <v>0.8183041723</v>
      </c>
      <c r="AJ609" s="34">
        <v>0.6812291743798593</v>
      </c>
      <c r="AK609" s="34"/>
      <c r="AL609" s="34"/>
      <c r="AM609" s="34"/>
      <c r="AN609" s="34"/>
      <c r="AO609" s="34"/>
      <c r="AP609" s="34"/>
      <c r="AQ609" s="34"/>
      <c r="AR609" s="34"/>
    </row>
    <row r="610" ht="12.75" customHeight="1">
      <c r="A610" s="35"/>
      <c r="B610" s="2">
        <v>609.0</v>
      </c>
      <c r="C610" s="20" t="s">
        <v>702</v>
      </c>
      <c r="D610" s="21">
        <v>13.0</v>
      </c>
      <c r="E610" s="22">
        <v>34.0</v>
      </c>
      <c r="F610" s="23">
        <v>757.0</v>
      </c>
      <c r="G610" s="24">
        <v>459.0</v>
      </c>
      <c r="H610" s="25">
        <f t="shared" si="1"/>
        <v>0.2765957447</v>
      </c>
      <c r="I610" s="26">
        <f t="shared" si="2"/>
        <v>0.6225328947</v>
      </c>
      <c r="J610" s="27">
        <f t="shared" si="3"/>
        <v>0.6096595408</v>
      </c>
      <c r="K610" s="28"/>
      <c r="L610" s="29">
        <f t="shared" si="4"/>
        <v>0.6047380226</v>
      </c>
      <c r="M610" s="30">
        <f t="shared" si="5"/>
        <v>0.6275944123</v>
      </c>
      <c r="N610" s="28"/>
      <c r="O610" s="31">
        <f t="shared" si="6"/>
        <v>0.004921518171</v>
      </c>
      <c r="P610" s="31">
        <f t="shared" si="7"/>
        <v>-0.005061517594</v>
      </c>
      <c r="Q610" s="15"/>
      <c r="R610" s="15"/>
      <c r="S610" s="32">
        <v>0.6096595407759303</v>
      </c>
      <c r="T610" s="32">
        <v>0.604738022604521</v>
      </c>
      <c r="U610" s="15"/>
      <c r="V610" s="32">
        <v>0.6225328947368421</v>
      </c>
      <c r="W610" s="32">
        <v>0.6275944123310705</v>
      </c>
      <c r="X610" s="15"/>
      <c r="Y610" s="15"/>
      <c r="Z610" s="2">
        <v>39.0</v>
      </c>
      <c r="AA610" s="20" t="s">
        <v>92</v>
      </c>
      <c r="AB610" s="33">
        <v>609.0</v>
      </c>
      <c r="AC610" s="25">
        <v>0.5596707818930041</v>
      </c>
      <c r="AD610" s="26">
        <v>0.6926454445664105</v>
      </c>
      <c r="AE610" s="27">
        <v>0.6817876344086021</v>
      </c>
      <c r="AF610" s="34"/>
      <c r="AG610" s="34"/>
      <c r="AH610" s="2">
        <v>609.0</v>
      </c>
      <c r="AI610" s="34">
        <f t="shared" si="8"/>
        <v>0.8196500673</v>
      </c>
      <c r="AJ610" s="34">
        <v>0.6817876344086021</v>
      </c>
      <c r="AK610" s="34"/>
      <c r="AL610" s="34"/>
      <c r="AM610" s="34"/>
      <c r="AN610" s="34"/>
      <c r="AO610" s="34"/>
      <c r="AP610" s="34"/>
      <c r="AQ610" s="34"/>
      <c r="AR610" s="34"/>
    </row>
    <row r="611" ht="12.75" customHeight="1">
      <c r="A611" s="35"/>
      <c r="B611" s="2">
        <v>610.0</v>
      </c>
      <c r="C611" s="20" t="s">
        <v>723</v>
      </c>
      <c r="D611" s="21">
        <v>203.0</v>
      </c>
      <c r="E611" s="22">
        <v>173.0</v>
      </c>
      <c r="F611" s="23">
        <v>1551.0</v>
      </c>
      <c r="G611" s="24">
        <v>820.0</v>
      </c>
      <c r="H611" s="25">
        <f t="shared" si="1"/>
        <v>0.539893617</v>
      </c>
      <c r="I611" s="26">
        <f t="shared" si="2"/>
        <v>0.6541543652</v>
      </c>
      <c r="J611" s="27">
        <f t="shared" si="3"/>
        <v>0.6385147434</v>
      </c>
      <c r="K611" s="28"/>
      <c r="L611" s="29">
        <f t="shared" si="4"/>
        <v>0.6445908987</v>
      </c>
      <c r="M611" s="30">
        <f t="shared" si="5"/>
        <v>0.6477314403</v>
      </c>
      <c r="N611" s="28"/>
      <c r="O611" s="31">
        <f t="shared" si="6"/>
        <v>-0.006076155319</v>
      </c>
      <c r="P611" s="31">
        <f t="shared" si="7"/>
        <v>0.006422924936</v>
      </c>
      <c r="Q611" s="15"/>
      <c r="R611" s="15"/>
      <c r="S611" s="32">
        <v>0.6385147433563888</v>
      </c>
      <c r="T611" s="32">
        <v>0.6445908986749275</v>
      </c>
      <c r="U611" s="15"/>
      <c r="V611" s="32">
        <v>0.6541543652467313</v>
      </c>
      <c r="W611" s="32">
        <v>0.6477314403106319</v>
      </c>
      <c r="X611" s="15"/>
      <c r="Y611" s="15"/>
      <c r="Z611" s="2">
        <v>138.0</v>
      </c>
      <c r="AA611" s="20" t="s">
        <v>270</v>
      </c>
      <c r="AB611" s="33">
        <v>610.0</v>
      </c>
      <c r="AC611" s="25">
        <v>0.5826086956521739</v>
      </c>
      <c r="AD611" s="26">
        <v>0.6996996996996997</v>
      </c>
      <c r="AE611" s="27">
        <v>0.6824583866837388</v>
      </c>
      <c r="AF611" s="34"/>
      <c r="AG611" s="34"/>
      <c r="AH611" s="2">
        <v>610.0</v>
      </c>
      <c r="AI611" s="34">
        <f t="shared" si="8"/>
        <v>0.8209959623</v>
      </c>
      <c r="AJ611" s="34">
        <v>0.6824583866837388</v>
      </c>
      <c r="AK611" s="34"/>
      <c r="AL611" s="34"/>
      <c r="AM611" s="34"/>
      <c r="AN611" s="34"/>
      <c r="AO611" s="34"/>
      <c r="AP611" s="34"/>
      <c r="AQ611" s="34"/>
      <c r="AR611" s="34"/>
    </row>
    <row r="612" ht="12.75" customHeight="1">
      <c r="A612" s="35"/>
      <c r="B612" s="2">
        <v>611.0</v>
      </c>
      <c r="C612" s="20" t="s">
        <v>46</v>
      </c>
      <c r="D612" s="21">
        <v>47.0</v>
      </c>
      <c r="E612" s="22">
        <v>282.0</v>
      </c>
      <c r="F612" s="23">
        <v>1301.0</v>
      </c>
      <c r="G612" s="24">
        <v>3400.0</v>
      </c>
      <c r="H612" s="25">
        <f t="shared" si="1"/>
        <v>0.1428571429</v>
      </c>
      <c r="I612" s="26">
        <f t="shared" si="2"/>
        <v>0.2767496277</v>
      </c>
      <c r="J612" s="27">
        <f t="shared" si="3"/>
        <v>0.2679920477</v>
      </c>
      <c r="K612" s="28"/>
      <c r="L612" s="29">
        <f t="shared" si="4"/>
        <v>0.2588463243</v>
      </c>
      <c r="M612" s="30">
        <f t="shared" si="5"/>
        <v>0.2860278979</v>
      </c>
      <c r="N612" s="28"/>
      <c r="O612" s="31">
        <f t="shared" si="6"/>
        <v>0.009145723439</v>
      </c>
      <c r="P612" s="31">
        <f t="shared" si="7"/>
        <v>-0.009278270156</v>
      </c>
      <c r="Q612" s="15"/>
      <c r="R612" s="15"/>
      <c r="S612" s="32">
        <v>0.2679920477137177</v>
      </c>
      <c r="T612" s="32">
        <v>0.2588463242743393</v>
      </c>
      <c r="U612" s="15"/>
      <c r="V612" s="32">
        <v>0.276749627738779</v>
      </c>
      <c r="W612" s="32">
        <v>0.28602789789467015</v>
      </c>
      <c r="X612" s="15"/>
      <c r="Y612" s="15"/>
      <c r="Z612" s="2">
        <v>502.0</v>
      </c>
      <c r="AA612" s="20" t="s">
        <v>687</v>
      </c>
      <c r="AB612" s="33">
        <v>611.0</v>
      </c>
      <c r="AC612" s="25">
        <v>0.48502994011976047</v>
      </c>
      <c r="AD612" s="26">
        <v>0.7046936114732725</v>
      </c>
      <c r="AE612" s="27">
        <v>0.6831275720164609</v>
      </c>
      <c r="AF612" s="34"/>
      <c r="AG612" s="34"/>
      <c r="AH612" s="2">
        <v>611.0</v>
      </c>
      <c r="AI612" s="34">
        <f t="shared" si="8"/>
        <v>0.8223418573</v>
      </c>
      <c r="AJ612" s="34">
        <v>0.6831275720164609</v>
      </c>
      <c r="AK612" s="34"/>
      <c r="AL612" s="34"/>
      <c r="AM612" s="34"/>
      <c r="AN612" s="34"/>
      <c r="AO612" s="34"/>
      <c r="AP612" s="34"/>
      <c r="AQ612" s="34"/>
      <c r="AR612" s="34"/>
    </row>
    <row r="613" ht="12.75" customHeight="1">
      <c r="A613" s="35"/>
      <c r="B613" s="2">
        <v>612.0</v>
      </c>
      <c r="C613" s="20" t="s">
        <v>87</v>
      </c>
      <c r="D613" s="21">
        <v>99.0</v>
      </c>
      <c r="E613" s="22">
        <v>420.0</v>
      </c>
      <c r="F613" s="23">
        <v>2207.0</v>
      </c>
      <c r="G613" s="24">
        <v>4409.0</v>
      </c>
      <c r="H613" s="25">
        <f t="shared" si="1"/>
        <v>0.1907514451</v>
      </c>
      <c r="I613" s="26">
        <f t="shared" si="2"/>
        <v>0.3335852479</v>
      </c>
      <c r="J613" s="27">
        <f t="shared" si="3"/>
        <v>0.3231955151</v>
      </c>
      <c r="K613" s="28"/>
      <c r="L613" s="29">
        <f t="shared" si="4"/>
        <v>0.3180617539</v>
      </c>
      <c r="M613" s="30">
        <f t="shared" si="5"/>
        <v>0.3388188405</v>
      </c>
      <c r="N613" s="28"/>
      <c r="O613" s="31">
        <f t="shared" si="6"/>
        <v>0.005133761123</v>
      </c>
      <c r="P613" s="31">
        <f t="shared" si="7"/>
        <v>-0.005233592659</v>
      </c>
      <c r="Q613" s="15"/>
      <c r="R613" s="15"/>
      <c r="S613" s="32">
        <v>0.32319551506657324</v>
      </c>
      <c r="T613" s="32">
        <v>0.31806175394364194</v>
      </c>
      <c r="U613" s="15"/>
      <c r="V613" s="32">
        <v>0.3335852478839178</v>
      </c>
      <c r="W613" s="32">
        <v>0.338818840543123</v>
      </c>
      <c r="X613" s="15"/>
      <c r="Y613" s="15"/>
      <c r="Z613" s="2">
        <v>227.0</v>
      </c>
      <c r="AA613" s="20" t="s">
        <v>397</v>
      </c>
      <c r="AB613" s="33">
        <v>612.0</v>
      </c>
      <c r="AC613" s="25">
        <v>0.5574162679425837</v>
      </c>
      <c r="AD613" s="26">
        <v>0.7022953066118534</v>
      </c>
      <c r="AE613" s="27">
        <v>0.6841474378183997</v>
      </c>
      <c r="AF613" s="34"/>
      <c r="AG613" s="34"/>
      <c r="AH613" s="2">
        <v>612.0</v>
      </c>
      <c r="AI613" s="34">
        <f t="shared" si="8"/>
        <v>0.8236877524</v>
      </c>
      <c r="AJ613" s="34">
        <v>0.6841474378183997</v>
      </c>
      <c r="AK613" s="34"/>
      <c r="AL613" s="34"/>
      <c r="AM613" s="34"/>
      <c r="AN613" s="34"/>
      <c r="AO613" s="34"/>
      <c r="AP613" s="34"/>
      <c r="AQ613" s="34"/>
      <c r="AR613" s="34"/>
    </row>
    <row r="614" ht="12.75" customHeight="1">
      <c r="A614" s="35"/>
      <c r="B614" s="2">
        <v>613.0</v>
      </c>
      <c r="C614" s="20" t="s">
        <v>741</v>
      </c>
      <c r="D614" s="21">
        <v>127.0</v>
      </c>
      <c r="E614" s="22">
        <v>52.0</v>
      </c>
      <c r="F614" s="23">
        <v>1342.0</v>
      </c>
      <c r="G614" s="24">
        <v>302.0</v>
      </c>
      <c r="H614" s="25">
        <f t="shared" si="1"/>
        <v>0.7094972067</v>
      </c>
      <c r="I614" s="26">
        <f t="shared" si="2"/>
        <v>0.8163017032</v>
      </c>
      <c r="J614" s="27">
        <f t="shared" si="3"/>
        <v>0.8058145913</v>
      </c>
      <c r="K614" s="28"/>
      <c r="L614" s="29">
        <f t="shared" si="4"/>
        <v>0.8010995944</v>
      </c>
      <c r="M614" s="30">
        <f t="shared" si="5"/>
        <v>0.8213767751</v>
      </c>
      <c r="N614" s="28"/>
      <c r="O614" s="31">
        <f t="shared" si="6"/>
        <v>0.004714996961</v>
      </c>
      <c r="P614" s="31">
        <f t="shared" si="7"/>
        <v>-0.005075071895</v>
      </c>
      <c r="Q614" s="15"/>
      <c r="R614" s="15"/>
      <c r="S614" s="32">
        <v>0.8058145913329676</v>
      </c>
      <c r="T614" s="32">
        <v>0.8010995943716276</v>
      </c>
      <c r="U614" s="15"/>
      <c r="V614" s="32">
        <v>0.816301703163017</v>
      </c>
      <c r="W614" s="32">
        <v>0.8213767750576645</v>
      </c>
      <c r="X614" s="15"/>
      <c r="Y614" s="15"/>
      <c r="Z614" s="2">
        <v>247.0</v>
      </c>
      <c r="AA614" s="20" t="s">
        <v>425</v>
      </c>
      <c r="AB614" s="33">
        <v>613.0</v>
      </c>
      <c r="AC614" s="25">
        <v>0.631768953068592</v>
      </c>
      <c r="AD614" s="26">
        <v>0.6918189038919778</v>
      </c>
      <c r="AE614" s="27">
        <v>0.6858676207513417</v>
      </c>
      <c r="AF614" s="34"/>
      <c r="AG614" s="34"/>
      <c r="AH614" s="2">
        <v>613.0</v>
      </c>
      <c r="AI614" s="34">
        <f t="shared" si="8"/>
        <v>0.8250336474</v>
      </c>
      <c r="AJ614" s="34">
        <v>0.6858676207513417</v>
      </c>
      <c r="AK614" s="34"/>
      <c r="AL614" s="34"/>
      <c r="AM614" s="34"/>
      <c r="AN614" s="34"/>
      <c r="AO614" s="34"/>
      <c r="AP614" s="34"/>
      <c r="AQ614" s="34"/>
      <c r="AR614" s="34"/>
    </row>
    <row r="615" ht="12.75" customHeight="1">
      <c r="A615" s="35"/>
      <c r="B615" s="2">
        <v>614.0</v>
      </c>
      <c r="C615" s="20" t="s">
        <v>721</v>
      </c>
      <c r="D615" s="21">
        <v>2.0</v>
      </c>
      <c r="E615" s="22">
        <v>6.0</v>
      </c>
      <c r="F615" s="23">
        <v>159.0</v>
      </c>
      <c r="G615" s="24">
        <v>86.0</v>
      </c>
      <c r="H615" s="25">
        <f t="shared" si="1"/>
        <v>0.25</v>
      </c>
      <c r="I615" s="26">
        <f t="shared" si="2"/>
        <v>0.6489795918</v>
      </c>
      <c r="J615" s="27">
        <f t="shared" si="3"/>
        <v>0.6363636364</v>
      </c>
      <c r="K615" s="28"/>
      <c r="L615" s="29">
        <f t="shared" si="4"/>
        <v>0.6295196504</v>
      </c>
      <c r="M615" s="30">
        <f t="shared" si="5"/>
        <v>0.6559990646</v>
      </c>
      <c r="N615" s="28"/>
      <c r="O615" s="31">
        <f t="shared" si="6"/>
        <v>0.006843985962</v>
      </c>
      <c r="P615" s="31">
        <f t="shared" si="7"/>
        <v>-0.007019472782</v>
      </c>
      <c r="Q615" s="15"/>
      <c r="R615" s="15"/>
      <c r="S615" s="32">
        <v>0.6363636363636364</v>
      </c>
      <c r="T615" s="32">
        <v>0.6295196504012164</v>
      </c>
      <c r="U615" s="15"/>
      <c r="V615" s="32">
        <v>0.6489795918367347</v>
      </c>
      <c r="W615" s="32">
        <v>0.6559990646187039</v>
      </c>
      <c r="X615" s="15"/>
      <c r="Y615" s="15"/>
      <c r="Z615" s="2">
        <v>124.0</v>
      </c>
      <c r="AA615" s="20" t="s">
        <v>244</v>
      </c>
      <c r="AB615" s="33">
        <v>614.0</v>
      </c>
      <c r="AC615" s="25">
        <v>0.5564516129032258</v>
      </c>
      <c r="AD615" s="26">
        <v>0.7038327526132404</v>
      </c>
      <c r="AE615" s="27">
        <v>0.6894654088050315</v>
      </c>
      <c r="AF615" s="34"/>
      <c r="AG615" s="34"/>
      <c r="AH615" s="2">
        <v>614.0</v>
      </c>
      <c r="AI615" s="34">
        <f t="shared" si="8"/>
        <v>0.8263795424</v>
      </c>
      <c r="AJ615" s="34">
        <v>0.6894654088050315</v>
      </c>
      <c r="AK615" s="34"/>
      <c r="AL615" s="34"/>
      <c r="AM615" s="34"/>
      <c r="AN615" s="34"/>
      <c r="AO615" s="34"/>
      <c r="AP615" s="34"/>
      <c r="AQ615" s="34"/>
      <c r="AR615" s="34"/>
    </row>
    <row r="616" ht="12.75" customHeight="1">
      <c r="A616" s="35"/>
      <c r="B616" s="2">
        <v>615.0</v>
      </c>
      <c r="C616" s="20" t="s">
        <v>742</v>
      </c>
      <c r="D616" s="21">
        <v>196.0</v>
      </c>
      <c r="E616" s="22">
        <v>66.0</v>
      </c>
      <c r="F616" s="23">
        <v>1875.0</v>
      </c>
      <c r="G616" s="24">
        <v>346.0</v>
      </c>
      <c r="H616" s="25">
        <f t="shared" si="1"/>
        <v>0.7480916031</v>
      </c>
      <c r="I616" s="26">
        <f t="shared" si="2"/>
        <v>0.8442143179</v>
      </c>
      <c r="J616" s="27">
        <f t="shared" si="3"/>
        <v>0.8340716875</v>
      </c>
      <c r="K616" s="28"/>
      <c r="L616" s="29">
        <f t="shared" si="4"/>
        <v>0.8276330623</v>
      </c>
      <c r="M616" s="30">
        <f t="shared" si="5"/>
        <v>0.851173558</v>
      </c>
      <c r="N616" s="28"/>
      <c r="O616" s="31">
        <f t="shared" si="6"/>
        <v>0.006438625172</v>
      </c>
      <c r="P616" s="31">
        <f t="shared" si="7"/>
        <v>-0.006959240079</v>
      </c>
      <c r="Q616" s="15"/>
      <c r="R616" s="15"/>
      <c r="S616" s="32">
        <v>0.8340716874748288</v>
      </c>
      <c r="T616" s="32">
        <v>0.8276330623026102</v>
      </c>
      <c r="U616" s="15"/>
      <c r="V616" s="32">
        <v>0.8442143178748311</v>
      </c>
      <c r="W616" s="32">
        <v>0.8511735579537143</v>
      </c>
      <c r="X616" s="15"/>
      <c r="Y616" s="15"/>
      <c r="Z616" s="2">
        <v>403.0</v>
      </c>
      <c r="AA616" s="20" t="s">
        <v>607</v>
      </c>
      <c r="AB616" s="33">
        <v>615.0</v>
      </c>
      <c r="AC616" s="25">
        <v>0.5230769230769231</v>
      </c>
      <c r="AD616" s="26">
        <v>0.7039722572509458</v>
      </c>
      <c r="AE616" s="27">
        <v>0.6902680652680653</v>
      </c>
      <c r="AF616" s="34"/>
      <c r="AG616" s="34"/>
      <c r="AH616" s="2">
        <v>615.0</v>
      </c>
      <c r="AI616" s="34">
        <f t="shared" si="8"/>
        <v>0.8277254374</v>
      </c>
      <c r="AJ616" s="34">
        <v>0.6902680652680653</v>
      </c>
      <c r="AK616" s="34"/>
      <c r="AL616" s="34"/>
      <c r="AM616" s="34"/>
      <c r="AN616" s="34"/>
      <c r="AO616" s="34"/>
      <c r="AP616" s="34"/>
      <c r="AQ616" s="34"/>
      <c r="AR616" s="34"/>
    </row>
    <row r="617" ht="12.75" customHeight="1">
      <c r="A617" s="35"/>
      <c r="B617" s="2">
        <v>616.0</v>
      </c>
      <c r="C617" s="20" t="s">
        <v>269</v>
      </c>
      <c r="D617" s="21">
        <v>21.0</v>
      </c>
      <c r="E617" s="22">
        <v>63.0</v>
      </c>
      <c r="F617" s="23">
        <v>774.0</v>
      </c>
      <c r="G617" s="24">
        <v>1142.0</v>
      </c>
      <c r="H617" s="25">
        <f t="shared" si="1"/>
        <v>0.25</v>
      </c>
      <c r="I617" s="26">
        <f t="shared" si="2"/>
        <v>0.4039665971</v>
      </c>
      <c r="J617" s="27">
        <f t="shared" si="3"/>
        <v>0.3975</v>
      </c>
      <c r="K617" s="28"/>
      <c r="L617" s="29">
        <f t="shared" si="4"/>
        <v>0.3906319805</v>
      </c>
      <c r="M617" s="30">
        <f t="shared" si="5"/>
        <v>0.4110107196</v>
      </c>
      <c r="N617" s="28"/>
      <c r="O617" s="31">
        <f t="shared" si="6"/>
        <v>0.006868019489</v>
      </c>
      <c r="P617" s="31">
        <f t="shared" si="7"/>
        <v>-0.007044122553</v>
      </c>
      <c r="Q617" s="15"/>
      <c r="R617" s="15"/>
      <c r="S617" s="32">
        <v>0.3975</v>
      </c>
      <c r="T617" s="32">
        <v>0.3906319805107132</v>
      </c>
      <c r="U617" s="15"/>
      <c r="V617" s="32">
        <v>0.40396659707724425</v>
      </c>
      <c r="W617" s="32">
        <v>0.411010719630359</v>
      </c>
      <c r="X617" s="15"/>
      <c r="Y617" s="15"/>
      <c r="Z617" s="2">
        <v>310.0</v>
      </c>
      <c r="AA617" s="20" t="s">
        <v>505</v>
      </c>
      <c r="AB617" s="33">
        <v>616.0</v>
      </c>
      <c r="AC617" s="25">
        <v>0.5</v>
      </c>
      <c r="AD617" s="26">
        <v>0.709427464485579</v>
      </c>
      <c r="AE617" s="27">
        <v>0.6914600550964187</v>
      </c>
      <c r="AF617" s="34"/>
      <c r="AG617" s="34"/>
      <c r="AH617" s="2">
        <v>616.0</v>
      </c>
      <c r="AI617" s="34">
        <f t="shared" si="8"/>
        <v>0.8290713324</v>
      </c>
      <c r="AJ617" s="34">
        <v>0.6914600550964187</v>
      </c>
      <c r="AK617" s="34"/>
      <c r="AL617" s="34"/>
      <c r="AM617" s="34"/>
      <c r="AN617" s="34"/>
      <c r="AO617" s="34"/>
      <c r="AP617" s="34"/>
      <c r="AQ617" s="34"/>
      <c r="AR617" s="34"/>
    </row>
    <row r="618" ht="12.75" customHeight="1">
      <c r="A618" s="35"/>
      <c r="B618" s="2">
        <v>617.0</v>
      </c>
      <c r="C618" s="20" t="s">
        <v>661</v>
      </c>
      <c r="D618" s="21">
        <v>42.0</v>
      </c>
      <c r="E618" s="22">
        <v>63.0</v>
      </c>
      <c r="F618" s="23">
        <v>800.0</v>
      </c>
      <c r="G618" s="24">
        <v>589.0</v>
      </c>
      <c r="H618" s="25">
        <f t="shared" si="1"/>
        <v>0.4</v>
      </c>
      <c r="I618" s="26">
        <f t="shared" si="2"/>
        <v>0.5759539237</v>
      </c>
      <c r="J618" s="27">
        <f t="shared" si="3"/>
        <v>0.5635876841</v>
      </c>
      <c r="K618" s="28"/>
      <c r="L618" s="29">
        <f t="shared" si="4"/>
        <v>0.5646803151</v>
      </c>
      <c r="M618" s="30">
        <f t="shared" si="5"/>
        <v>0.5748157664</v>
      </c>
      <c r="N618" s="28"/>
      <c r="O618" s="31">
        <f t="shared" si="6"/>
        <v>-0.001092631029</v>
      </c>
      <c r="P618" s="31">
        <f t="shared" si="7"/>
        <v>0.001138157322</v>
      </c>
      <c r="Q618" s="15"/>
      <c r="R618" s="15"/>
      <c r="S618" s="32">
        <v>0.5635876840696118</v>
      </c>
      <c r="T618" s="32">
        <v>0.564680315099061</v>
      </c>
      <c r="U618" s="15"/>
      <c r="V618" s="32">
        <v>0.5759539236861051</v>
      </c>
      <c r="W618" s="32">
        <v>0.5748157663637622</v>
      </c>
      <c r="X618" s="15"/>
      <c r="Y618" s="15"/>
      <c r="Z618" s="2">
        <v>707.0</v>
      </c>
      <c r="AA618" s="20" t="s">
        <v>743</v>
      </c>
      <c r="AB618" s="33">
        <v>617.0</v>
      </c>
      <c r="AC618" s="25">
        <v>0.6083916083916084</v>
      </c>
      <c r="AD618" s="26">
        <v>0.7045929018789144</v>
      </c>
      <c r="AE618" s="27">
        <v>0.6920980926430518</v>
      </c>
      <c r="AF618" s="34"/>
      <c r="AG618" s="34"/>
      <c r="AH618" s="2">
        <v>617.0</v>
      </c>
      <c r="AI618" s="34">
        <f t="shared" si="8"/>
        <v>0.8304172275</v>
      </c>
      <c r="AJ618" s="34">
        <v>0.6920980926430518</v>
      </c>
      <c r="AK618" s="34"/>
      <c r="AL618" s="34"/>
      <c r="AM618" s="34"/>
      <c r="AN618" s="34"/>
      <c r="AO618" s="34"/>
      <c r="AP618" s="34"/>
      <c r="AQ618" s="34"/>
      <c r="AR618" s="34"/>
    </row>
    <row r="619" ht="12.75" customHeight="1">
      <c r="A619" s="35"/>
      <c r="B619" s="2">
        <v>618.0</v>
      </c>
      <c r="C619" s="20" t="s">
        <v>724</v>
      </c>
      <c r="D619" s="21">
        <v>45.0</v>
      </c>
      <c r="E619" s="22">
        <v>46.0</v>
      </c>
      <c r="F619" s="23">
        <v>443.0</v>
      </c>
      <c r="G619" s="24">
        <v>228.0</v>
      </c>
      <c r="H619" s="25">
        <f t="shared" si="1"/>
        <v>0.4945054945</v>
      </c>
      <c r="I619" s="26">
        <f t="shared" si="2"/>
        <v>0.6602086438</v>
      </c>
      <c r="J619" s="27">
        <f t="shared" si="3"/>
        <v>0.6404199475</v>
      </c>
      <c r="K619" s="28"/>
      <c r="L619" s="29">
        <f t="shared" si="4"/>
        <v>0.6487760614</v>
      </c>
      <c r="M619" s="30">
        <f t="shared" si="5"/>
        <v>0.6514178188</v>
      </c>
      <c r="N619" s="28"/>
      <c r="O619" s="31">
        <f t="shared" si="6"/>
        <v>-0.008356113931</v>
      </c>
      <c r="P619" s="31">
        <f t="shared" si="7"/>
        <v>0.00879082506</v>
      </c>
      <c r="Q619" s="15"/>
      <c r="R619" s="15"/>
      <c r="S619" s="32">
        <v>0.6404199475065617</v>
      </c>
      <c r="T619" s="32">
        <v>0.6487760614374869</v>
      </c>
      <c r="U619" s="15"/>
      <c r="V619" s="32">
        <v>0.6602086438152012</v>
      </c>
      <c r="W619" s="32">
        <v>0.6514178187549216</v>
      </c>
      <c r="X619" s="15"/>
      <c r="Y619" s="15"/>
      <c r="Z619" s="2">
        <v>634.0</v>
      </c>
      <c r="AA619" s="20" t="s">
        <v>744</v>
      </c>
      <c r="AB619" s="33">
        <v>618.0</v>
      </c>
      <c r="AC619" s="25">
        <v>0.5246636771300448</v>
      </c>
      <c r="AD619" s="26">
        <v>0.7255772646536413</v>
      </c>
      <c r="AE619" s="27">
        <v>0.69236471460341</v>
      </c>
      <c r="AF619" s="34"/>
      <c r="AG619" s="34"/>
      <c r="AH619" s="2">
        <v>618.0</v>
      </c>
      <c r="AI619" s="34">
        <f t="shared" si="8"/>
        <v>0.8317631225</v>
      </c>
      <c r="AJ619" s="34">
        <v>0.69236471460341</v>
      </c>
      <c r="AK619" s="34"/>
      <c r="AL619" s="34"/>
      <c r="AM619" s="34"/>
      <c r="AN619" s="34"/>
      <c r="AO619" s="34"/>
      <c r="AP619" s="34"/>
      <c r="AQ619" s="34"/>
      <c r="AR619" s="34"/>
    </row>
    <row r="620" ht="12.75" customHeight="1">
      <c r="A620" s="35"/>
      <c r="B620" s="2">
        <v>619.0</v>
      </c>
      <c r="C620" s="20" t="s">
        <v>469</v>
      </c>
      <c r="D620" s="21">
        <v>109.0</v>
      </c>
      <c r="E620" s="22">
        <v>278.0</v>
      </c>
      <c r="F620" s="23">
        <v>2093.0</v>
      </c>
      <c r="G620" s="24">
        <v>2275.0</v>
      </c>
      <c r="H620" s="25">
        <f t="shared" si="1"/>
        <v>0.2816537468</v>
      </c>
      <c r="I620" s="26">
        <f t="shared" si="2"/>
        <v>0.4791666667</v>
      </c>
      <c r="J620" s="27">
        <f t="shared" si="3"/>
        <v>0.4630914826</v>
      </c>
      <c r="K620" s="28"/>
      <c r="L620" s="29">
        <f t="shared" si="4"/>
        <v>0.465600681</v>
      </c>
      <c r="M620" s="30">
        <f t="shared" si="5"/>
        <v>0.4765847476</v>
      </c>
      <c r="N620" s="28"/>
      <c r="O620" s="31">
        <f t="shared" si="6"/>
        <v>-0.002509198355</v>
      </c>
      <c r="P620" s="31">
        <f t="shared" si="7"/>
        <v>0.002581919073</v>
      </c>
      <c r="Q620" s="15"/>
      <c r="R620" s="15"/>
      <c r="S620" s="32">
        <v>0.4630914826498423</v>
      </c>
      <c r="T620" s="32">
        <v>0.46560068100467217</v>
      </c>
      <c r="U620" s="15"/>
      <c r="V620" s="32">
        <v>0.4791666666666667</v>
      </c>
      <c r="W620" s="32">
        <v>0.47658474759376274</v>
      </c>
      <c r="X620" s="15"/>
      <c r="Y620" s="15"/>
      <c r="Z620" s="2">
        <v>476.0</v>
      </c>
      <c r="AA620" s="20" t="s">
        <v>669</v>
      </c>
      <c r="AB620" s="33">
        <v>619.0</v>
      </c>
      <c r="AC620" s="25">
        <v>0.589041095890411</v>
      </c>
      <c r="AD620" s="26">
        <v>0.7083839611178615</v>
      </c>
      <c r="AE620" s="27">
        <v>0.6957624049257516</v>
      </c>
      <c r="AF620" s="34"/>
      <c r="AG620" s="34"/>
      <c r="AH620" s="2">
        <v>619.0</v>
      </c>
      <c r="AI620" s="34">
        <f t="shared" si="8"/>
        <v>0.8331090175</v>
      </c>
      <c r="AJ620" s="34">
        <v>0.6957624049257516</v>
      </c>
      <c r="AK620" s="34"/>
      <c r="AL620" s="34"/>
      <c r="AM620" s="34"/>
      <c r="AN620" s="34"/>
      <c r="AO620" s="34"/>
      <c r="AP620" s="34"/>
      <c r="AQ620" s="34"/>
      <c r="AR620" s="34"/>
    </row>
    <row r="621" ht="12.75" customHeight="1">
      <c r="A621" s="35"/>
      <c r="B621" s="2">
        <v>620.0</v>
      </c>
      <c r="C621" s="20" t="s">
        <v>58</v>
      </c>
      <c r="D621" s="21">
        <v>1.0</v>
      </c>
      <c r="E621" s="22">
        <v>3.0</v>
      </c>
      <c r="F621" s="23">
        <v>26.0</v>
      </c>
      <c r="G621" s="24">
        <v>65.0</v>
      </c>
      <c r="H621" s="25">
        <f t="shared" si="1"/>
        <v>0.25</v>
      </c>
      <c r="I621" s="26">
        <f t="shared" si="2"/>
        <v>0.2857142857</v>
      </c>
      <c r="J621" s="27">
        <f t="shared" si="3"/>
        <v>0.2842105263</v>
      </c>
      <c r="K621" s="28"/>
      <c r="L621" s="29">
        <f t="shared" si="4"/>
        <v>0.2753359769</v>
      </c>
      <c r="M621" s="30">
        <f t="shared" si="5"/>
        <v>0.2948163876</v>
      </c>
      <c r="N621" s="28"/>
      <c r="O621" s="31">
        <f t="shared" si="6"/>
        <v>0.008874549384</v>
      </c>
      <c r="P621" s="31">
        <f t="shared" si="7"/>
        <v>-0.009102101932</v>
      </c>
      <c r="Q621" s="15"/>
      <c r="R621" s="15"/>
      <c r="S621" s="32">
        <v>0.28421052631578947</v>
      </c>
      <c r="T621" s="32">
        <v>0.2753359769318286</v>
      </c>
      <c r="U621" s="15"/>
      <c r="V621" s="32">
        <v>0.2857142857142857</v>
      </c>
      <c r="W621" s="32">
        <v>0.29481638764655327</v>
      </c>
      <c r="X621" s="15"/>
      <c r="Y621" s="15"/>
      <c r="Z621" s="2">
        <v>670.0</v>
      </c>
      <c r="AA621" s="20" t="s">
        <v>745</v>
      </c>
      <c r="AB621" s="33">
        <v>620.0</v>
      </c>
      <c r="AC621" s="25">
        <v>0.5652173913043478</v>
      </c>
      <c r="AD621" s="26">
        <v>0.7167553191489362</v>
      </c>
      <c r="AE621" s="27">
        <v>0.6966551326412919</v>
      </c>
      <c r="AF621" s="34"/>
      <c r="AG621" s="34"/>
      <c r="AH621" s="2">
        <v>620.0</v>
      </c>
      <c r="AI621" s="34">
        <f t="shared" si="8"/>
        <v>0.8344549125</v>
      </c>
      <c r="AJ621" s="34">
        <v>0.6966551326412919</v>
      </c>
      <c r="AK621" s="34"/>
      <c r="AL621" s="34"/>
      <c r="AM621" s="34"/>
      <c r="AN621" s="34"/>
      <c r="AO621" s="34"/>
      <c r="AP621" s="34"/>
      <c r="AQ621" s="34"/>
      <c r="AR621" s="34"/>
    </row>
    <row r="622" ht="12.75" customHeight="1">
      <c r="A622" s="35"/>
      <c r="B622" s="2">
        <v>621.0</v>
      </c>
      <c r="C622" s="20" t="s">
        <v>367</v>
      </c>
      <c r="D622" s="21">
        <v>13.0</v>
      </c>
      <c r="E622" s="22">
        <v>46.0</v>
      </c>
      <c r="F622" s="23">
        <v>487.0</v>
      </c>
      <c r="G622" s="24">
        <v>641.0</v>
      </c>
      <c r="H622" s="25">
        <f t="shared" si="1"/>
        <v>0.2203389831</v>
      </c>
      <c r="I622" s="26">
        <f t="shared" si="2"/>
        <v>0.4317375887</v>
      </c>
      <c r="J622" s="27">
        <f t="shared" si="3"/>
        <v>0.4212299916</v>
      </c>
      <c r="K622" s="28"/>
      <c r="L622" s="29">
        <f t="shared" si="4"/>
        <v>0.4160231732</v>
      </c>
      <c r="M622" s="30">
        <f t="shared" si="5"/>
        <v>0.4370617184</v>
      </c>
      <c r="N622" s="28"/>
      <c r="O622" s="31">
        <f t="shared" si="6"/>
        <v>0.00520681838</v>
      </c>
      <c r="P622" s="31">
        <f t="shared" si="7"/>
        <v>-0.005324129713</v>
      </c>
      <c r="Q622" s="15"/>
      <c r="R622" s="15"/>
      <c r="S622" s="32">
        <v>0.42122999157540014</v>
      </c>
      <c r="T622" s="32">
        <v>0.4160231731951157</v>
      </c>
      <c r="U622" s="15"/>
      <c r="V622" s="32">
        <v>0.4317375886524823</v>
      </c>
      <c r="W622" s="32">
        <v>0.4370617183654248</v>
      </c>
      <c r="X622" s="15"/>
      <c r="Y622" s="15"/>
      <c r="Z622" s="2">
        <v>585.0</v>
      </c>
      <c r="AA622" s="20" t="s">
        <v>733</v>
      </c>
      <c r="AB622" s="33">
        <v>621.0</v>
      </c>
      <c r="AC622" s="25">
        <v>0.6005025125628141</v>
      </c>
      <c r="AD622" s="26">
        <v>0.7097608274078863</v>
      </c>
      <c r="AE622" s="27">
        <v>0.6973081328751431</v>
      </c>
      <c r="AF622" s="34"/>
      <c r="AG622" s="34"/>
      <c r="AH622" s="2">
        <v>621.0</v>
      </c>
      <c r="AI622" s="34">
        <f t="shared" si="8"/>
        <v>0.8358008075</v>
      </c>
      <c r="AJ622" s="34">
        <v>0.6973081328751431</v>
      </c>
      <c r="AK622" s="34"/>
      <c r="AL622" s="34"/>
      <c r="AM622" s="34"/>
      <c r="AN622" s="34"/>
      <c r="AO622" s="34"/>
      <c r="AP622" s="34"/>
      <c r="AQ622" s="34"/>
      <c r="AR622" s="34"/>
    </row>
    <row r="623" ht="12.75" customHeight="1">
      <c r="A623" s="35"/>
      <c r="B623" s="2">
        <v>622.0</v>
      </c>
      <c r="C623" s="20" t="s">
        <v>732</v>
      </c>
      <c r="D623" s="21">
        <v>72.0</v>
      </c>
      <c r="E623" s="22">
        <v>59.0</v>
      </c>
      <c r="F623" s="23">
        <v>993.0</v>
      </c>
      <c r="G623" s="24">
        <v>496.0</v>
      </c>
      <c r="H623" s="25">
        <f t="shared" si="1"/>
        <v>0.5496183206</v>
      </c>
      <c r="I623" s="26">
        <f t="shared" si="2"/>
        <v>0.6668905306</v>
      </c>
      <c r="J623" s="27">
        <f t="shared" si="3"/>
        <v>0.6574074074</v>
      </c>
      <c r="K623" s="28"/>
      <c r="L623" s="29">
        <f t="shared" si="4"/>
        <v>0.6569633856</v>
      </c>
      <c r="M623" s="30">
        <f t="shared" si="5"/>
        <v>0.6673603759</v>
      </c>
      <c r="N623" s="28"/>
      <c r="O623" s="31">
        <f t="shared" si="6"/>
        <v>0.0004440217721</v>
      </c>
      <c r="P623" s="31">
        <f t="shared" si="7"/>
        <v>-0.0004698453324</v>
      </c>
      <c r="Q623" s="15"/>
      <c r="R623" s="15"/>
      <c r="S623" s="32">
        <v>0.6574074074074074</v>
      </c>
      <c r="T623" s="32">
        <v>0.6569633856352759</v>
      </c>
      <c r="U623" s="15"/>
      <c r="V623" s="32">
        <v>0.6668905305574211</v>
      </c>
      <c r="W623" s="32">
        <v>0.6673603758898059</v>
      </c>
      <c r="X623" s="15"/>
      <c r="Y623" s="15"/>
      <c r="Z623" s="2">
        <v>525.0</v>
      </c>
      <c r="AA623" s="20" t="s">
        <v>696</v>
      </c>
      <c r="AB623" s="33">
        <v>622.0</v>
      </c>
      <c r="AC623" s="25">
        <v>0.5109170305676856</v>
      </c>
      <c r="AD623" s="26">
        <v>0.7110971392643822</v>
      </c>
      <c r="AE623" s="27">
        <v>0.6976539589442815</v>
      </c>
      <c r="AF623" s="34"/>
      <c r="AG623" s="34"/>
      <c r="AH623" s="2">
        <v>622.0</v>
      </c>
      <c r="AI623" s="34">
        <f t="shared" si="8"/>
        <v>0.8371467026</v>
      </c>
      <c r="AJ623" s="34">
        <v>0.6976539589442815</v>
      </c>
      <c r="AK623" s="34"/>
      <c r="AL623" s="34"/>
      <c r="AM623" s="34"/>
      <c r="AN623" s="34"/>
      <c r="AO623" s="34"/>
      <c r="AP623" s="34"/>
      <c r="AQ623" s="34"/>
      <c r="AR623" s="34"/>
    </row>
    <row r="624" ht="12.75" customHeight="1">
      <c r="A624" s="35"/>
      <c r="B624" s="2">
        <v>623.0</v>
      </c>
      <c r="C624" s="20" t="s">
        <v>434</v>
      </c>
      <c r="D624" s="21">
        <v>49.0</v>
      </c>
      <c r="E624" s="22">
        <v>166.0</v>
      </c>
      <c r="F624" s="23">
        <v>850.0</v>
      </c>
      <c r="G624" s="24">
        <v>942.0</v>
      </c>
      <c r="H624" s="25">
        <f t="shared" si="1"/>
        <v>0.2279069767</v>
      </c>
      <c r="I624" s="26">
        <f t="shared" si="2"/>
        <v>0.4743303571</v>
      </c>
      <c r="J624" s="27">
        <f t="shared" si="3"/>
        <v>0.4479322372</v>
      </c>
      <c r="K624" s="28"/>
      <c r="L624" s="29">
        <f t="shared" si="4"/>
        <v>0.4580752834</v>
      </c>
      <c r="M624" s="30">
        <f t="shared" si="5"/>
        <v>0.4639507525</v>
      </c>
      <c r="N624" s="28"/>
      <c r="O624" s="31">
        <f t="shared" si="6"/>
        <v>-0.01014304624</v>
      </c>
      <c r="P624" s="31">
        <f t="shared" si="7"/>
        <v>0.01037960467</v>
      </c>
      <c r="Q624" s="15"/>
      <c r="R624" s="15"/>
      <c r="S624" s="32">
        <v>0.4479322371699053</v>
      </c>
      <c r="T624" s="32">
        <v>0.4580752834102339</v>
      </c>
      <c r="U624" s="15"/>
      <c r="V624" s="32">
        <v>0.47433035714285715</v>
      </c>
      <c r="W624" s="32">
        <v>0.46395075247046</v>
      </c>
      <c r="X624" s="15"/>
      <c r="Y624" s="15"/>
      <c r="Z624" s="2">
        <v>387.0</v>
      </c>
      <c r="AA624" s="20" t="s">
        <v>585</v>
      </c>
      <c r="AB624" s="33">
        <v>623.0</v>
      </c>
      <c r="AC624" s="25">
        <v>0.6454545454545455</v>
      </c>
      <c r="AD624" s="26">
        <v>0.7031111111111111</v>
      </c>
      <c r="AE624" s="27">
        <v>0.6979757085020243</v>
      </c>
      <c r="AF624" s="34"/>
      <c r="AG624" s="34"/>
      <c r="AH624" s="2">
        <v>623.0</v>
      </c>
      <c r="AI624" s="34">
        <f t="shared" si="8"/>
        <v>0.8384925976</v>
      </c>
      <c r="AJ624" s="34">
        <v>0.6979757085020243</v>
      </c>
      <c r="AK624" s="34"/>
      <c r="AL624" s="34"/>
      <c r="AM624" s="34"/>
      <c r="AN624" s="34"/>
      <c r="AO624" s="34"/>
      <c r="AP624" s="34"/>
      <c r="AQ624" s="34"/>
      <c r="AR624" s="34"/>
    </row>
    <row r="625" ht="12.75" customHeight="1">
      <c r="A625" s="35"/>
      <c r="B625" s="2">
        <v>624.0</v>
      </c>
      <c r="C625" s="20" t="s">
        <v>227</v>
      </c>
      <c r="D625" s="21">
        <v>8.0</v>
      </c>
      <c r="E625" s="22">
        <v>46.0</v>
      </c>
      <c r="F625" s="23">
        <v>478.0</v>
      </c>
      <c r="G625" s="24">
        <v>714.0</v>
      </c>
      <c r="H625" s="25">
        <f t="shared" si="1"/>
        <v>0.1481481481</v>
      </c>
      <c r="I625" s="26">
        <f t="shared" si="2"/>
        <v>0.4010067114</v>
      </c>
      <c r="J625" s="27">
        <f t="shared" si="3"/>
        <v>0.3900481541</v>
      </c>
      <c r="K625" s="28"/>
      <c r="L625" s="29">
        <f t="shared" si="4"/>
        <v>0.3816452344</v>
      </c>
      <c r="M625" s="30">
        <f t="shared" si="5"/>
        <v>0.4095359908</v>
      </c>
      <c r="N625" s="28"/>
      <c r="O625" s="31">
        <f t="shared" si="6"/>
        <v>0.008402919678</v>
      </c>
      <c r="P625" s="31">
        <f t="shared" si="7"/>
        <v>-0.008529279372</v>
      </c>
      <c r="Q625" s="15"/>
      <c r="R625" s="15"/>
      <c r="S625" s="32">
        <v>0.3900481540930979</v>
      </c>
      <c r="T625" s="32">
        <v>0.38164523441558273</v>
      </c>
      <c r="U625" s="15"/>
      <c r="V625" s="32">
        <v>0.401006711409396</v>
      </c>
      <c r="W625" s="32">
        <v>0.40953599078130987</v>
      </c>
      <c r="X625" s="15"/>
      <c r="Y625" s="15"/>
      <c r="Z625" s="2">
        <v>192.0</v>
      </c>
      <c r="AA625" s="20" t="s">
        <v>348</v>
      </c>
      <c r="AB625" s="33">
        <v>624.0</v>
      </c>
      <c r="AC625" s="25">
        <v>0.5806451612903226</v>
      </c>
      <c r="AD625" s="26">
        <v>0.7086565945283789</v>
      </c>
      <c r="AE625" s="27">
        <v>0.6982370592648162</v>
      </c>
      <c r="AF625" s="34"/>
      <c r="AG625" s="34"/>
      <c r="AH625" s="2">
        <v>624.0</v>
      </c>
      <c r="AI625" s="34">
        <f t="shared" si="8"/>
        <v>0.8398384926</v>
      </c>
      <c r="AJ625" s="34">
        <v>0.6982370592648162</v>
      </c>
      <c r="AK625" s="34"/>
      <c r="AL625" s="34"/>
      <c r="AM625" s="34"/>
      <c r="AN625" s="34"/>
      <c r="AO625" s="34"/>
      <c r="AP625" s="34"/>
      <c r="AQ625" s="34"/>
      <c r="AR625" s="34"/>
    </row>
    <row r="626" ht="12.75" customHeight="1">
      <c r="A626" s="35"/>
      <c r="B626" s="2">
        <v>625.0</v>
      </c>
      <c r="C626" s="20" t="s">
        <v>746</v>
      </c>
      <c r="D626" s="21">
        <v>123.0</v>
      </c>
      <c r="E626" s="22">
        <v>61.0</v>
      </c>
      <c r="F626" s="23">
        <v>898.0</v>
      </c>
      <c r="G626" s="24">
        <v>305.0</v>
      </c>
      <c r="H626" s="25">
        <f t="shared" si="1"/>
        <v>0.6684782609</v>
      </c>
      <c r="I626" s="26">
        <f t="shared" si="2"/>
        <v>0.7464671654</v>
      </c>
      <c r="J626" s="27">
        <f t="shared" si="3"/>
        <v>0.7361211247</v>
      </c>
      <c r="K626" s="28"/>
      <c r="L626" s="29">
        <f t="shared" si="4"/>
        <v>0.7351798326</v>
      </c>
      <c r="M626" s="30">
        <f t="shared" si="5"/>
        <v>0.7474758885</v>
      </c>
      <c r="N626" s="28"/>
      <c r="O626" s="31">
        <f t="shared" si="6"/>
        <v>0.0009412921161</v>
      </c>
      <c r="P626" s="31">
        <f t="shared" si="7"/>
        <v>-0.00100872306</v>
      </c>
      <c r="Q626" s="15"/>
      <c r="R626" s="15"/>
      <c r="S626" s="32">
        <v>0.7361211247296323</v>
      </c>
      <c r="T626" s="32">
        <v>0.7351798326135353</v>
      </c>
      <c r="U626" s="15"/>
      <c r="V626" s="32">
        <v>0.7464671654197839</v>
      </c>
      <c r="W626" s="32">
        <v>0.74747588847955</v>
      </c>
      <c r="X626" s="15"/>
      <c r="Y626" s="15"/>
      <c r="Z626" s="2">
        <v>46.0</v>
      </c>
      <c r="AA626" s="20" t="s">
        <v>106</v>
      </c>
      <c r="AB626" s="33">
        <v>625.0</v>
      </c>
      <c r="AC626" s="25">
        <v>0.6086956521739131</v>
      </c>
      <c r="AD626" s="26">
        <v>0.7126623376623377</v>
      </c>
      <c r="AE626" s="27">
        <v>0.6991525423728814</v>
      </c>
      <c r="AF626" s="34"/>
      <c r="AG626" s="34"/>
      <c r="AH626" s="2">
        <v>625.0</v>
      </c>
      <c r="AI626" s="34">
        <f t="shared" si="8"/>
        <v>0.8411843876</v>
      </c>
      <c r="AJ626" s="34">
        <v>0.6991525423728814</v>
      </c>
      <c r="AK626" s="34"/>
      <c r="AL626" s="34"/>
      <c r="AM626" s="34"/>
      <c r="AN626" s="34"/>
      <c r="AO626" s="34"/>
      <c r="AP626" s="34"/>
      <c r="AQ626" s="34"/>
      <c r="AR626" s="34"/>
    </row>
    <row r="627" ht="12.75" customHeight="1">
      <c r="A627" s="35"/>
      <c r="B627" s="2">
        <v>626.0</v>
      </c>
      <c r="C627" s="20" t="s">
        <v>738</v>
      </c>
      <c r="D627" s="21">
        <v>122.0</v>
      </c>
      <c r="E627" s="22">
        <v>80.0</v>
      </c>
      <c r="F627" s="23">
        <v>1046.0</v>
      </c>
      <c r="G627" s="24">
        <v>471.0</v>
      </c>
      <c r="H627" s="25">
        <f t="shared" si="1"/>
        <v>0.603960396</v>
      </c>
      <c r="I627" s="26">
        <f t="shared" si="2"/>
        <v>0.6895187871</v>
      </c>
      <c r="J627" s="27">
        <f t="shared" si="3"/>
        <v>0.6794648051</v>
      </c>
      <c r="K627" s="28"/>
      <c r="L627" s="29">
        <f t="shared" si="4"/>
        <v>0.6800351711</v>
      </c>
      <c r="M627" s="30">
        <f t="shared" si="5"/>
        <v>0.688911759</v>
      </c>
      <c r="N627" s="28"/>
      <c r="O627" s="31">
        <f t="shared" si="6"/>
        <v>-0.0005703659527</v>
      </c>
      <c r="P627" s="31">
        <f t="shared" si="7"/>
        <v>0.0006070280424</v>
      </c>
      <c r="Q627" s="15"/>
      <c r="R627" s="15"/>
      <c r="S627" s="32">
        <v>0.6794648051192553</v>
      </c>
      <c r="T627" s="32">
        <v>0.680035171071979</v>
      </c>
      <c r="U627" s="15"/>
      <c r="V627" s="32">
        <v>0.6895187870797627</v>
      </c>
      <c r="W627" s="32">
        <v>0.6889117590373486</v>
      </c>
      <c r="X627" s="15"/>
      <c r="Y627" s="15"/>
      <c r="Z627" s="2">
        <v>282.0</v>
      </c>
      <c r="AA627" s="20" t="s">
        <v>468</v>
      </c>
      <c r="AB627" s="33">
        <v>626.0</v>
      </c>
      <c r="AC627" s="25">
        <v>0.5248618784530387</v>
      </c>
      <c r="AD627" s="26">
        <v>0.7199480181936322</v>
      </c>
      <c r="AE627" s="27">
        <v>0.6994186046511628</v>
      </c>
      <c r="AF627" s="34"/>
      <c r="AG627" s="34"/>
      <c r="AH627" s="2">
        <v>626.0</v>
      </c>
      <c r="AI627" s="34">
        <f t="shared" si="8"/>
        <v>0.8425302826</v>
      </c>
      <c r="AJ627" s="34">
        <v>0.6994186046511628</v>
      </c>
      <c r="AK627" s="34"/>
      <c r="AL627" s="34"/>
      <c r="AM627" s="34"/>
      <c r="AN627" s="34"/>
      <c r="AO627" s="34"/>
      <c r="AP627" s="34"/>
      <c r="AQ627" s="34"/>
      <c r="AR627" s="34"/>
    </row>
    <row r="628" ht="12.75" customHeight="1">
      <c r="A628" s="35"/>
      <c r="B628" s="2">
        <v>627.0</v>
      </c>
      <c r="C628" s="20" t="s">
        <v>664</v>
      </c>
      <c r="D628" s="21">
        <v>89.0</v>
      </c>
      <c r="E628" s="22">
        <v>186.0</v>
      </c>
      <c r="F628" s="23">
        <v>2215.0</v>
      </c>
      <c r="G628" s="24">
        <v>1591.0</v>
      </c>
      <c r="H628" s="25">
        <f t="shared" si="1"/>
        <v>0.3236363636</v>
      </c>
      <c r="I628" s="26">
        <f t="shared" si="2"/>
        <v>0.5819758276</v>
      </c>
      <c r="J628" s="27">
        <f t="shared" si="3"/>
        <v>0.564567508</v>
      </c>
      <c r="K628" s="28"/>
      <c r="L628" s="29">
        <f t="shared" si="4"/>
        <v>0.5672691583</v>
      </c>
      <c r="M628" s="30">
        <f t="shared" si="5"/>
        <v>0.5791838177</v>
      </c>
      <c r="N628" s="28"/>
      <c r="O628" s="31">
        <f t="shared" si="6"/>
        <v>-0.002701650343</v>
      </c>
      <c r="P628" s="31">
        <f t="shared" si="7"/>
        <v>0.002792009937</v>
      </c>
      <c r="Q628" s="15"/>
      <c r="R628" s="15"/>
      <c r="S628" s="32">
        <v>0.5645675079637343</v>
      </c>
      <c r="T628" s="32">
        <v>0.5672691583064183</v>
      </c>
      <c r="U628" s="15"/>
      <c r="V628" s="32">
        <v>0.5819758276405675</v>
      </c>
      <c r="W628" s="32">
        <v>0.5791838177035585</v>
      </c>
      <c r="X628" s="15"/>
      <c r="Y628" s="15"/>
      <c r="Z628" s="2">
        <v>692.0</v>
      </c>
      <c r="AA628" s="20" t="s">
        <v>747</v>
      </c>
      <c r="AB628" s="33">
        <v>627.0</v>
      </c>
      <c r="AC628" s="25">
        <v>0.5774058577405857</v>
      </c>
      <c r="AD628" s="26">
        <v>0.7123044096728307</v>
      </c>
      <c r="AE628" s="27">
        <v>0.7017371353654539</v>
      </c>
      <c r="AF628" s="34"/>
      <c r="AG628" s="34"/>
      <c r="AH628" s="2">
        <v>627.0</v>
      </c>
      <c r="AI628" s="34">
        <f t="shared" si="8"/>
        <v>0.8438761777</v>
      </c>
      <c r="AJ628" s="34">
        <v>0.7017371353654539</v>
      </c>
      <c r="AK628" s="34"/>
      <c r="AL628" s="34"/>
      <c r="AM628" s="34"/>
      <c r="AN628" s="34"/>
      <c r="AO628" s="34"/>
      <c r="AP628" s="34"/>
      <c r="AQ628" s="34"/>
      <c r="AR628" s="34"/>
    </row>
    <row r="629" ht="12.75" customHeight="1">
      <c r="A629" s="35"/>
      <c r="B629" s="2">
        <v>628.0</v>
      </c>
      <c r="C629" s="20" t="s">
        <v>398</v>
      </c>
      <c r="D629" s="21">
        <v>18.0</v>
      </c>
      <c r="E629" s="22">
        <v>88.0</v>
      </c>
      <c r="F629" s="23">
        <v>770.0</v>
      </c>
      <c r="G629" s="24">
        <v>937.0</v>
      </c>
      <c r="H629" s="25">
        <f t="shared" si="1"/>
        <v>0.1698113208</v>
      </c>
      <c r="I629" s="26">
        <f t="shared" si="2"/>
        <v>0.4510837727</v>
      </c>
      <c r="J629" s="27">
        <f t="shared" si="3"/>
        <v>0.4346387204</v>
      </c>
      <c r="K629" s="28"/>
      <c r="L629" s="29">
        <f t="shared" si="4"/>
        <v>0.43216954</v>
      </c>
      <c r="M629" s="30">
        <f t="shared" si="5"/>
        <v>0.4535956068</v>
      </c>
      <c r="N629" s="28"/>
      <c r="O629" s="31">
        <f t="shared" si="6"/>
        <v>0.002469180338</v>
      </c>
      <c r="P629" s="31">
        <f t="shared" si="7"/>
        <v>-0.002511834125</v>
      </c>
      <c r="Q629" s="15"/>
      <c r="R629" s="15"/>
      <c r="S629" s="32">
        <v>0.43463872035300605</v>
      </c>
      <c r="T629" s="32">
        <v>0.43216954001518443</v>
      </c>
      <c r="U629" s="15"/>
      <c r="V629" s="32">
        <v>0.4510837727006444</v>
      </c>
      <c r="W629" s="32">
        <v>0.45359560682549177</v>
      </c>
      <c r="X629" s="15"/>
      <c r="Y629" s="15"/>
      <c r="Z629" s="2">
        <v>528.0</v>
      </c>
      <c r="AA629" s="20" t="s">
        <v>697</v>
      </c>
      <c r="AB629" s="33">
        <v>628.0</v>
      </c>
      <c r="AC629" s="25">
        <v>0.6308724832214765</v>
      </c>
      <c r="AD629" s="26">
        <v>0.7133928571428572</v>
      </c>
      <c r="AE629" s="27">
        <v>0.7037037037037037</v>
      </c>
      <c r="AF629" s="34"/>
      <c r="AG629" s="34"/>
      <c r="AH629" s="2">
        <v>628.0</v>
      </c>
      <c r="AI629" s="34">
        <f t="shared" si="8"/>
        <v>0.8452220727</v>
      </c>
      <c r="AJ629" s="34">
        <v>0.7037037037037037</v>
      </c>
      <c r="AK629" s="34"/>
      <c r="AL629" s="34"/>
      <c r="AM629" s="34"/>
      <c r="AN629" s="34"/>
      <c r="AO629" s="34"/>
      <c r="AP629" s="34"/>
      <c r="AQ629" s="34"/>
      <c r="AR629" s="34"/>
    </row>
    <row r="630" ht="12.75" customHeight="1">
      <c r="A630" s="35"/>
      <c r="B630" s="2">
        <v>629.0</v>
      </c>
      <c r="C630" s="20" t="s">
        <v>680</v>
      </c>
      <c r="D630" s="21">
        <v>0.0</v>
      </c>
      <c r="E630" s="22">
        <v>1.0</v>
      </c>
      <c r="F630" s="23">
        <v>39.0</v>
      </c>
      <c r="G630" s="24">
        <v>27.0</v>
      </c>
      <c r="H630" s="25">
        <f t="shared" si="1"/>
        <v>0</v>
      </c>
      <c r="I630" s="26">
        <f t="shared" si="2"/>
        <v>0.5909090909</v>
      </c>
      <c r="J630" s="27">
        <f t="shared" si="3"/>
        <v>0.5820895522</v>
      </c>
      <c r="K630" s="28"/>
      <c r="L630" s="29">
        <f t="shared" si="4"/>
        <v>0.5626736393</v>
      </c>
      <c r="M630" s="30">
        <f t="shared" si="5"/>
        <v>0.6103250039</v>
      </c>
      <c r="N630" s="28"/>
      <c r="O630" s="31">
        <f t="shared" si="6"/>
        <v>0.01941591297</v>
      </c>
      <c r="P630" s="31">
        <f t="shared" si="7"/>
        <v>-0.01941591297</v>
      </c>
      <c r="Q630" s="15"/>
      <c r="R630" s="15"/>
      <c r="S630" s="32">
        <v>0.582089552238806</v>
      </c>
      <c r="T630" s="32">
        <v>0.562673639269491</v>
      </c>
      <c r="U630" s="15"/>
      <c r="V630" s="32">
        <v>0.5909090909090909</v>
      </c>
      <c r="W630" s="32">
        <v>0.6103250038784059</v>
      </c>
      <c r="X630" s="15"/>
      <c r="Y630" s="15"/>
      <c r="Z630" s="2">
        <v>100.0</v>
      </c>
      <c r="AA630" s="20" t="s">
        <v>202</v>
      </c>
      <c r="AB630" s="33">
        <v>629.0</v>
      </c>
      <c r="AC630" s="25">
        <v>0.688</v>
      </c>
      <c r="AD630" s="26">
        <v>0.7063151440833845</v>
      </c>
      <c r="AE630" s="27">
        <v>0.7038809144072302</v>
      </c>
      <c r="AF630" s="34"/>
      <c r="AG630" s="34"/>
      <c r="AH630" s="2">
        <v>629.0</v>
      </c>
      <c r="AI630" s="34">
        <f t="shared" si="8"/>
        <v>0.8465679677</v>
      </c>
      <c r="AJ630" s="34">
        <v>0.7038809144072302</v>
      </c>
      <c r="AK630" s="34"/>
      <c r="AL630" s="34"/>
      <c r="AM630" s="34"/>
      <c r="AN630" s="34"/>
      <c r="AO630" s="34"/>
      <c r="AP630" s="34"/>
      <c r="AQ630" s="34"/>
      <c r="AR630" s="34"/>
    </row>
    <row r="631" ht="12.75" customHeight="1">
      <c r="A631" s="35"/>
      <c r="B631" s="2">
        <v>630.0</v>
      </c>
      <c r="C631" s="20" t="s">
        <v>748</v>
      </c>
      <c r="D631" s="21">
        <v>380.0</v>
      </c>
      <c r="E631" s="22">
        <v>199.0</v>
      </c>
      <c r="F631" s="23">
        <v>3566.0</v>
      </c>
      <c r="G631" s="24">
        <v>1113.0</v>
      </c>
      <c r="H631" s="25">
        <f t="shared" si="1"/>
        <v>0.6563039724</v>
      </c>
      <c r="I631" s="26">
        <f t="shared" si="2"/>
        <v>0.76212866</v>
      </c>
      <c r="J631" s="27">
        <f t="shared" si="3"/>
        <v>0.750475466</v>
      </c>
      <c r="K631" s="28"/>
      <c r="L631" s="29">
        <f t="shared" si="4"/>
        <v>0.7495047989</v>
      </c>
      <c r="M631" s="30">
        <f t="shared" si="5"/>
        <v>0.763167507</v>
      </c>
      <c r="N631" s="28"/>
      <c r="O631" s="31">
        <f t="shared" si="6"/>
        <v>0.0009706670888</v>
      </c>
      <c r="P631" s="31">
        <f t="shared" si="7"/>
        <v>-0.001038847032</v>
      </c>
      <c r="Q631" s="15"/>
      <c r="R631" s="15"/>
      <c r="S631" s="32">
        <v>0.7504754659566375</v>
      </c>
      <c r="T631" s="32">
        <v>0.7495047988678487</v>
      </c>
      <c r="U631" s="15"/>
      <c r="V631" s="32">
        <v>0.7621286599700791</v>
      </c>
      <c r="W631" s="32">
        <v>0.7631675070022578</v>
      </c>
      <c r="X631" s="15"/>
      <c r="Y631" s="15"/>
      <c r="Z631" s="2">
        <v>324.0</v>
      </c>
      <c r="AA631" s="20" t="s">
        <v>525</v>
      </c>
      <c r="AB631" s="33">
        <v>630.0</v>
      </c>
      <c r="AC631" s="25">
        <v>0.5586854460093896</v>
      </c>
      <c r="AD631" s="26">
        <v>0.7254509018036072</v>
      </c>
      <c r="AE631" s="27">
        <v>0.7046783625730995</v>
      </c>
      <c r="AF631" s="34"/>
      <c r="AG631" s="34"/>
      <c r="AH631" s="2">
        <v>630.0</v>
      </c>
      <c r="AI631" s="34">
        <f t="shared" si="8"/>
        <v>0.8479138627</v>
      </c>
      <c r="AJ631" s="34">
        <v>0.7046783625730995</v>
      </c>
      <c r="AK631" s="34"/>
      <c r="AL631" s="34"/>
      <c r="AM631" s="34"/>
      <c r="AN631" s="34"/>
      <c r="AO631" s="34"/>
      <c r="AP631" s="34"/>
      <c r="AQ631" s="34"/>
      <c r="AR631" s="34"/>
    </row>
    <row r="632" ht="12.75" customHeight="1">
      <c r="A632" s="35"/>
      <c r="B632" s="2">
        <v>631.0</v>
      </c>
      <c r="C632" s="20" t="s">
        <v>387</v>
      </c>
      <c r="D632" s="21">
        <v>4.0</v>
      </c>
      <c r="E632" s="22">
        <v>24.0</v>
      </c>
      <c r="F632" s="23">
        <v>522.0</v>
      </c>
      <c r="G632" s="24">
        <v>673.0</v>
      </c>
      <c r="H632" s="25">
        <f t="shared" si="1"/>
        <v>0.1428571429</v>
      </c>
      <c r="I632" s="26">
        <f t="shared" si="2"/>
        <v>0.4368200837</v>
      </c>
      <c r="J632" s="27">
        <f t="shared" si="3"/>
        <v>0.4300899428</v>
      </c>
      <c r="K632" s="28"/>
      <c r="L632" s="29">
        <f t="shared" si="4"/>
        <v>0.4166300594</v>
      </c>
      <c r="M632" s="30">
        <f t="shared" si="5"/>
        <v>0.4504750378</v>
      </c>
      <c r="N632" s="28"/>
      <c r="O632" s="31">
        <f t="shared" si="6"/>
        <v>0.01345988335</v>
      </c>
      <c r="P632" s="31">
        <f t="shared" si="7"/>
        <v>-0.01365495412</v>
      </c>
      <c r="Q632" s="15"/>
      <c r="R632" s="15"/>
      <c r="S632" s="32">
        <v>0.43008994276369583</v>
      </c>
      <c r="T632" s="32">
        <v>0.41663005941837966</v>
      </c>
      <c r="U632" s="15"/>
      <c r="V632" s="32">
        <v>0.43682008368200836</v>
      </c>
      <c r="W632" s="32">
        <v>0.450475037800445</v>
      </c>
      <c r="X632" s="15"/>
      <c r="Y632" s="15"/>
      <c r="Z632" s="2">
        <v>97.0</v>
      </c>
      <c r="AA632" s="20" t="s">
        <v>196</v>
      </c>
      <c r="AB632" s="33">
        <v>631.0</v>
      </c>
      <c r="AC632" s="25">
        <v>0.6040462427745664</v>
      </c>
      <c r="AD632" s="26">
        <v>0.7187873952931791</v>
      </c>
      <c r="AE632" s="27">
        <v>0.7048720644935156</v>
      </c>
      <c r="AF632" s="34"/>
      <c r="AG632" s="34"/>
      <c r="AH632" s="2">
        <v>631.0</v>
      </c>
      <c r="AI632" s="34">
        <f t="shared" si="8"/>
        <v>0.8492597577</v>
      </c>
      <c r="AJ632" s="34">
        <v>0.7048720644935156</v>
      </c>
      <c r="AK632" s="34"/>
      <c r="AL632" s="34"/>
      <c r="AM632" s="34"/>
      <c r="AN632" s="34"/>
      <c r="AO632" s="34"/>
      <c r="AP632" s="34"/>
      <c r="AQ632" s="34"/>
      <c r="AR632" s="34"/>
    </row>
    <row r="633" ht="12.75" customHeight="1">
      <c r="A633" s="35"/>
      <c r="B633" s="2">
        <v>632.0</v>
      </c>
      <c r="C633" s="20" t="s">
        <v>463</v>
      </c>
      <c r="D633" s="21">
        <v>90.0</v>
      </c>
      <c r="E633" s="22">
        <v>171.0</v>
      </c>
      <c r="F633" s="23">
        <v>1571.0</v>
      </c>
      <c r="G633" s="24">
        <v>1760.0</v>
      </c>
      <c r="H633" s="25">
        <f t="shared" si="1"/>
        <v>0.3448275862</v>
      </c>
      <c r="I633" s="26">
        <f t="shared" si="2"/>
        <v>0.4716301411</v>
      </c>
      <c r="J633" s="27">
        <f t="shared" si="3"/>
        <v>0.4624164811</v>
      </c>
      <c r="K633" s="28"/>
      <c r="L633" s="29">
        <f t="shared" si="4"/>
        <v>0.4616143398</v>
      </c>
      <c r="M633" s="30">
        <f t="shared" si="5"/>
        <v>0.4724609303</v>
      </c>
      <c r="N633" s="28"/>
      <c r="O633" s="31">
        <f t="shared" si="6"/>
        <v>0.0008021413029</v>
      </c>
      <c r="P633" s="31">
        <f t="shared" si="7"/>
        <v>-0.0008307892066</v>
      </c>
      <c r="Q633" s="15"/>
      <c r="R633" s="15"/>
      <c r="S633" s="32">
        <v>0.4624164810690423</v>
      </c>
      <c r="T633" s="32">
        <v>0.46161433976610816</v>
      </c>
      <c r="U633" s="15"/>
      <c r="V633" s="32">
        <v>0.47163014109876916</v>
      </c>
      <c r="W633" s="32">
        <v>0.4724609303053795</v>
      </c>
      <c r="X633" s="15"/>
      <c r="Y633" s="15"/>
      <c r="Z633" s="2">
        <v>37.0</v>
      </c>
      <c r="AA633" s="20" t="s">
        <v>88</v>
      </c>
      <c r="AB633" s="33">
        <v>632.0</v>
      </c>
      <c r="AC633" s="25">
        <v>0.6770186335403726</v>
      </c>
      <c r="AD633" s="26">
        <v>0.7105263157894737</v>
      </c>
      <c r="AE633" s="27">
        <v>0.7062549485352335</v>
      </c>
      <c r="AF633" s="34"/>
      <c r="AG633" s="34"/>
      <c r="AH633" s="2">
        <v>632.0</v>
      </c>
      <c r="AI633" s="34">
        <f t="shared" si="8"/>
        <v>0.8506056528</v>
      </c>
      <c r="AJ633" s="34">
        <v>0.7062549485352335</v>
      </c>
      <c r="AK633" s="34"/>
      <c r="AL633" s="34"/>
      <c r="AM633" s="34"/>
      <c r="AN633" s="34"/>
      <c r="AO633" s="34"/>
      <c r="AP633" s="34"/>
      <c r="AQ633" s="34"/>
      <c r="AR633" s="34"/>
    </row>
    <row r="634" ht="12.75" customHeight="1">
      <c r="A634" s="35"/>
      <c r="B634" s="2">
        <v>633.0</v>
      </c>
      <c r="C634" s="20" t="s">
        <v>294</v>
      </c>
      <c r="D634" s="21">
        <v>18.0</v>
      </c>
      <c r="E634" s="22">
        <v>62.0</v>
      </c>
      <c r="F634" s="23">
        <v>998.0</v>
      </c>
      <c r="G634" s="24">
        <v>1433.0</v>
      </c>
      <c r="H634" s="25">
        <f t="shared" si="1"/>
        <v>0.225</v>
      </c>
      <c r="I634" s="26">
        <f t="shared" si="2"/>
        <v>0.4105306458</v>
      </c>
      <c r="J634" s="27">
        <f t="shared" si="3"/>
        <v>0.4046196734</v>
      </c>
      <c r="K634" s="28"/>
      <c r="L634" s="29">
        <f t="shared" si="4"/>
        <v>0.3955582547</v>
      </c>
      <c r="M634" s="30">
        <f t="shared" si="5"/>
        <v>0.4198006395</v>
      </c>
      <c r="N634" s="28"/>
      <c r="O634" s="31">
        <f t="shared" si="6"/>
        <v>0.009061418783</v>
      </c>
      <c r="P634" s="31">
        <f t="shared" si="7"/>
        <v>-0.00926999364</v>
      </c>
      <c r="Q634" s="15"/>
      <c r="R634" s="15"/>
      <c r="S634" s="32">
        <v>0.4046196734368777</v>
      </c>
      <c r="T634" s="32">
        <v>0.39555825465410627</v>
      </c>
      <c r="U634" s="15"/>
      <c r="V634" s="32">
        <v>0.41053064582476345</v>
      </c>
      <c r="W634" s="32">
        <v>0.4198006394644273</v>
      </c>
      <c r="X634" s="15"/>
      <c r="Y634" s="15"/>
      <c r="Z634" s="2">
        <v>556.0</v>
      </c>
      <c r="AA634" s="20" t="s">
        <v>717</v>
      </c>
      <c r="AB634" s="33">
        <v>633.0</v>
      </c>
      <c r="AC634" s="25">
        <v>0.4820846905537459</v>
      </c>
      <c r="AD634" s="26">
        <v>0.7260130718954249</v>
      </c>
      <c r="AE634" s="27">
        <v>0.707889641819942</v>
      </c>
      <c r="AF634" s="34"/>
      <c r="AG634" s="34"/>
      <c r="AH634" s="2">
        <v>633.0</v>
      </c>
      <c r="AI634" s="34">
        <f t="shared" si="8"/>
        <v>0.8519515478</v>
      </c>
      <c r="AJ634" s="34">
        <v>0.707889641819942</v>
      </c>
      <c r="AK634" s="34"/>
      <c r="AL634" s="34"/>
      <c r="AM634" s="34"/>
      <c r="AN634" s="34"/>
      <c r="AO634" s="34"/>
      <c r="AP634" s="34"/>
      <c r="AQ634" s="34"/>
      <c r="AR634" s="34"/>
    </row>
    <row r="635" ht="12.75" customHeight="1">
      <c r="A635" s="35"/>
      <c r="B635" s="2">
        <v>634.0</v>
      </c>
      <c r="C635" s="20" t="s">
        <v>744</v>
      </c>
      <c r="D635" s="21">
        <v>117.0</v>
      </c>
      <c r="E635" s="22">
        <v>106.0</v>
      </c>
      <c r="F635" s="23">
        <v>817.0</v>
      </c>
      <c r="G635" s="24">
        <v>309.0</v>
      </c>
      <c r="H635" s="25">
        <f t="shared" si="1"/>
        <v>0.5246636771</v>
      </c>
      <c r="I635" s="26">
        <f t="shared" si="2"/>
        <v>0.7255772647</v>
      </c>
      <c r="J635" s="27">
        <f t="shared" si="3"/>
        <v>0.6923647146</v>
      </c>
      <c r="K635" s="28"/>
      <c r="L635" s="29">
        <f t="shared" si="4"/>
        <v>0.7117397772</v>
      </c>
      <c r="M635" s="30">
        <f t="shared" si="5"/>
        <v>0.7051293756</v>
      </c>
      <c r="N635" s="28"/>
      <c r="O635" s="31">
        <f t="shared" si="6"/>
        <v>-0.01937506255</v>
      </c>
      <c r="P635" s="31">
        <f t="shared" si="7"/>
        <v>0.02044788902</v>
      </c>
      <c r="Q635" s="15"/>
      <c r="R635" s="15"/>
      <c r="S635" s="32">
        <v>0.69236471460341</v>
      </c>
      <c r="T635" s="32">
        <v>0.7117397771555319</v>
      </c>
      <c r="U635" s="15"/>
      <c r="V635" s="32">
        <v>0.7255772646536413</v>
      </c>
      <c r="W635" s="32">
        <v>0.7051293756374407</v>
      </c>
      <c r="X635" s="15"/>
      <c r="Y635" s="15"/>
      <c r="Z635" s="2">
        <v>406.0</v>
      </c>
      <c r="AA635" s="20" t="s">
        <v>610</v>
      </c>
      <c r="AB635" s="33">
        <v>634.0</v>
      </c>
      <c r="AC635" s="25">
        <v>0.6818181818181818</v>
      </c>
      <c r="AD635" s="26">
        <v>0.7143945163747144</v>
      </c>
      <c r="AE635" s="27">
        <v>0.7118763176387913</v>
      </c>
      <c r="AF635" s="34"/>
      <c r="AG635" s="34"/>
      <c r="AH635" s="2">
        <v>634.0</v>
      </c>
      <c r="AI635" s="34">
        <f t="shared" si="8"/>
        <v>0.8532974428</v>
      </c>
      <c r="AJ635" s="34">
        <v>0.7118763176387913</v>
      </c>
      <c r="AK635" s="34"/>
      <c r="AL635" s="34"/>
      <c r="AM635" s="34"/>
      <c r="AN635" s="34"/>
      <c r="AO635" s="34"/>
      <c r="AP635" s="34"/>
      <c r="AQ635" s="34"/>
      <c r="AR635" s="34"/>
    </row>
    <row r="636" ht="12.75" customHeight="1">
      <c r="A636" s="35"/>
      <c r="B636" s="2">
        <v>635.0</v>
      </c>
      <c r="C636" s="20" t="s">
        <v>495</v>
      </c>
      <c r="D636" s="21">
        <v>71.0</v>
      </c>
      <c r="E636" s="22">
        <v>209.0</v>
      </c>
      <c r="F636" s="23">
        <v>1472.0</v>
      </c>
      <c r="G636" s="24">
        <v>1495.0</v>
      </c>
      <c r="H636" s="25">
        <f t="shared" si="1"/>
        <v>0.2535714286</v>
      </c>
      <c r="I636" s="26">
        <f t="shared" si="2"/>
        <v>0.496124031</v>
      </c>
      <c r="J636" s="27">
        <f t="shared" si="3"/>
        <v>0.4752078842</v>
      </c>
      <c r="K636" s="28"/>
      <c r="L636" s="29">
        <f t="shared" si="4"/>
        <v>0.4806654343</v>
      </c>
      <c r="M636" s="30">
        <f t="shared" si="5"/>
        <v>0.4905244926</v>
      </c>
      <c r="N636" s="28"/>
      <c r="O636" s="31">
        <f t="shared" si="6"/>
        <v>-0.005457550095</v>
      </c>
      <c r="P636" s="31">
        <f t="shared" si="7"/>
        <v>0.00559953839</v>
      </c>
      <c r="Q636" s="15"/>
      <c r="R636" s="15"/>
      <c r="S636" s="32">
        <v>0.47520788420080073</v>
      </c>
      <c r="T636" s="32">
        <v>0.48066543429616965</v>
      </c>
      <c r="U636" s="15"/>
      <c r="V636" s="32">
        <v>0.49612403100775193</v>
      </c>
      <c r="W636" s="32">
        <v>0.49052449261748704</v>
      </c>
      <c r="X636" s="15"/>
      <c r="Y636" s="15"/>
      <c r="Z636" s="2">
        <v>550.0</v>
      </c>
      <c r="AA636" s="20" t="s">
        <v>713</v>
      </c>
      <c r="AB636" s="33">
        <v>635.0</v>
      </c>
      <c r="AC636" s="25">
        <v>0.6138107416879796</v>
      </c>
      <c r="AD636" s="26">
        <v>0.7234604105571848</v>
      </c>
      <c r="AE636" s="27">
        <v>0.7121810049986845</v>
      </c>
      <c r="AF636" s="34"/>
      <c r="AG636" s="34"/>
      <c r="AH636" s="2">
        <v>635.0</v>
      </c>
      <c r="AI636" s="34">
        <f t="shared" si="8"/>
        <v>0.8546433378</v>
      </c>
      <c r="AJ636" s="34">
        <v>0.7121810049986845</v>
      </c>
      <c r="AK636" s="34"/>
      <c r="AL636" s="34"/>
      <c r="AM636" s="34"/>
      <c r="AN636" s="34"/>
      <c r="AO636" s="34"/>
      <c r="AP636" s="34"/>
      <c r="AQ636" s="34"/>
      <c r="AR636" s="34"/>
    </row>
    <row r="637" ht="12.75" customHeight="1">
      <c r="A637" s="35"/>
      <c r="B637" s="2">
        <v>636.0</v>
      </c>
      <c r="C637" s="20" t="s">
        <v>309</v>
      </c>
      <c r="D637" s="21">
        <v>5.0</v>
      </c>
      <c r="E637" s="22">
        <v>62.0</v>
      </c>
      <c r="F637" s="23">
        <v>861.0</v>
      </c>
      <c r="G637" s="24">
        <v>1201.0</v>
      </c>
      <c r="H637" s="25">
        <f t="shared" si="1"/>
        <v>0.07462686567</v>
      </c>
      <c r="I637" s="26">
        <f t="shared" si="2"/>
        <v>0.4175557711</v>
      </c>
      <c r="J637" s="27">
        <f t="shared" si="3"/>
        <v>0.4067637388</v>
      </c>
      <c r="K637" s="28"/>
      <c r="L637" s="29">
        <f t="shared" si="4"/>
        <v>0.3936669182</v>
      </c>
      <c r="M637" s="30">
        <f t="shared" si="5"/>
        <v>0.4307510641</v>
      </c>
      <c r="N637" s="28"/>
      <c r="O637" s="31">
        <f t="shared" si="6"/>
        <v>0.01309682066</v>
      </c>
      <c r="P637" s="31">
        <f t="shared" si="7"/>
        <v>-0.013195293</v>
      </c>
      <c r="Q637" s="15"/>
      <c r="R637" s="15"/>
      <c r="S637" s="32">
        <v>0.40676373884452793</v>
      </c>
      <c r="T637" s="32">
        <v>0.39366691817958727</v>
      </c>
      <c r="U637" s="15"/>
      <c r="V637" s="32">
        <v>0.41755577109602326</v>
      </c>
      <c r="W637" s="32">
        <v>0.43075106409679054</v>
      </c>
      <c r="X637" s="15"/>
      <c r="Y637" s="15"/>
      <c r="Z637" s="2">
        <v>434.0</v>
      </c>
      <c r="AA637" s="20" t="s">
        <v>636</v>
      </c>
      <c r="AB637" s="33">
        <v>636.0</v>
      </c>
      <c r="AC637" s="25">
        <v>0.6213592233009708</v>
      </c>
      <c r="AD637" s="26">
        <v>0.7296587926509186</v>
      </c>
      <c r="AE637" s="27">
        <v>0.7131208302446257</v>
      </c>
      <c r="AF637" s="34"/>
      <c r="AG637" s="34"/>
      <c r="AH637" s="2">
        <v>636.0</v>
      </c>
      <c r="AI637" s="34">
        <f t="shared" si="8"/>
        <v>0.8559892328</v>
      </c>
      <c r="AJ637" s="34">
        <v>0.7131208302446257</v>
      </c>
      <c r="AK637" s="34"/>
      <c r="AL637" s="34"/>
      <c r="AM637" s="34"/>
      <c r="AN637" s="34"/>
      <c r="AO637" s="34"/>
      <c r="AP637" s="34"/>
      <c r="AQ637" s="34"/>
      <c r="AR637" s="34"/>
    </row>
    <row r="638" ht="12.75" customHeight="1">
      <c r="A638" s="35"/>
      <c r="B638" s="2">
        <v>637.0</v>
      </c>
      <c r="C638" s="20" t="s">
        <v>328</v>
      </c>
      <c r="D638" s="21">
        <v>113.0</v>
      </c>
      <c r="E638" s="22">
        <v>270.0</v>
      </c>
      <c r="F638" s="23">
        <v>1519.0</v>
      </c>
      <c r="G638" s="24">
        <v>2065.0</v>
      </c>
      <c r="H638" s="25">
        <f t="shared" si="1"/>
        <v>0.2950391645</v>
      </c>
      <c r="I638" s="26">
        <f t="shared" si="2"/>
        <v>0.423828125</v>
      </c>
      <c r="J638" s="27">
        <f t="shared" si="3"/>
        <v>0.4113940005</v>
      </c>
      <c r="K638" s="28"/>
      <c r="L638" s="29">
        <f t="shared" si="4"/>
        <v>0.4125920002</v>
      </c>
      <c r="M638" s="30">
        <f t="shared" si="5"/>
        <v>0.4225937051</v>
      </c>
      <c r="N638" s="28"/>
      <c r="O638" s="31">
        <f t="shared" si="6"/>
        <v>-0.001197999717</v>
      </c>
      <c r="P638" s="31">
        <f t="shared" si="7"/>
        <v>0.001234419939</v>
      </c>
      <c r="Q638" s="15"/>
      <c r="R638" s="15"/>
      <c r="S638" s="32">
        <v>0.4113940005041593</v>
      </c>
      <c r="T638" s="32">
        <v>0.4125920002207133</v>
      </c>
      <c r="U638" s="15"/>
      <c r="V638" s="32">
        <v>0.423828125</v>
      </c>
      <c r="W638" s="32">
        <v>0.4225937050606936</v>
      </c>
      <c r="X638" s="15"/>
      <c r="Y638" s="15"/>
      <c r="Z638" s="2">
        <v>136.0</v>
      </c>
      <c r="AA638" s="20" t="s">
        <v>266</v>
      </c>
      <c r="AB638" s="33">
        <v>637.0</v>
      </c>
      <c r="AC638" s="25">
        <v>0.653179190751445</v>
      </c>
      <c r="AD638" s="26">
        <v>0.7217524980784013</v>
      </c>
      <c r="AE638" s="27">
        <v>0.7137042062415196</v>
      </c>
      <c r="AF638" s="34"/>
      <c r="AG638" s="34"/>
      <c r="AH638" s="2">
        <v>637.0</v>
      </c>
      <c r="AI638" s="34">
        <f t="shared" si="8"/>
        <v>0.8573351279</v>
      </c>
      <c r="AJ638" s="34">
        <v>0.7137042062415196</v>
      </c>
      <c r="AK638" s="34"/>
      <c r="AL638" s="34"/>
      <c r="AM638" s="34"/>
      <c r="AN638" s="34"/>
      <c r="AO638" s="34"/>
      <c r="AP638" s="34"/>
      <c r="AQ638" s="34"/>
      <c r="AR638" s="34"/>
    </row>
    <row r="639" ht="12.75" customHeight="1">
      <c r="A639" s="35"/>
      <c r="B639" s="2">
        <v>638.0</v>
      </c>
      <c r="C639" s="20" t="s">
        <v>509</v>
      </c>
      <c r="D639" s="21">
        <v>62.0</v>
      </c>
      <c r="E639" s="22">
        <v>101.0</v>
      </c>
      <c r="F639" s="23">
        <v>761.0</v>
      </c>
      <c r="G639" s="24">
        <v>789.0</v>
      </c>
      <c r="H639" s="25">
        <f t="shared" si="1"/>
        <v>0.3803680982</v>
      </c>
      <c r="I639" s="26">
        <f t="shared" si="2"/>
        <v>0.4909677419</v>
      </c>
      <c r="J639" s="27">
        <f t="shared" si="3"/>
        <v>0.4804436661</v>
      </c>
      <c r="K639" s="28"/>
      <c r="L639" s="29">
        <f t="shared" si="4"/>
        <v>0.4820942535</v>
      </c>
      <c r="M639" s="30">
        <f t="shared" si="5"/>
        <v>0.489251889</v>
      </c>
      <c r="N639" s="28"/>
      <c r="O639" s="31">
        <f t="shared" si="6"/>
        <v>-0.001650587403</v>
      </c>
      <c r="P639" s="31">
        <f t="shared" si="7"/>
        <v>0.001715852977</v>
      </c>
      <c r="Q639" s="15"/>
      <c r="R639" s="15"/>
      <c r="S639" s="32">
        <v>0.4804436660828955</v>
      </c>
      <c r="T639" s="32">
        <v>0.4820942534860679</v>
      </c>
      <c r="U639" s="15"/>
      <c r="V639" s="32">
        <v>0.49096774193548387</v>
      </c>
      <c r="W639" s="32">
        <v>0.48925188895897176</v>
      </c>
      <c r="X639" s="15"/>
      <c r="Y639" s="15"/>
      <c r="Z639" s="2">
        <v>491.0</v>
      </c>
      <c r="AA639" s="20" t="s">
        <v>677</v>
      </c>
      <c r="AB639" s="33">
        <v>638.0</v>
      </c>
      <c r="AC639" s="25">
        <v>0.6341463414634146</v>
      </c>
      <c r="AD639" s="26">
        <v>0.7277379733879222</v>
      </c>
      <c r="AE639" s="27">
        <v>0.7142857142857143</v>
      </c>
      <c r="AF639" s="34"/>
      <c r="AG639" s="34"/>
      <c r="AH639" s="2">
        <v>638.0</v>
      </c>
      <c r="AI639" s="34">
        <f t="shared" si="8"/>
        <v>0.8586810229</v>
      </c>
      <c r="AJ639" s="34">
        <v>0.7142857142857143</v>
      </c>
      <c r="AK639" s="34"/>
      <c r="AL639" s="34"/>
      <c r="AM639" s="34"/>
      <c r="AN639" s="34"/>
      <c r="AO639" s="34"/>
      <c r="AP639" s="34"/>
      <c r="AQ639" s="34"/>
      <c r="AR639" s="34"/>
    </row>
    <row r="640" ht="12.75" customHeight="1">
      <c r="A640" s="35"/>
      <c r="B640" s="2">
        <v>639.0</v>
      </c>
      <c r="C640" s="20" t="s">
        <v>547</v>
      </c>
      <c r="D640" s="21">
        <v>151.0</v>
      </c>
      <c r="E640" s="22">
        <v>232.0</v>
      </c>
      <c r="F640" s="23">
        <v>1689.0</v>
      </c>
      <c r="G640" s="24">
        <v>1619.0</v>
      </c>
      <c r="H640" s="25">
        <f t="shared" si="1"/>
        <v>0.3942558747</v>
      </c>
      <c r="I640" s="26">
        <f t="shared" si="2"/>
        <v>0.5105804111</v>
      </c>
      <c r="J640" s="27">
        <f t="shared" si="3"/>
        <v>0.4985098889</v>
      </c>
      <c r="K640" s="28"/>
      <c r="L640" s="29">
        <f t="shared" si="4"/>
        <v>0.5016406143</v>
      </c>
      <c r="M640" s="30">
        <f t="shared" si="5"/>
        <v>0.507321189</v>
      </c>
      <c r="N640" s="28"/>
      <c r="O640" s="31">
        <f t="shared" si="6"/>
        <v>-0.003130725375</v>
      </c>
      <c r="P640" s="31">
        <f t="shared" si="7"/>
        <v>0.003259222122</v>
      </c>
      <c r="Q640" s="15"/>
      <c r="R640" s="15"/>
      <c r="S640" s="32">
        <v>0.4985098889189921</v>
      </c>
      <c r="T640" s="32">
        <v>0.5016406142943965</v>
      </c>
      <c r="U640" s="15"/>
      <c r="V640" s="32">
        <v>0.5105804111245466</v>
      </c>
      <c r="W640" s="32">
        <v>0.5073211890022854</v>
      </c>
      <c r="X640" s="15"/>
      <c r="Y640" s="15"/>
      <c r="Z640" s="2">
        <v>332.0</v>
      </c>
      <c r="AA640" s="20" t="s">
        <v>533</v>
      </c>
      <c r="AB640" s="33">
        <v>639.0</v>
      </c>
      <c r="AC640" s="25">
        <v>0.5823754789272031</v>
      </c>
      <c r="AD640" s="26">
        <v>0.7299240910906911</v>
      </c>
      <c r="AE640" s="27">
        <v>0.7159913169319826</v>
      </c>
      <c r="AF640" s="34"/>
      <c r="AG640" s="34"/>
      <c r="AH640" s="2">
        <v>639.0</v>
      </c>
      <c r="AI640" s="34">
        <f t="shared" si="8"/>
        <v>0.8600269179</v>
      </c>
      <c r="AJ640" s="34">
        <v>0.7159913169319826</v>
      </c>
      <c r="AK640" s="34"/>
      <c r="AL640" s="34"/>
      <c r="AM640" s="34"/>
      <c r="AN640" s="34"/>
      <c r="AO640" s="34"/>
      <c r="AP640" s="34"/>
      <c r="AQ640" s="34"/>
      <c r="AR640" s="34"/>
    </row>
    <row r="641" ht="12.75" customHeight="1">
      <c r="A641" s="35"/>
      <c r="B641" s="2">
        <v>640.0</v>
      </c>
      <c r="C641" s="20" t="s">
        <v>519</v>
      </c>
      <c r="D641" s="21">
        <v>61.0</v>
      </c>
      <c r="E641" s="22">
        <v>112.0</v>
      </c>
      <c r="F641" s="23">
        <v>732.0</v>
      </c>
      <c r="G641" s="24">
        <v>734.0</v>
      </c>
      <c r="H641" s="25">
        <f t="shared" si="1"/>
        <v>0.3526011561</v>
      </c>
      <c r="I641" s="26">
        <f t="shared" si="2"/>
        <v>0.4993178718</v>
      </c>
      <c r="J641" s="27">
        <f t="shared" si="3"/>
        <v>0.4838316046</v>
      </c>
      <c r="K641" s="28"/>
      <c r="L641" s="29">
        <f t="shared" si="4"/>
        <v>0.4887365298</v>
      </c>
      <c r="M641" s="30">
        <f t="shared" si="5"/>
        <v>0.4942336773</v>
      </c>
      <c r="N641" s="28"/>
      <c r="O641" s="31">
        <f t="shared" si="6"/>
        <v>-0.004904925207</v>
      </c>
      <c r="P641" s="31">
        <f t="shared" si="7"/>
        <v>0.005084194493</v>
      </c>
      <c r="Q641" s="15"/>
      <c r="R641" s="15"/>
      <c r="S641" s="32">
        <v>0.4838316046369738</v>
      </c>
      <c r="T641" s="32">
        <v>0.48873652984436405</v>
      </c>
      <c r="U641" s="15"/>
      <c r="V641" s="32">
        <v>0.49931787175989084</v>
      </c>
      <c r="W641" s="32">
        <v>0.4942336772669099</v>
      </c>
      <c r="X641" s="15"/>
      <c r="Y641" s="15"/>
      <c r="Z641" s="2">
        <v>374.0</v>
      </c>
      <c r="AA641" s="20" t="s">
        <v>572</v>
      </c>
      <c r="AB641" s="33">
        <v>640.0</v>
      </c>
      <c r="AC641" s="25">
        <v>0.5387931034482759</v>
      </c>
      <c r="AD641" s="26">
        <v>0.7323843416370107</v>
      </c>
      <c r="AE641" s="27">
        <v>0.7176199868507561</v>
      </c>
      <c r="AF641" s="34"/>
      <c r="AG641" s="34"/>
      <c r="AH641" s="2">
        <v>640.0</v>
      </c>
      <c r="AI641" s="34">
        <f t="shared" si="8"/>
        <v>0.8613728129</v>
      </c>
      <c r="AJ641" s="34">
        <v>0.7176199868507561</v>
      </c>
      <c r="AK641" s="34"/>
      <c r="AL641" s="34"/>
      <c r="AM641" s="34"/>
      <c r="AN641" s="34"/>
      <c r="AO641" s="34"/>
      <c r="AP641" s="34"/>
      <c r="AQ641" s="34"/>
      <c r="AR641" s="34"/>
    </row>
    <row r="642" ht="12.75" customHeight="1">
      <c r="A642" s="35"/>
      <c r="B642" s="2">
        <v>641.0</v>
      </c>
      <c r="C642" s="20" t="s">
        <v>517</v>
      </c>
      <c r="D642" s="21">
        <v>129.0</v>
      </c>
      <c r="E642" s="22">
        <v>211.0</v>
      </c>
      <c r="F642" s="23">
        <v>1768.0</v>
      </c>
      <c r="G642" s="24">
        <v>1817.0</v>
      </c>
      <c r="H642" s="25">
        <f t="shared" si="1"/>
        <v>0.3794117647</v>
      </c>
      <c r="I642" s="26">
        <f t="shared" si="2"/>
        <v>0.4931659693</v>
      </c>
      <c r="J642" s="27">
        <f t="shared" si="3"/>
        <v>0.4833121019</v>
      </c>
      <c r="K642" s="28"/>
      <c r="L642" s="29">
        <f t="shared" si="4"/>
        <v>0.4841603971</v>
      </c>
      <c r="M642" s="30">
        <f t="shared" si="5"/>
        <v>0.4922842195</v>
      </c>
      <c r="N642" s="28"/>
      <c r="O642" s="31">
        <f t="shared" si="6"/>
        <v>-0.0008482951656</v>
      </c>
      <c r="P642" s="31">
        <f t="shared" si="7"/>
        <v>0.00088174979</v>
      </c>
      <c r="Q642" s="15"/>
      <c r="R642" s="15"/>
      <c r="S642" s="32">
        <v>0.483312101910828</v>
      </c>
      <c r="T642" s="32">
        <v>0.4841603970764555</v>
      </c>
      <c r="U642" s="15"/>
      <c r="V642" s="32">
        <v>0.49316596931659695</v>
      </c>
      <c r="W642" s="32">
        <v>0.4922842195265837</v>
      </c>
      <c r="X642" s="15"/>
      <c r="Y642" s="15"/>
      <c r="Z642" s="2">
        <v>229.0</v>
      </c>
      <c r="AA642" s="20" t="s">
        <v>400</v>
      </c>
      <c r="AB642" s="33">
        <v>641.0</v>
      </c>
      <c r="AC642" s="25">
        <v>0.5448275862068965</v>
      </c>
      <c r="AD642" s="26">
        <v>0.7268041237113402</v>
      </c>
      <c r="AE642" s="27">
        <v>0.7186826715912589</v>
      </c>
      <c r="AF642" s="34"/>
      <c r="AG642" s="34"/>
      <c r="AH642" s="2">
        <v>641.0</v>
      </c>
      <c r="AI642" s="34">
        <f t="shared" si="8"/>
        <v>0.8627187079</v>
      </c>
      <c r="AJ642" s="34">
        <v>0.7186826715912589</v>
      </c>
      <c r="AK642" s="34"/>
      <c r="AL642" s="34"/>
      <c r="AM642" s="34"/>
      <c r="AN642" s="34"/>
      <c r="AO642" s="34"/>
      <c r="AP642" s="34"/>
      <c r="AQ642" s="34"/>
      <c r="AR642" s="34"/>
    </row>
    <row r="643" ht="12.75" customHeight="1">
      <c r="A643" s="35"/>
      <c r="B643" s="2">
        <v>642.0</v>
      </c>
      <c r="C643" s="20" t="s">
        <v>529</v>
      </c>
      <c r="D643" s="21">
        <v>21.0</v>
      </c>
      <c r="E643" s="22">
        <v>99.0</v>
      </c>
      <c r="F643" s="23">
        <v>1073.0</v>
      </c>
      <c r="G643" s="24">
        <v>1053.0</v>
      </c>
      <c r="H643" s="25">
        <f t="shared" si="1"/>
        <v>0.175</v>
      </c>
      <c r="I643" s="26">
        <f t="shared" si="2"/>
        <v>0.5047036689</v>
      </c>
      <c r="J643" s="27">
        <f t="shared" si="3"/>
        <v>0.4870881567</v>
      </c>
      <c r="K643" s="28"/>
      <c r="L643" s="29">
        <f t="shared" si="4"/>
        <v>0.485135903</v>
      </c>
      <c r="M643" s="30">
        <f t="shared" si="5"/>
        <v>0.5066906955</v>
      </c>
      <c r="N643" s="28"/>
      <c r="O643" s="31">
        <f t="shared" si="6"/>
        <v>0.001952253706</v>
      </c>
      <c r="P643" s="31">
        <f t="shared" si="7"/>
        <v>-0.001987026673</v>
      </c>
      <c r="Q643" s="15"/>
      <c r="R643" s="15"/>
      <c r="S643" s="32">
        <v>0.4870881567230632</v>
      </c>
      <c r="T643" s="32">
        <v>0.4851359030170322</v>
      </c>
      <c r="U643" s="15"/>
      <c r="V643" s="32">
        <v>0.5047036688617121</v>
      </c>
      <c r="W643" s="32">
        <v>0.5066906955345173</v>
      </c>
      <c r="X643" s="15"/>
      <c r="Y643" s="15"/>
      <c r="Z643" s="2">
        <v>207.0</v>
      </c>
      <c r="AA643" s="20" t="s">
        <v>370</v>
      </c>
      <c r="AB643" s="33">
        <v>642.0</v>
      </c>
      <c r="AC643" s="25">
        <v>0.5555555555555556</v>
      </c>
      <c r="AD643" s="26">
        <v>0.7351834430856068</v>
      </c>
      <c r="AE643" s="27">
        <v>0.7198795180722891</v>
      </c>
      <c r="AF643" s="34"/>
      <c r="AG643" s="34"/>
      <c r="AH643" s="2">
        <v>642.0</v>
      </c>
      <c r="AI643" s="34">
        <f t="shared" si="8"/>
        <v>0.864064603</v>
      </c>
      <c r="AJ643" s="34">
        <v>0.7198795180722891</v>
      </c>
      <c r="AK643" s="34"/>
      <c r="AL643" s="34"/>
      <c r="AM643" s="34"/>
      <c r="AN643" s="34"/>
      <c r="AO643" s="34"/>
      <c r="AP643" s="34"/>
      <c r="AQ643" s="34"/>
      <c r="AR643" s="34"/>
    </row>
    <row r="644" ht="12.75" customHeight="1">
      <c r="A644" s="35"/>
      <c r="B644" s="2">
        <v>643.0</v>
      </c>
      <c r="C644" s="20" t="s">
        <v>18</v>
      </c>
      <c r="D644" s="21">
        <v>0.0</v>
      </c>
      <c r="E644" s="22">
        <v>0.0</v>
      </c>
      <c r="F644" s="23">
        <v>0.0</v>
      </c>
      <c r="G644" s="24">
        <v>7.0</v>
      </c>
      <c r="H644" s="25" t="str">
        <f t="shared" si="1"/>
        <v>#DIV/0!</v>
      </c>
      <c r="I644" s="26">
        <f t="shared" si="2"/>
        <v>0</v>
      </c>
      <c r="J644" s="27">
        <f t="shared" si="3"/>
        <v>0</v>
      </c>
      <c r="K644" s="28"/>
      <c r="L644" s="29" t="str">
        <f t="shared" si="4"/>
        <v>#DIV/0!</v>
      </c>
      <c r="M644" s="30" t="str">
        <f t="shared" si="5"/>
        <v>#DIV/0!</v>
      </c>
      <c r="N644" s="28"/>
      <c r="O644" s="36" t="str">
        <f t="shared" si="6"/>
        <v>#DIV/0!</v>
      </c>
      <c r="P644" s="36" t="str">
        <f t="shared" si="7"/>
        <v>#DIV/0!</v>
      </c>
      <c r="Q644" s="15"/>
      <c r="R644" s="15"/>
      <c r="S644" s="32">
        <v>0.0</v>
      </c>
      <c r="T644" s="32" t="e">
        <v>#DIV/0!</v>
      </c>
      <c r="U644" s="15"/>
      <c r="V644" s="32">
        <v>0.0</v>
      </c>
      <c r="W644" s="32" t="e">
        <v>#DIV/0!</v>
      </c>
      <c r="X644" s="15"/>
      <c r="Y644" s="15"/>
      <c r="Z644" s="2">
        <v>675.0</v>
      </c>
      <c r="AA644" s="20" t="s">
        <v>749</v>
      </c>
      <c r="AB644" s="33">
        <v>643.0</v>
      </c>
      <c r="AC644" s="25">
        <v>0.6268656716417911</v>
      </c>
      <c r="AD644" s="26">
        <v>0.7350119904076738</v>
      </c>
      <c r="AE644" s="27">
        <v>0.7200413223140496</v>
      </c>
      <c r="AF644" s="34"/>
      <c r="AG644" s="34"/>
      <c r="AH644" s="2">
        <v>643.0</v>
      </c>
      <c r="AI644" s="34">
        <f t="shared" si="8"/>
        <v>0.865410498</v>
      </c>
      <c r="AJ644" s="34">
        <v>0.7200413223140496</v>
      </c>
      <c r="AK644" s="34"/>
      <c r="AL644" s="34"/>
      <c r="AM644" s="34"/>
      <c r="AN644" s="34"/>
      <c r="AO644" s="34"/>
      <c r="AP644" s="34"/>
      <c r="AQ644" s="34"/>
      <c r="AR644" s="34"/>
    </row>
    <row r="645" ht="12.75" customHeight="1">
      <c r="A645" s="35"/>
      <c r="B645" s="2">
        <v>644.0</v>
      </c>
      <c r="C645" s="20" t="s">
        <v>750</v>
      </c>
      <c r="D645" s="21">
        <v>144.0</v>
      </c>
      <c r="E645" s="22">
        <v>57.0</v>
      </c>
      <c r="F645" s="23">
        <v>1325.0</v>
      </c>
      <c r="G645" s="24">
        <v>303.0</v>
      </c>
      <c r="H645" s="25">
        <f t="shared" si="1"/>
        <v>0.7164179104</v>
      </c>
      <c r="I645" s="26">
        <f t="shared" si="2"/>
        <v>0.8138820639</v>
      </c>
      <c r="J645" s="27">
        <f t="shared" si="3"/>
        <v>0.8031711318</v>
      </c>
      <c r="K645" s="28"/>
      <c r="L645" s="29">
        <f t="shared" si="4"/>
        <v>0.7989804345</v>
      </c>
      <c r="M645" s="30">
        <f t="shared" si="5"/>
        <v>0.818396159</v>
      </c>
      <c r="N645" s="28"/>
      <c r="O645" s="31">
        <f t="shared" si="6"/>
        <v>0.004190697234</v>
      </c>
      <c r="P645" s="31">
        <f t="shared" si="7"/>
        <v>-0.004514095092</v>
      </c>
      <c r="Q645" s="15"/>
      <c r="R645" s="15"/>
      <c r="S645" s="32">
        <v>0.8031711317659923</v>
      </c>
      <c r="T645" s="32">
        <v>0.79898043453151</v>
      </c>
      <c r="U645" s="15"/>
      <c r="V645" s="32">
        <v>0.8138820638820639</v>
      </c>
      <c r="W645" s="32">
        <v>0.8183961589738695</v>
      </c>
      <c r="X645" s="15"/>
      <c r="Y645" s="15"/>
      <c r="Z645" s="2">
        <v>376.0</v>
      </c>
      <c r="AA645" s="20" t="s">
        <v>574</v>
      </c>
      <c r="AB645" s="33">
        <v>644.0</v>
      </c>
      <c r="AC645" s="25">
        <v>1.0</v>
      </c>
      <c r="AD645" s="26">
        <v>0.6875</v>
      </c>
      <c r="AE645" s="27">
        <v>0.7222222222222222</v>
      </c>
      <c r="AF645" s="34"/>
      <c r="AG645" s="34"/>
      <c r="AH645" s="2">
        <v>644.0</v>
      </c>
      <c r="AI645" s="34">
        <f t="shared" si="8"/>
        <v>0.866756393</v>
      </c>
      <c r="AJ645" s="34">
        <v>0.7222222222222222</v>
      </c>
      <c r="AK645" s="34"/>
      <c r="AL645" s="34"/>
      <c r="AM645" s="34"/>
      <c r="AN645" s="34"/>
      <c r="AO645" s="34"/>
      <c r="AP645" s="34"/>
      <c r="AQ645" s="34"/>
      <c r="AR645" s="34"/>
    </row>
    <row r="646" ht="12.75" customHeight="1">
      <c r="A646" s="35"/>
      <c r="B646" s="2">
        <v>645.0</v>
      </c>
      <c r="C646" s="20" t="s">
        <v>279</v>
      </c>
      <c r="D646" s="21">
        <v>79.0</v>
      </c>
      <c r="E646" s="22">
        <v>214.0</v>
      </c>
      <c r="F646" s="23">
        <v>1975.0</v>
      </c>
      <c r="G646" s="24">
        <v>2864.0</v>
      </c>
      <c r="H646" s="25">
        <f t="shared" si="1"/>
        <v>0.2696245734</v>
      </c>
      <c r="I646" s="26">
        <f t="shared" si="2"/>
        <v>0.4081421781</v>
      </c>
      <c r="J646" s="27">
        <f t="shared" si="3"/>
        <v>0.400233827</v>
      </c>
      <c r="K646" s="28"/>
      <c r="L646" s="29">
        <f t="shared" si="4"/>
        <v>0.3958646678</v>
      </c>
      <c r="M646" s="30">
        <f t="shared" si="5"/>
        <v>0.4126324049</v>
      </c>
      <c r="N646" s="28"/>
      <c r="O646" s="31">
        <f t="shared" si="6"/>
        <v>0.0043691592</v>
      </c>
      <c r="P646" s="31">
        <f t="shared" si="7"/>
        <v>-0.004490226747</v>
      </c>
      <c r="Q646" s="15"/>
      <c r="R646" s="15"/>
      <c r="S646" s="32">
        <v>0.40023382696804366</v>
      </c>
      <c r="T646" s="32">
        <v>0.3958646677684801</v>
      </c>
      <c r="U646" s="15"/>
      <c r="V646" s="32">
        <v>0.40814217813597853</v>
      </c>
      <c r="W646" s="32">
        <v>0.41263240488263625</v>
      </c>
      <c r="X646" s="15"/>
      <c r="Y646" s="15"/>
      <c r="Z646" s="2">
        <v>71.0</v>
      </c>
      <c r="AA646" s="20" t="s">
        <v>150</v>
      </c>
      <c r="AB646" s="33">
        <v>645.0</v>
      </c>
      <c r="AC646" s="25">
        <v>0.4642857142857143</v>
      </c>
      <c r="AD646" s="26">
        <v>0.7400181488203267</v>
      </c>
      <c r="AE646" s="27">
        <v>0.7235494880546075</v>
      </c>
      <c r="AF646" s="34"/>
      <c r="AG646" s="34"/>
      <c r="AH646" s="2">
        <v>645.0</v>
      </c>
      <c r="AI646" s="34">
        <f t="shared" si="8"/>
        <v>0.868102288</v>
      </c>
      <c r="AJ646" s="34">
        <v>0.7235494880546075</v>
      </c>
      <c r="AK646" s="34"/>
      <c r="AL646" s="34"/>
      <c r="AM646" s="34"/>
      <c r="AN646" s="34"/>
      <c r="AO646" s="34"/>
      <c r="AP646" s="34"/>
      <c r="AQ646" s="34"/>
      <c r="AR646" s="34"/>
    </row>
    <row r="647" ht="12.75" customHeight="1">
      <c r="A647" s="35"/>
      <c r="B647" s="2">
        <v>646.0</v>
      </c>
      <c r="C647" s="20" t="s">
        <v>704</v>
      </c>
      <c r="D647" s="21">
        <v>73.0</v>
      </c>
      <c r="E647" s="22">
        <v>116.0</v>
      </c>
      <c r="F647" s="23">
        <v>2399.0</v>
      </c>
      <c r="G647" s="24">
        <v>1451.0</v>
      </c>
      <c r="H647" s="25">
        <f t="shared" si="1"/>
        <v>0.3862433862</v>
      </c>
      <c r="I647" s="26">
        <f t="shared" si="2"/>
        <v>0.6231168831</v>
      </c>
      <c r="J647" s="27">
        <f t="shared" si="3"/>
        <v>0.6120326814</v>
      </c>
      <c r="K647" s="28"/>
      <c r="L647" s="29">
        <f t="shared" si="4"/>
        <v>0.6094382926</v>
      </c>
      <c r="M647" s="30">
        <f t="shared" si="5"/>
        <v>0.6258155043</v>
      </c>
      <c r="N647" s="28"/>
      <c r="O647" s="31">
        <f t="shared" si="6"/>
        <v>0.002594388751</v>
      </c>
      <c r="P647" s="31">
        <f t="shared" si="7"/>
        <v>-0.002698621211</v>
      </c>
      <c r="Q647" s="15"/>
      <c r="R647" s="15"/>
      <c r="S647" s="32">
        <v>0.6120326813567715</v>
      </c>
      <c r="T647" s="32">
        <v>0.6094382926055729</v>
      </c>
      <c r="U647" s="15"/>
      <c r="V647" s="32">
        <v>0.6231168831168831</v>
      </c>
      <c r="W647" s="32">
        <v>0.625815504327541</v>
      </c>
      <c r="X647" s="15"/>
      <c r="Y647" s="15"/>
      <c r="Z647" s="2">
        <v>498.0</v>
      </c>
      <c r="AA647" s="20" t="s">
        <v>684</v>
      </c>
      <c r="AB647" s="33">
        <v>646.0</v>
      </c>
      <c r="AC647" s="25">
        <v>0.5798611111111112</v>
      </c>
      <c r="AD647" s="26">
        <v>0.7410277324632952</v>
      </c>
      <c r="AE647" s="27">
        <v>0.724087591240876</v>
      </c>
      <c r="AF647" s="34"/>
      <c r="AG647" s="34"/>
      <c r="AH647" s="2">
        <v>646.0</v>
      </c>
      <c r="AI647" s="34">
        <f t="shared" si="8"/>
        <v>0.869448183</v>
      </c>
      <c r="AJ647" s="34">
        <v>0.724087591240876</v>
      </c>
      <c r="AK647" s="34"/>
      <c r="AL647" s="34"/>
      <c r="AM647" s="34"/>
      <c r="AN647" s="34"/>
      <c r="AO647" s="34"/>
      <c r="AP647" s="34"/>
      <c r="AQ647" s="34"/>
      <c r="AR647" s="34"/>
    </row>
    <row r="648" ht="12.75" customHeight="1">
      <c r="A648" s="35"/>
      <c r="B648" s="2">
        <v>647.0</v>
      </c>
      <c r="C648" s="20" t="s">
        <v>467</v>
      </c>
      <c r="D648" s="21">
        <v>17.0</v>
      </c>
      <c r="E648" s="22">
        <v>50.0</v>
      </c>
      <c r="F648" s="23">
        <v>477.0</v>
      </c>
      <c r="G648" s="24">
        <v>523.0</v>
      </c>
      <c r="H648" s="25">
        <f t="shared" si="1"/>
        <v>0.2537313433</v>
      </c>
      <c r="I648" s="26">
        <f t="shared" si="2"/>
        <v>0.477</v>
      </c>
      <c r="J648" s="27">
        <f t="shared" si="3"/>
        <v>0.4629803187</v>
      </c>
      <c r="K648" s="28"/>
      <c r="L648" s="29">
        <f t="shared" si="4"/>
        <v>0.4620346976</v>
      </c>
      <c r="M648" s="30">
        <f t="shared" si="5"/>
        <v>0.477970239</v>
      </c>
      <c r="N648" s="28"/>
      <c r="O648" s="31">
        <f t="shared" si="6"/>
        <v>0.0009456210363</v>
      </c>
      <c r="P648" s="31">
        <f t="shared" si="7"/>
        <v>-0.0009702390418</v>
      </c>
      <c r="Q648" s="15"/>
      <c r="R648" s="15"/>
      <c r="S648" s="32">
        <v>0.4629803186504217</v>
      </c>
      <c r="T648" s="32">
        <v>0.4620346976141313</v>
      </c>
      <c r="U648" s="15"/>
      <c r="V648" s="32">
        <v>0.477</v>
      </c>
      <c r="W648" s="32">
        <v>0.47797023904182934</v>
      </c>
      <c r="X648" s="15"/>
      <c r="Y648" s="15"/>
      <c r="Z648" s="2">
        <v>238.0</v>
      </c>
      <c r="AA648" s="20" t="s">
        <v>414</v>
      </c>
      <c r="AB648" s="33">
        <v>647.0</v>
      </c>
      <c r="AC648" s="25">
        <v>0.7019230769230769</v>
      </c>
      <c r="AD648" s="26">
        <v>0.7567567567567568</v>
      </c>
      <c r="AE648" s="27">
        <v>0.7247191011235955</v>
      </c>
      <c r="AF648" s="34"/>
      <c r="AG648" s="34"/>
      <c r="AH648" s="2">
        <v>647.0</v>
      </c>
      <c r="AI648" s="34">
        <f t="shared" si="8"/>
        <v>0.8707940781</v>
      </c>
      <c r="AJ648" s="34">
        <v>0.7247191011235955</v>
      </c>
      <c r="AK648" s="34"/>
      <c r="AL648" s="34"/>
      <c r="AM648" s="34"/>
      <c r="AN648" s="34"/>
      <c r="AO648" s="34"/>
      <c r="AP648" s="34"/>
      <c r="AQ648" s="34"/>
      <c r="AR648" s="34"/>
    </row>
    <row r="649" ht="12.75" customHeight="1">
      <c r="A649" s="35"/>
      <c r="B649" s="2">
        <v>648.0</v>
      </c>
      <c r="C649" s="20" t="s">
        <v>728</v>
      </c>
      <c r="D649" s="21">
        <v>60.0</v>
      </c>
      <c r="E649" s="22">
        <v>69.0</v>
      </c>
      <c r="F649" s="23">
        <v>882.0</v>
      </c>
      <c r="G649" s="24">
        <v>438.0</v>
      </c>
      <c r="H649" s="25">
        <f t="shared" si="1"/>
        <v>0.4651162791</v>
      </c>
      <c r="I649" s="26">
        <f t="shared" si="2"/>
        <v>0.6681818182</v>
      </c>
      <c r="J649" s="27">
        <f t="shared" si="3"/>
        <v>0.6501035197</v>
      </c>
      <c r="K649" s="28"/>
      <c r="L649" s="29">
        <f t="shared" si="4"/>
        <v>0.6553797703</v>
      </c>
      <c r="M649" s="30">
        <f t="shared" si="5"/>
        <v>0.6626481894</v>
      </c>
      <c r="N649" s="28"/>
      <c r="O649" s="31">
        <f t="shared" si="6"/>
        <v>-0.005276250679</v>
      </c>
      <c r="P649" s="31">
        <f t="shared" si="7"/>
        <v>0.005533628761</v>
      </c>
      <c r="Q649" s="15"/>
      <c r="R649" s="15"/>
      <c r="S649" s="32">
        <v>0.650103519668737</v>
      </c>
      <c r="T649" s="32">
        <v>0.6553797703477151</v>
      </c>
      <c r="U649" s="15"/>
      <c r="V649" s="32">
        <v>0.6681818181818182</v>
      </c>
      <c r="W649" s="32">
        <v>0.6626481894209388</v>
      </c>
      <c r="X649" s="15"/>
      <c r="Y649" s="15"/>
      <c r="Z649" s="2">
        <v>705.0</v>
      </c>
      <c r="AA649" s="20" t="s">
        <v>751</v>
      </c>
      <c r="AB649" s="33">
        <v>648.0</v>
      </c>
      <c r="AC649" s="25">
        <v>0.7058823529411765</v>
      </c>
      <c r="AD649" s="26">
        <v>0.7283464566929134</v>
      </c>
      <c r="AE649" s="27">
        <v>0.7251264755480608</v>
      </c>
      <c r="AF649" s="34"/>
      <c r="AG649" s="34"/>
      <c r="AH649" s="2">
        <v>648.0</v>
      </c>
      <c r="AI649" s="34">
        <f t="shared" si="8"/>
        <v>0.8721399731</v>
      </c>
      <c r="AJ649" s="34">
        <v>0.7251264755480608</v>
      </c>
      <c r="AK649" s="34"/>
      <c r="AL649" s="34"/>
      <c r="AM649" s="34"/>
      <c r="AN649" s="34"/>
      <c r="AO649" s="34"/>
      <c r="AP649" s="34"/>
      <c r="AQ649" s="34"/>
      <c r="AR649" s="34"/>
    </row>
    <row r="650" ht="12.75" customHeight="1">
      <c r="A650" s="35"/>
      <c r="B650" s="2">
        <v>649.0</v>
      </c>
      <c r="C650" s="20" t="s">
        <v>143</v>
      </c>
      <c r="D650" s="21">
        <v>76.0</v>
      </c>
      <c r="E650" s="22">
        <v>300.0</v>
      </c>
      <c r="F650" s="23">
        <v>1544.0</v>
      </c>
      <c r="G650" s="24">
        <v>2505.0</v>
      </c>
      <c r="H650" s="25">
        <f t="shared" si="1"/>
        <v>0.2021276596</v>
      </c>
      <c r="I650" s="26">
        <f t="shared" si="2"/>
        <v>0.3813287231</v>
      </c>
      <c r="J650" s="27">
        <f t="shared" si="3"/>
        <v>0.3661016949</v>
      </c>
      <c r="K650" s="28"/>
      <c r="L650" s="29">
        <f t="shared" si="4"/>
        <v>0.3655983292</v>
      </c>
      <c r="M650" s="30">
        <f t="shared" si="5"/>
        <v>0.3818424731</v>
      </c>
      <c r="N650" s="28"/>
      <c r="O650" s="31">
        <f t="shared" si="6"/>
        <v>0.0005033656896</v>
      </c>
      <c r="P650" s="31">
        <f t="shared" si="7"/>
        <v>-0.0005137499981</v>
      </c>
      <c r="Q650" s="15"/>
      <c r="R650" s="15"/>
      <c r="S650" s="32">
        <v>0.36610169491525424</v>
      </c>
      <c r="T650" s="32">
        <v>0.3655983292256517</v>
      </c>
      <c r="U650" s="15"/>
      <c r="V650" s="32">
        <v>0.38132872314151645</v>
      </c>
      <c r="W650" s="32">
        <v>0.38184247313959063</v>
      </c>
      <c r="X650" s="15"/>
      <c r="Y650" s="15"/>
      <c r="Z650" s="2">
        <v>12.0</v>
      </c>
      <c r="AA650" s="20" t="s">
        <v>41</v>
      </c>
      <c r="AB650" s="33">
        <v>649.0</v>
      </c>
      <c r="AC650" s="25">
        <v>0.6728971962616822</v>
      </c>
      <c r="AD650" s="26">
        <v>0.7359307359307359</v>
      </c>
      <c r="AE650" s="27">
        <v>0.7275</v>
      </c>
      <c r="AF650" s="34"/>
      <c r="AG650" s="34"/>
      <c r="AH650" s="2">
        <v>649.0</v>
      </c>
      <c r="AI650" s="34">
        <f t="shared" si="8"/>
        <v>0.8734858681</v>
      </c>
      <c r="AJ650" s="34">
        <v>0.7275</v>
      </c>
      <c r="AK650" s="34"/>
      <c r="AL650" s="34"/>
      <c r="AM650" s="34"/>
      <c r="AN650" s="34"/>
      <c r="AO650" s="34"/>
      <c r="AP650" s="34"/>
      <c r="AQ650" s="34"/>
      <c r="AR650" s="34"/>
    </row>
    <row r="651" ht="12.75" customHeight="1">
      <c r="A651" s="35"/>
      <c r="B651" s="2">
        <v>650.0</v>
      </c>
      <c r="C651" s="20" t="s">
        <v>481</v>
      </c>
      <c r="D651" s="21">
        <v>91.0</v>
      </c>
      <c r="E651" s="22">
        <v>213.0</v>
      </c>
      <c r="F651" s="23">
        <v>1394.0</v>
      </c>
      <c r="G651" s="24">
        <v>1474.0</v>
      </c>
      <c r="H651" s="25">
        <f t="shared" si="1"/>
        <v>0.2993421053</v>
      </c>
      <c r="I651" s="26">
        <f t="shared" si="2"/>
        <v>0.4860529986</v>
      </c>
      <c r="J651" s="27">
        <f t="shared" si="3"/>
        <v>0.4681588903</v>
      </c>
      <c r="K651" s="28"/>
      <c r="L651" s="29">
        <f t="shared" si="4"/>
        <v>0.4732021447</v>
      </c>
      <c r="M651" s="30">
        <f t="shared" si="5"/>
        <v>0.4808541199</v>
      </c>
      <c r="N651" s="28"/>
      <c r="O651" s="31">
        <f t="shared" si="6"/>
        <v>-0.005043254415</v>
      </c>
      <c r="P651" s="31">
        <f t="shared" si="7"/>
        <v>0.005198878746</v>
      </c>
      <c r="Q651" s="15"/>
      <c r="R651" s="15"/>
      <c r="S651" s="32">
        <v>0.4681588902900378</v>
      </c>
      <c r="T651" s="32">
        <v>0.47320214470481753</v>
      </c>
      <c r="U651" s="15"/>
      <c r="V651" s="32">
        <v>0.4860529986052999</v>
      </c>
      <c r="W651" s="32">
        <v>0.48085411985964704</v>
      </c>
      <c r="X651" s="15"/>
      <c r="Y651" s="15"/>
      <c r="Z651" s="2">
        <v>499.0</v>
      </c>
      <c r="AA651" s="20" t="s">
        <v>685</v>
      </c>
      <c r="AB651" s="33">
        <v>650.0</v>
      </c>
      <c r="AC651" s="25">
        <v>0.5531914893617021</v>
      </c>
      <c r="AD651" s="26">
        <v>0.7485714285714286</v>
      </c>
      <c r="AE651" s="27">
        <v>0.7277368122518435</v>
      </c>
      <c r="AF651" s="34"/>
      <c r="AG651" s="34"/>
      <c r="AH651" s="2">
        <v>650.0</v>
      </c>
      <c r="AI651" s="34">
        <f t="shared" si="8"/>
        <v>0.8748317631</v>
      </c>
      <c r="AJ651" s="34">
        <v>0.7277368122518435</v>
      </c>
      <c r="AK651" s="34"/>
      <c r="AL651" s="34"/>
      <c r="AM651" s="34"/>
      <c r="AN651" s="34"/>
      <c r="AO651" s="34"/>
      <c r="AP651" s="34"/>
      <c r="AQ651" s="34"/>
      <c r="AR651" s="34"/>
    </row>
    <row r="652" ht="12.75" customHeight="1">
      <c r="A652" s="35"/>
      <c r="B652" s="2">
        <v>651.0</v>
      </c>
      <c r="C652" s="20" t="s">
        <v>584</v>
      </c>
      <c r="D652" s="21">
        <v>66.0</v>
      </c>
      <c r="E652" s="22">
        <v>99.0</v>
      </c>
      <c r="F652" s="23">
        <v>909.0</v>
      </c>
      <c r="G652" s="24">
        <v>822.0</v>
      </c>
      <c r="H652" s="25">
        <f t="shared" si="1"/>
        <v>0.4</v>
      </c>
      <c r="I652" s="26">
        <f t="shared" si="2"/>
        <v>0.5251299827</v>
      </c>
      <c r="J652" s="27">
        <f t="shared" si="3"/>
        <v>0.5142405063</v>
      </c>
      <c r="K652" s="28"/>
      <c r="L652" s="29">
        <f t="shared" si="4"/>
        <v>0.5158893317</v>
      </c>
      <c r="M652" s="30">
        <f t="shared" si="5"/>
        <v>0.5234124562</v>
      </c>
      <c r="N652" s="28"/>
      <c r="O652" s="31">
        <f t="shared" si="6"/>
        <v>-0.001648825394</v>
      </c>
      <c r="P652" s="31">
        <f t="shared" si="7"/>
        <v>0.001717526452</v>
      </c>
      <c r="Q652" s="15"/>
      <c r="R652" s="15"/>
      <c r="S652" s="32">
        <v>0.5142405063291139</v>
      </c>
      <c r="T652" s="32">
        <v>0.5158893317226184</v>
      </c>
      <c r="U652" s="15"/>
      <c r="V652" s="32">
        <v>0.5251299826689775</v>
      </c>
      <c r="W652" s="32">
        <v>0.5234124562174103</v>
      </c>
      <c r="X652" s="15"/>
      <c r="Y652" s="15"/>
      <c r="Z652" s="2">
        <v>166.0</v>
      </c>
      <c r="AA652" s="20" t="s">
        <v>312</v>
      </c>
      <c r="AB652" s="33">
        <v>651.0</v>
      </c>
      <c r="AC652" s="25">
        <v>0.5754189944134078</v>
      </c>
      <c r="AD652" s="26">
        <v>0.7465162574651626</v>
      </c>
      <c r="AE652" s="27">
        <v>0.7283511269276394</v>
      </c>
      <c r="AF652" s="34"/>
      <c r="AG652" s="34"/>
      <c r="AH652" s="2">
        <v>651.0</v>
      </c>
      <c r="AI652" s="34">
        <f t="shared" si="8"/>
        <v>0.8761776581</v>
      </c>
      <c r="AJ652" s="34">
        <v>0.7283511269276394</v>
      </c>
      <c r="AK652" s="34"/>
      <c r="AL652" s="34"/>
      <c r="AM652" s="34"/>
      <c r="AN652" s="34"/>
      <c r="AO652" s="34"/>
      <c r="AP652" s="34"/>
      <c r="AQ652" s="34"/>
      <c r="AR652" s="34"/>
    </row>
    <row r="653" ht="12.75" customHeight="1">
      <c r="A653" s="35"/>
      <c r="B653" s="2">
        <v>652.0</v>
      </c>
      <c r="C653" s="20" t="s">
        <v>726</v>
      </c>
      <c r="D653" s="21">
        <v>78.0</v>
      </c>
      <c r="E653" s="22">
        <v>63.0</v>
      </c>
      <c r="F653" s="23">
        <v>747.0</v>
      </c>
      <c r="G653" s="24">
        <v>394.0</v>
      </c>
      <c r="H653" s="25">
        <f t="shared" si="1"/>
        <v>0.5531914894</v>
      </c>
      <c r="I653" s="26">
        <f t="shared" si="2"/>
        <v>0.6546888694</v>
      </c>
      <c r="J653" s="27">
        <f t="shared" si="3"/>
        <v>0.643525741</v>
      </c>
      <c r="K653" s="28"/>
      <c r="L653" s="29">
        <f t="shared" si="4"/>
        <v>0.6455557356</v>
      </c>
      <c r="M653" s="30">
        <f t="shared" si="5"/>
        <v>0.6525400012</v>
      </c>
      <c r="N653" s="28"/>
      <c r="O653" s="31">
        <f t="shared" si="6"/>
        <v>-0.002029994606</v>
      </c>
      <c r="P653" s="31">
        <f t="shared" si="7"/>
        <v>0.002148868164</v>
      </c>
      <c r="Q653" s="15"/>
      <c r="R653" s="15"/>
      <c r="S653" s="32">
        <v>0.6435257410296412</v>
      </c>
      <c r="T653" s="32">
        <v>0.6455557356354666</v>
      </c>
      <c r="U653" s="15"/>
      <c r="V653" s="32">
        <v>0.6546888694127958</v>
      </c>
      <c r="W653" s="32">
        <v>0.6525400012489715</v>
      </c>
      <c r="X653" s="15"/>
      <c r="Y653" s="15"/>
      <c r="Z653" s="2">
        <v>481.0</v>
      </c>
      <c r="AA653" s="20" t="s">
        <v>674</v>
      </c>
      <c r="AB653" s="33">
        <v>652.0</v>
      </c>
      <c r="AC653" s="25">
        <v>0.5561497326203209</v>
      </c>
      <c r="AD653" s="26">
        <v>0.7545653761869978</v>
      </c>
      <c r="AE653" s="27">
        <v>0.730719794344473</v>
      </c>
      <c r="AF653" s="34"/>
      <c r="AG653" s="34"/>
      <c r="AH653" s="2">
        <v>652.0</v>
      </c>
      <c r="AI653" s="34">
        <f t="shared" si="8"/>
        <v>0.8775235532</v>
      </c>
      <c r="AJ653" s="34">
        <v>0.730719794344473</v>
      </c>
      <c r="AK653" s="34"/>
      <c r="AL653" s="34"/>
      <c r="AM653" s="34"/>
      <c r="AN653" s="34"/>
      <c r="AO653" s="34"/>
      <c r="AP653" s="34"/>
      <c r="AQ653" s="34"/>
      <c r="AR653" s="34"/>
    </row>
    <row r="654" ht="12.75" customHeight="1">
      <c r="A654" s="35"/>
      <c r="B654" s="2">
        <v>653.0</v>
      </c>
      <c r="C654" s="20" t="s">
        <v>730</v>
      </c>
      <c r="D654" s="21">
        <v>104.0</v>
      </c>
      <c r="E654" s="22">
        <v>75.0</v>
      </c>
      <c r="F654" s="23">
        <v>871.0</v>
      </c>
      <c r="G654" s="24">
        <v>445.0</v>
      </c>
      <c r="H654" s="25">
        <f t="shared" si="1"/>
        <v>0.5810055866</v>
      </c>
      <c r="I654" s="26">
        <f t="shared" si="2"/>
        <v>0.6618541033</v>
      </c>
      <c r="J654" s="27">
        <f t="shared" si="3"/>
        <v>0.652173913</v>
      </c>
      <c r="K654" s="28"/>
      <c r="L654" s="29">
        <f t="shared" si="4"/>
        <v>0.6532651172</v>
      </c>
      <c r="M654" s="30">
        <f t="shared" si="5"/>
        <v>0.6606955888</v>
      </c>
      <c r="N654" s="28"/>
      <c r="O654" s="31">
        <f t="shared" si="6"/>
        <v>-0.001091204164</v>
      </c>
      <c r="P654" s="31">
        <f t="shared" si="7"/>
        <v>0.001158514504</v>
      </c>
      <c r="Q654" s="15"/>
      <c r="R654" s="15"/>
      <c r="S654" s="32">
        <v>0.6521739130434783</v>
      </c>
      <c r="T654" s="32">
        <v>0.653265117207932</v>
      </c>
      <c r="U654" s="15"/>
      <c r="V654" s="32">
        <v>0.6618541033434651</v>
      </c>
      <c r="W654" s="32">
        <v>0.6606955888390925</v>
      </c>
      <c r="X654" s="15"/>
      <c r="Y654" s="15"/>
      <c r="Z654" s="2">
        <v>363.0</v>
      </c>
      <c r="AA654" s="20" t="s">
        <v>562</v>
      </c>
      <c r="AB654" s="33">
        <v>653.0</v>
      </c>
      <c r="AC654" s="25">
        <v>0.6171428571428571</v>
      </c>
      <c r="AD654" s="26">
        <v>0.744411831113118</v>
      </c>
      <c r="AE654" s="27">
        <v>0.7309245054501413</v>
      </c>
      <c r="AF654" s="34"/>
      <c r="AG654" s="34"/>
      <c r="AH654" s="2">
        <v>653.0</v>
      </c>
      <c r="AI654" s="34">
        <f t="shared" si="8"/>
        <v>0.8788694482</v>
      </c>
      <c r="AJ654" s="34">
        <v>0.7309245054501413</v>
      </c>
      <c r="AK654" s="34"/>
      <c r="AL654" s="34"/>
      <c r="AM654" s="34"/>
      <c r="AN654" s="34"/>
      <c r="AO654" s="34"/>
      <c r="AP654" s="34"/>
      <c r="AQ654" s="34"/>
      <c r="AR654" s="34"/>
    </row>
    <row r="655" ht="12.75" customHeight="1">
      <c r="A655" s="35"/>
      <c r="B655" s="2">
        <v>654.0</v>
      </c>
      <c r="C655" s="20" t="s">
        <v>207</v>
      </c>
      <c r="D655" s="21">
        <v>117.0</v>
      </c>
      <c r="E655" s="22">
        <v>357.0</v>
      </c>
      <c r="F655" s="23">
        <v>2104.0</v>
      </c>
      <c r="G655" s="24">
        <v>3201.0</v>
      </c>
      <c r="H655" s="25">
        <f t="shared" si="1"/>
        <v>0.246835443</v>
      </c>
      <c r="I655" s="26">
        <f t="shared" si="2"/>
        <v>0.3966069746</v>
      </c>
      <c r="J655" s="27">
        <f t="shared" si="3"/>
        <v>0.3843225472</v>
      </c>
      <c r="K655" s="28"/>
      <c r="L655" s="29">
        <f t="shared" si="4"/>
        <v>0.3832654014</v>
      </c>
      <c r="M655" s="30">
        <f t="shared" si="5"/>
        <v>0.3976908748</v>
      </c>
      <c r="N655" s="28"/>
      <c r="O655" s="31">
        <f t="shared" si="6"/>
        <v>0.001057145765</v>
      </c>
      <c r="P655" s="31">
        <f t="shared" si="7"/>
        <v>-0.001083900265</v>
      </c>
      <c r="Q655" s="15"/>
      <c r="R655" s="15"/>
      <c r="S655" s="32">
        <v>0.38432254715348674</v>
      </c>
      <c r="T655" s="32">
        <v>0.3832654013889496</v>
      </c>
      <c r="U655" s="15"/>
      <c r="V655" s="32">
        <v>0.39660697455230914</v>
      </c>
      <c r="W655" s="32">
        <v>0.39769087481705195</v>
      </c>
      <c r="X655" s="15"/>
      <c r="Y655" s="15"/>
      <c r="Z655" s="2">
        <v>87.0</v>
      </c>
      <c r="AA655" s="20" t="s">
        <v>179</v>
      </c>
      <c r="AB655" s="33">
        <v>654.0</v>
      </c>
      <c r="AC655" s="25">
        <v>0.6825938566552902</v>
      </c>
      <c r="AD655" s="26">
        <v>0.7396794560466246</v>
      </c>
      <c r="AE655" s="27">
        <v>0.7325680272108843</v>
      </c>
      <c r="AF655" s="34"/>
      <c r="AG655" s="34"/>
      <c r="AH655" s="2">
        <v>654.0</v>
      </c>
      <c r="AI655" s="34">
        <f t="shared" si="8"/>
        <v>0.8802153432</v>
      </c>
      <c r="AJ655" s="34">
        <v>0.7325680272108843</v>
      </c>
      <c r="AK655" s="34"/>
      <c r="AL655" s="34"/>
      <c r="AM655" s="34"/>
      <c r="AN655" s="34"/>
      <c r="AO655" s="34"/>
      <c r="AP655" s="34"/>
      <c r="AQ655" s="34"/>
      <c r="AR655" s="34"/>
    </row>
    <row r="656" ht="12.75" customHeight="1">
      <c r="A656" s="35"/>
      <c r="B656" s="2">
        <v>655.0</v>
      </c>
      <c r="C656" s="20" t="s">
        <v>604</v>
      </c>
      <c r="D656" s="21">
        <v>25.0</v>
      </c>
      <c r="E656" s="22">
        <v>88.0</v>
      </c>
      <c r="F656" s="23">
        <v>859.0</v>
      </c>
      <c r="G656" s="24">
        <v>710.0</v>
      </c>
      <c r="H656" s="25">
        <f t="shared" si="1"/>
        <v>0.2212389381</v>
      </c>
      <c r="I656" s="26">
        <f t="shared" si="2"/>
        <v>0.5474824729</v>
      </c>
      <c r="J656" s="27">
        <f t="shared" si="3"/>
        <v>0.5255648038</v>
      </c>
      <c r="K656" s="28"/>
      <c r="L656" s="29">
        <f t="shared" si="4"/>
        <v>0.529258471</v>
      </c>
      <c r="M656" s="30">
        <f t="shared" si="5"/>
        <v>0.5437052386</v>
      </c>
      <c r="N656" s="28"/>
      <c r="O656" s="31">
        <f t="shared" si="6"/>
        <v>-0.003693667182</v>
      </c>
      <c r="P656" s="31">
        <f t="shared" si="7"/>
        <v>0.003777234313</v>
      </c>
      <c r="Q656" s="15"/>
      <c r="R656" s="15"/>
      <c r="S656" s="32">
        <v>0.525564803804994</v>
      </c>
      <c r="T656" s="32">
        <v>0.5292584709874045</v>
      </c>
      <c r="U656" s="15"/>
      <c r="V656" s="32">
        <v>0.5474824729126833</v>
      </c>
      <c r="W656" s="32">
        <v>0.5437052385994491</v>
      </c>
      <c r="X656" s="15"/>
      <c r="Y656" s="15"/>
      <c r="Z656" s="2">
        <v>608.0</v>
      </c>
      <c r="AA656" s="20" t="s">
        <v>740</v>
      </c>
      <c r="AB656" s="33">
        <v>655.0</v>
      </c>
      <c r="AC656" s="25">
        <v>0.5555555555555556</v>
      </c>
      <c r="AD656" s="26">
        <v>0.746043165467626</v>
      </c>
      <c r="AE656" s="27">
        <v>0.7328423167057249</v>
      </c>
      <c r="AF656" s="34"/>
      <c r="AG656" s="34"/>
      <c r="AH656" s="2">
        <v>655.0</v>
      </c>
      <c r="AI656" s="34">
        <f t="shared" si="8"/>
        <v>0.8815612382</v>
      </c>
      <c r="AJ656" s="34">
        <v>0.7328423167057249</v>
      </c>
      <c r="AK656" s="34"/>
      <c r="AL656" s="34"/>
      <c r="AM656" s="34"/>
      <c r="AN656" s="34"/>
      <c r="AO656" s="34"/>
      <c r="AP656" s="34"/>
      <c r="AQ656" s="34"/>
      <c r="AR656" s="34"/>
    </row>
    <row r="657" ht="12.75" customHeight="1">
      <c r="A657" s="35"/>
      <c r="B657" s="2">
        <v>656.0</v>
      </c>
      <c r="C657" s="20" t="s">
        <v>493</v>
      </c>
      <c r="D657" s="21">
        <v>74.0</v>
      </c>
      <c r="E657" s="22">
        <v>158.0</v>
      </c>
      <c r="F657" s="23">
        <v>1089.0</v>
      </c>
      <c r="G657" s="24">
        <v>1134.0</v>
      </c>
      <c r="H657" s="25">
        <f t="shared" si="1"/>
        <v>0.3189655172</v>
      </c>
      <c r="I657" s="26">
        <f t="shared" si="2"/>
        <v>0.4898785425</v>
      </c>
      <c r="J657" s="27">
        <f t="shared" si="3"/>
        <v>0.4737270876</v>
      </c>
      <c r="K657" s="28"/>
      <c r="L657" s="29">
        <f t="shared" si="4"/>
        <v>0.4779142063</v>
      </c>
      <c r="M657" s="30">
        <f t="shared" si="5"/>
        <v>0.4855534688</v>
      </c>
      <c r="N657" s="28"/>
      <c r="O657" s="31">
        <f t="shared" si="6"/>
        <v>-0.004187118749</v>
      </c>
      <c r="P657" s="31">
        <f t="shared" si="7"/>
        <v>0.004325073685</v>
      </c>
      <c r="Q657" s="15"/>
      <c r="R657" s="15"/>
      <c r="S657" s="32">
        <v>0.4737270875763748</v>
      </c>
      <c r="T657" s="32">
        <v>0.47791420632494</v>
      </c>
      <c r="U657" s="15"/>
      <c r="V657" s="32">
        <v>0.4898785425101215</v>
      </c>
      <c r="W657" s="32">
        <v>0.4855534688250497</v>
      </c>
      <c r="X657" s="15"/>
      <c r="Y657" s="15"/>
      <c r="Z657" s="2">
        <v>58.0</v>
      </c>
      <c r="AA657" s="20" t="s">
        <v>128</v>
      </c>
      <c r="AB657" s="33">
        <v>656.0</v>
      </c>
      <c r="AC657" s="25">
        <v>0.72</v>
      </c>
      <c r="AD657" s="26">
        <v>0.7362869198312236</v>
      </c>
      <c r="AE657" s="27">
        <v>0.7334494773519163</v>
      </c>
      <c r="AF657" s="34"/>
      <c r="AG657" s="34"/>
      <c r="AH657" s="2">
        <v>656.0</v>
      </c>
      <c r="AI657" s="34">
        <f t="shared" si="8"/>
        <v>0.8829071332</v>
      </c>
      <c r="AJ657" s="34">
        <v>0.7334494773519163</v>
      </c>
      <c r="AK657" s="34"/>
      <c r="AL657" s="34"/>
      <c r="AM657" s="34"/>
      <c r="AN657" s="34"/>
      <c r="AO657" s="34"/>
      <c r="AP657" s="34"/>
      <c r="AQ657" s="34"/>
      <c r="AR657" s="34"/>
    </row>
    <row r="658" ht="12.75" customHeight="1">
      <c r="A658" s="35"/>
      <c r="B658" s="2">
        <v>657.0</v>
      </c>
      <c r="C658" s="20" t="s">
        <v>23</v>
      </c>
      <c r="D658" s="21">
        <v>1.0</v>
      </c>
      <c r="E658" s="22">
        <v>4.0</v>
      </c>
      <c r="F658" s="23">
        <v>6.0</v>
      </c>
      <c r="G658" s="24">
        <v>31.0</v>
      </c>
      <c r="H658" s="25">
        <f t="shared" si="1"/>
        <v>0.2</v>
      </c>
      <c r="I658" s="26">
        <f t="shared" si="2"/>
        <v>0.1621621622</v>
      </c>
      <c r="J658" s="27">
        <f t="shared" si="3"/>
        <v>0.1666666667</v>
      </c>
      <c r="K658" s="28"/>
      <c r="L658" s="29">
        <f t="shared" si="4"/>
        <v>0.1506834673</v>
      </c>
      <c r="M658" s="30">
        <f t="shared" si="5"/>
        <v>0.1784715493</v>
      </c>
      <c r="N658" s="28"/>
      <c r="O658" s="31">
        <f t="shared" si="6"/>
        <v>0.01598319939</v>
      </c>
      <c r="P658" s="31">
        <f t="shared" si="7"/>
        <v>-0.01630938713</v>
      </c>
      <c r="Q658" s="15"/>
      <c r="R658" s="15"/>
      <c r="S658" s="32">
        <v>0.16666666666666666</v>
      </c>
      <c r="T658" s="32">
        <v>0.15068346727931892</v>
      </c>
      <c r="U658" s="15"/>
      <c r="V658" s="32">
        <v>0.16216216216216217</v>
      </c>
      <c r="W658" s="32">
        <v>0.17847154929210884</v>
      </c>
      <c r="X658" s="15"/>
      <c r="Y658" s="15"/>
      <c r="Z658" s="2">
        <v>134.0</v>
      </c>
      <c r="AA658" s="20" t="s">
        <v>262</v>
      </c>
      <c r="AB658" s="33">
        <v>657.0</v>
      </c>
      <c r="AC658" s="25">
        <v>0.5862068965517241</v>
      </c>
      <c r="AD658" s="26">
        <v>0.7518796992481203</v>
      </c>
      <c r="AE658" s="27">
        <v>0.7335243553008596</v>
      </c>
      <c r="AF658" s="34"/>
      <c r="AG658" s="34"/>
      <c r="AH658" s="2">
        <v>657.0</v>
      </c>
      <c r="AI658" s="34">
        <f t="shared" si="8"/>
        <v>0.8842530283</v>
      </c>
      <c r="AJ658" s="34">
        <v>0.7335243553008596</v>
      </c>
      <c r="AK658" s="34"/>
      <c r="AL658" s="34"/>
      <c r="AM658" s="34"/>
      <c r="AN658" s="34"/>
      <c r="AO658" s="34"/>
      <c r="AP658" s="34"/>
      <c r="AQ658" s="34"/>
      <c r="AR658" s="34"/>
    </row>
    <row r="659" ht="12.75" customHeight="1">
      <c r="A659" s="35"/>
      <c r="B659" s="2">
        <v>658.0</v>
      </c>
      <c r="C659" s="20" t="s">
        <v>451</v>
      </c>
      <c r="D659" s="21">
        <v>105.0</v>
      </c>
      <c r="E659" s="22">
        <v>221.0</v>
      </c>
      <c r="F659" s="23">
        <v>1179.0</v>
      </c>
      <c r="G659" s="24">
        <v>1320.0</v>
      </c>
      <c r="H659" s="25">
        <f t="shared" si="1"/>
        <v>0.3220858896</v>
      </c>
      <c r="I659" s="26">
        <f t="shared" si="2"/>
        <v>0.4717887155</v>
      </c>
      <c r="J659" s="27">
        <f t="shared" si="3"/>
        <v>0.4545132743</v>
      </c>
      <c r="K659" s="28"/>
      <c r="L659" s="29">
        <f t="shared" si="4"/>
        <v>0.460566204</v>
      </c>
      <c r="M659" s="30">
        <f t="shared" si="5"/>
        <v>0.4655343413</v>
      </c>
      <c r="N659" s="28"/>
      <c r="O659" s="31">
        <f t="shared" si="6"/>
        <v>-0.006052929656</v>
      </c>
      <c r="P659" s="31">
        <f t="shared" si="7"/>
        <v>0.006254374224</v>
      </c>
      <c r="Q659" s="15"/>
      <c r="R659" s="15"/>
      <c r="S659" s="32">
        <v>0.4545132743362832</v>
      </c>
      <c r="T659" s="32">
        <v>0.4605662039919778</v>
      </c>
      <c r="U659" s="15"/>
      <c r="V659" s="32">
        <v>0.4717887154861945</v>
      </c>
      <c r="W659" s="32">
        <v>0.4655343412619269</v>
      </c>
      <c r="X659" s="15"/>
      <c r="Y659" s="15"/>
      <c r="Z659" s="2">
        <v>575.0</v>
      </c>
      <c r="AA659" s="20" t="s">
        <v>727</v>
      </c>
      <c r="AB659" s="33">
        <v>658.0</v>
      </c>
      <c r="AC659" s="25">
        <v>0.6145251396648045</v>
      </c>
      <c r="AD659" s="26">
        <v>0.7537248028045574</v>
      </c>
      <c r="AE659" s="27">
        <v>0.7348484848484849</v>
      </c>
      <c r="AF659" s="34"/>
      <c r="AG659" s="34"/>
      <c r="AH659" s="2">
        <v>658.0</v>
      </c>
      <c r="AI659" s="34">
        <f t="shared" si="8"/>
        <v>0.8855989233</v>
      </c>
      <c r="AJ659" s="34">
        <v>0.7348484848484849</v>
      </c>
      <c r="AK659" s="34"/>
      <c r="AL659" s="34"/>
      <c r="AM659" s="34"/>
      <c r="AN659" s="34"/>
      <c r="AO659" s="34"/>
      <c r="AP659" s="34"/>
      <c r="AQ659" s="34"/>
      <c r="AR659" s="34"/>
    </row>
    <row r="660" ht="12.75" customHeight="1">
      <c r="A660" s="35"/>
      <c r="B660" s="2">
        <v>659.0</v>
      </c>
      <c r="C660" s="20" t="s">
        <v>151</v>
      </c>
      <c r="D660" s="21">
        <v>98.0</v>
      </c>
      <c r="E660" s="22">
        <v>251.0</v>
      </c>
      <c r="F660" s="23">
        <v>1116.0</v>
      </c>
      <c r="G660" s="24">
        <v>1814.0</v>
      </c>
      <c r="H660" s="25">
        <f t="shared" si="1"/>
        <v>0.2808022923</v>
      </c>
      <c r="I660" s="26">
        <f t="shared" si="2"/>
        <v>0.380887372</v>
      </c>
      <c r="J660" s="27">
        <f t="shared" si="3"/>
        <v>0.3702348277</v>
      </c>
      <c r="K660" s="28"/>
      <c r="L660" s="29">
        <f t="shared" si="4"/>
        <v>0.3700367449</v>
      </c>
      <c r="M660" s="30">
        <f t="shared" si="5"/>
        <v>0.3810911777</v>
      </c>
      <c r="N660" s="28"/>
      <c r="O660" s="31">
        <f t="shared" si="6"/>
        <v>0.0001980828065</v>
      </c>
      <c r="P660" s="31">
        <f t="shared" si="7"/>
        <v>-0.0002038057178</v>
      </c>
      <c r="Q660" s="15"/>
      <c r="R660" s="15"/>
      <c r="S660" s="32">
        <v>0.37023482769136934</v>
      </c>
      <c r="T660" s="32">
        <v>0.37003674488484334</v>
      </c>
      <c r="U660" s="15"/>
      <c r="V660" s="32">
        <v>0.38088737201365186</v>
      </c>
      <c r="W660" s="32">
        <v>0.38109117773145135</v>
      </c>
      <c r="X660" s="15"/>
      <c r="Y660" s="15"/>
      <c r="Z660" s="2">
        <v>625.0</v>
      </c>
      <c r="AA660" s="20" t="s">
        <v>746</v>
      </c>
      <c r="AB660" s="33">
        <v>659.0</v>
      </c>
      <c r="AC660" s="25">
        <v>0.6684782608695652</v>
      </c>
      <c r="AD660" s="26">
        <v>0.7464671654197839</v>
      </c>
      <c r="AE660" s="27">
        <v>0.7361211247296323</v>
      </c>
      <c r="AF660" s="34"/>
      <c r="AG660" s="34"/>
      <c r="AH660" s="2">
        <v>659.0</v>
      </c>
      <c r="AI660" s="34">
        <f t="shared" si="8"/>
        <v>0.8869448183</v>
      </c>
      <c r="AJ660" s="34">
        <v>0.7361211247296323</v>
      </c>
      <c r="AK660" s="34"/>
      <c r="AL660" s="34"/>
      <c r="AM660" s="34"/>
      <c r="AN660" s="34"/>
      <c r="AO660" s="34"/>
      <c r="AP660" s="34"/>
      <c r="AQ660" s="34"/>
      <c r="AR660" s="34"/>
    </row>
    <row r="661" ht="12.75" customHeight="1">
      <c r="A661" s="35"/>
      <c r="B661" s="2">
        <v>660.0</v>
      </c>
      <c r="C661" s="20" t="s">
        <v>552</v>
      </c>
      <c r="D661" s="21">
        <v>161.0</v>
      </c>
      <c r="E661" s="22">
        <v>365.0</v>
      </c>
      <c r="F661" s="23">
        <v>3717.0</v>
      </c>
      <c r="G661" s="24">
        <v>3516.0</v>
      </c>
      <c r="H661" s="25">
        <f t="shared" si="1"/>
        <v>0.3060836502</v>
      </c>
      <c r="I661" s="26">
        <f t="shared" si="2"/>
        <v>0.5138946495</v>
      </c>
      <c r="J661" s="27">
        <f t="shared" si="3"/>
        <v>0.4998066761</v>
      </c>
      <c r="K661" s="28"/>
      <c r="L661" s="29">
        <f t="shared" si="4"/>
        <v>0.5005380879</v>
      </c>
      <c r="M661" s="30">
        <f t="shared" si="5"/>
        <v>0.5131401436</v>
      </c>
      <c r="N661" s="28"/>
      <c r="O661" s="31">
        <f t="shared" si="6"/>
        <v>-0.0007314117705</v>
      </c>
      <c r="P661" s="31">
        <f t="shared" si="7"/>
        <v>0.0007545059644</v>
      </c>
      <c r="Q661" s="15"/>
      <c r="R661" s="15"/>
      <c r="S661" s="32">
        <v>0.49980667611805646</v>
      </c>
      <c r="T661" s="32">
        <v>0.5005380878885134</v>
      </c>
      <c r="U661" s="15"/>
      <c r="V661" s="32">
        <v>0.5138946495230194</v>
      </c>
      <c r="W661" s="32">
        <v>0.5131401435585944</v>
      </c>
      <c r="X661" s="15"/>
      <c r="Y661" s="15"/>
      <c r="Z661" s="2">
        <v>68.0</v>
      </c>
      <c r="AA661" s="20" t="s">
        <v>144</v>
      </c>
      <c r="AB661" s="33">
        <v>660.0</v>
      </c>
      <c r="AC661" s="25">
        <v>0.4797687861271676</v>
      </c>
      <c r="AD661" s="26">
        <v>0.7636967349197565</v>
      </c>
      <c r="AE661" s="27">
        <v>0.7388888888888889</v>
      </c>
      <c r="AF661" s="34"/>
      <c r="AG661" s="34"/>
      <c r="AH661" s="2">
        <v>660.0</v>
      </c>
      <c r="AI661" s="34">
        <f t="shared" si="8"/>
        <v>0.8882907133</v>
      </c>
      <c r="AJ661" s="34">
        <v>0.7388888888888889</v>
      </c>
      <c r="AK661" s="34"/>
      <c r="AL661" s="34"/>
      <c r="AM661" s="34"/>
      <c r="AN661" s="34"/>
      <c r="AO661" s="34"/>
      <c r="AP661" s="34"/>
      <c r="AQ661" s="34"/>
      <c r="AR661" s="34"/>
    </row>
    <row r="662" ht="12.75" customHeight="1">
      <c r="A662" s="35"/>
      <c r="B662" s="2">
        <v>661.0</v>
      </c>
      <c r="C662" s="20" t="s">
        <v>185</v>
      </c>
      <c r="D662" s="21">
        <v>26.0</v>
      </c>
      <c r="E662" s="22">
        <v>138.0</v>
      </c>
      <c r="F662" s="23">
        <v>1648.0</v>
      </c>
      <c r="G662" s="24">
        <v>2624.0</v>
      </c>
      <c r="H662" s="25">
        <f t="shared" si="1"/>
        <v>0.1585365854</v>
      </c>
      <c r="I662" s="26">
        <f t="shared" si="2"/>
        <v>0.3857677903</v>
      </c>
      <c r="J662" s="27">
        <f t="shared" si="3"/>
        <v>0.3773669973</v>
      </c>
      <c r="K662" s="28"/>
      <c r="L662" s="29">
        <f t="shared" si="4"/>
        <v>0.3672701663</v>
      </c>
      <c r="M662" s="30">
        <f t="shared" si="5"/>
        <v>0.3960272715</v>
      </c>
      <c r="N662" s="28"/>
      <c r="O662" s="31">
        <f t="shared" si="6"/>
        <v>0.01009683096</v>
      </c>
      <c r="P662" s="31">
        <f t="shared" si="7"/>
        <v>-0.01025948127</v>
      </c>
      <c r="Q662" s="15"/>
      <c r="R662" s="15"/>
      <c r="S662" s="32">
        <v>0.37736699729486023</v>
      </c>
      <c r="T662" s="32">
        <v>0.3672701663379281</v>
      </c>
      <c r="U662" s="15"/>
      <c r="V662" s="32">
        <v>0.3857677902621723</v>
      </c>
      <c r="W662" s="32">
        <v>0.39602727153191747</v>
      </c>
      <c r="X662" s="15"/>
      <c r="Y662" s="15"/>
      <c r="Z662" s="2">
        <v>681.0</v>
      </c>
      <c r="AA662" s="20" t="s">
        <v>752</v>
      </c>
      <c r="AB662" s="33">
        <v>661.0</v>
      </c>
      <c r="AC662" s="25">
        <v>0.61</v>
      </c>
      <c r="AD662" s="26">
        <v>0.7525035765379113</v>
      </c>
      <c r="AE662" s="27">
        <v>0.740095777100566</v>
      </c>
      <c r="AF662" s="34"/>
      <c r="AG662" s="34"/>
      <c r="AH662" s="2">
        <v>661.0</v>
      </c>
      <c r="AI662" s="34">
        <f t="shared" si="8"/>
        <v>0.8896366083</v>
      </c>
      <c r="AJ662" s="34">
        <v>0.740095777100566</v>
      </c>
      <c r="AK662" s="34"/>
      <c r="AL662" s="34"/>
      <c r="AM662" s="34"/>
      <c r="AN662" s="34"/>
      <c r="AO662" s="34"/>
      <c r="AP662" s="34"/>
      <c r="AQ662" s="34"/>
      <c r="AR662" s="34"/>
    </row>
    <row r="663" ht="12.75" customHeight="1">
      <c r="A663" s="35"/>
      <c r="B663" s="2">
        <v>662.0</v>
      </c>
      <c r="C663" s="20" t="s">
        <v>725</v>
      </c>
      <c r="D663" s="21">
        <v>23.0</v>
      </c>
      <c r="E663" s="22">
        <v>29.0</v>
      </c>
      <c r="F663" s="23">
        <v>422.0</v>
      </c>
      <c r="G663" s="24">
        <v>219.0</v>
      </c>
      <c r="H663" s="25">
        <f t="shared" si="1"/>
        <v>0.4423076923</v>
      </c>
      <c r="I663" s="26">
        <f t="shared" si="2"/>
        <v>0.6583463339</v>
      </c>
      <c r="J663" s="27">
        <f t="shared" si="3"/>
        <v>0.6421356421</v>
      </c>
      <c r="K663" s="28"/>
      <c r="L663" s="29">
        <f t="shared" si="4"/>
        <v>0.6452224867</v>
      </c>
      <c r="M663" s="30">
        <f t="shared" si="5"/>
        <v>0.6551166374</v>
      </c>
      <c r="N663" s="28"/>
      <c r="O663" s="31">
        <f t="shared" si="6"/>
        <v>-0.003086844542</v>
      </c>
      <c r="P663" s="31">
        <f t="shared" si="7"/>
        <v>0.003229696503</v>
      </c>
      <c r="Q663" s="15"/>
      <c r="R663" s="15"/>
      <c r="S663" s="32">
        <v>0.6421356421356421</v>
      </c>
      <c r="T663" s="32">
        <v>0.6452224866779327</v>
      </c>
      <c r="U663" s="15"/>
      <c r="V663" s="32">
        <v>0.6583463338533542</v>
      </c>
      <c r="W663" s="32">
        <v>0.6551166373503539</v>
      </c>
      <c r="X663" s="15"/>
      <c r="Y663" s="15"/>
      <c r="Z663" s="2">
        <v>152.0</v>
      </c>
      <c r="AA663" s="20" t="s">
        <v>289</v>
      </c>
      <c r="AB663" s="33">
        <v>662.0</v>
      </c>
      <c r="AC663" s="25">
        <v>0.5905511811023622</v>
      </c>
      <c r="AD663" s="26">
        <v>0.7566160520607376</v>
      </c>
      <c r="AE663" s="27">
        <v>0.7401328644001564</v>
      </c>
      <c r="AF663" s="34"/>
      <c r="AG663" s="34"/>
      <c r="AH663" s="2">
        <v>662.0</v>
      </c>
      <c r="AI663" s="34">
        <f t="shared" si="8"/>
        <v>0.8909825034</v>
      </c>
      <c r="AJ663" s="34">
        <v>0.7401328644001564</v>
      </c>
      <c r="AK663" s="34"/>
      <c r="AL663" s="34"/>
      <c r="AM663" s="34"/>
      <c r="AN663" s="34"/>
      <c r="AO663" s="34"/>
      <c r="AP663" s="34"/>
      <c r="AQ663" s="34"/>
      <c r="AR663" s="34"/>
    </row>
    <row r="664" ht="12.75" customHeight="1">
      <c r="A664" s="35"/>
      <c r="B664" s="2">
        <v>663.0</v>
      </c>
      <c r="C664" s="20" t="s">
        <v>246</v>
      </c>
      <c r="D664" s="21">
        <v>37.0</v>
      </c>
      <c r="E664" s="22">
        <v>94.0</v>
      </c>
      <c r="F664" s="23">
        <v>690.0</v>
      </c>
      <c r="G664" s="24">
        <v>1022.0</v>
      </c>
      <c r="H664" s="25">
        <f t="shared" si="1"/>
        <v>0.2824427481</v>
      </c>
      <c r="I664" s="26">
        <f t="shared" si="2"/>
        <v>0.4030373832</v>
      </c>
      <c r="J664" s="27">
        <f t="shared" si="3"/>
        <v>0.3944655453</v>
      </c>
      <c r="K664" s="28"/>
      <c r="L664" s="29">
        <f t="shared" si="4"/>
        <v>0.3916627077</v>
      </c>
      <c r="M664" s="30">
        <f t="shared" si="5"/>
        <v>0.4059216858</v>
      </c>
      <c r="N664" s="28"/>
      <c r="O664" s="31">
        <f t="shared" si="6"/>
        <v>0.002802837568</v>
      </c>
      <c r="P664" s="31">
        <f t="shared" si="7"/>
        <v>-0.002884302604</v>
      </c>
      <c r="Q664" s="15"/>
      <c r="R664" s="15"/>
      <c r="S664" s="32">
        <v>0.39446554530656536</v>
      </c>
      <c r="T664" s="32">
        <v>0.39166270773829825</v>
      </c>
      <c r="U664" s="15"/>
      <c r="V664" s="32">
        <v>0.4030373831775701</v>
      </c>
      <c r="W664" s="32">
        <v>0.4059216857812071</v>
      </c>
      <c r="X664" s="15"/>
      <c r="Y664" s="15"/>
      <c r="Z664" s="2">
        <v>28.0</v>
      </c>
      <c r="AA664" s="20" t="s">
        <v>73</v>
      </c>
      <c r="AB664" s="33">
        <v>663.0</v>
      </c>
      <c r="AC664" s="25">
        <v>0.5507246376811594</v>
      </c>
      <c r="AD664" s="26">
        <v>0.7530457688508396</v>
      </c>
      <c r="AE664" s="27">
        <v>0.7401356350184957</v>
      </c>
      <c r="AF664" s="34"/>
      <c r="AG664" s="34"/>
      <c r="AH664" s="2">
        <v>663.0</v>
      </c>
      <c r="AI664" s="34">
        <f t="shared" si="8"/>
        <v>0.8923283984</v>
      </c>
      <c r="AJ664" s="34">
        <v>0.7401356350184957</v>
      </c>
      <c r="AK664" s="34"/>
      <c r="AL664" s="34"/>
      <c r="AM664" s="34"/>
      <c r="AN664" s="34"/>
      <c r="AO664" s="34"/>
      <c r="AP664" s="34"/>
      <c r="AQ664" s="34"/>
      <c r="AR664" s="34"/>
    </row>
    <row r="665" ht="12.75" customHeight="1">
      <c r="A665" s="35"/>
      <c r="B665" s="2">
        <v>664.0</v>
      </c>
      <c r="C665" s="20" t="s">
        <v>223</v>
      </c>
      <c r="D665" s="21">
        <v>30.0</v>
      </c>
      <c r="E665" s="22">
        <v>136.0</v>
      </c>
      <c r="F665" s="23">
        <v>1175.0</v>
      </c>
      <c r="G665" s="24">
        <v>1758.0</v>
      </c>
      <c r="H665" s="25">
        <f t="shared" si="1"/>
        <v>0.1807228916</v>
      </c>
      <c r="I665" s="26">
        <f t="shared" si="2"/>
        <v>0.4006137061</v>
      </c>
      <c r="J665" s="27">
        <f t="shared" si="3"/>
        <v>0.3888351081</v>
      </c>
      <c r="K665" s="28"/>
      <c r="L665" s="29">
        <f t="shared" si="4"/>
        <v>0.3832105369</v>
      </c>
      <c r="M665" s="30">
        <f t="shared" si="5"/>
        <v>0.406341797</v>
      </c>
      <c r="N665" s="28"/>
      <c r="O665" s="31">
        <f t="shared" si="6"/>
        <v>0.005624571216</v>
      </c>
      <c r="P665" s="31">
        <f t="shared" si="7"/>
        <v>-0.005728090932</v>
      </c>
      <c r="Q665" s="15"/>
      <c r="R665" s="15"/>
      <c r="S665" s="32">
        <v>0.3888351080993869</v>
      </c>
      <c r="T665" s="32">
        <v>0.3832105368831922</v>
      </c>
      <c r="U665" s="15"/>
      <c r="V665" s="32">
        <v>0.40061370610296626</v>
      </c>
      <c r="W665" s="32">
        <v>0.40634179703479645</v>
      </c>
      <c r="X665" s="15"/>
      <c r="Y665" s="15"/>
      <c r="Z665" s="2">
        <v>539.0</v>
      </c>
      <c r="AA665" s="20" t="s">
        <v>705</v>
      </c>
      <c r="AB665" s="33">
        <v>664.0</v>
      </c>
      <c r="AC665" s="25">
        <v>0.5081967213114754</v>
      </c>
      <c r="AD665" s="26">
        <v>0.7748436414176512</v>
      </c>
      <c r="AE665" s="27">
        <v>0.740393343419062</v>
      </c>
      <c r="AF665" s="34"/>
      <c r="AG665" s="34"/>
      <c r="AH665" s="2">
        <v>664.0</v>
      </c>
      <c r="AI665" s="34">
        <f t="shared" si="8"/>
        <v>0.8936742934</v>
      </c>
      <c r="AJ665" s="34">
        <v>0.740393343419062</v>
      </c>
      <c r="AK665" s="34"/>
      <c r="AL665" s="34"/>
      <c r="AM665" s="34"/>
      <c r="AN665" s="34"/>
      <c r="AO665" s="34"/>
      <c r="AP665" s="34"/>
      <c r="AQ665" s="34"/>
      <c r="AR665" s="34"/>
    </row>
    <row r="666" ht="12.75" customHeight="1">
      <c r="A666" s="35"/>
      <c r="B666" s="2">
        <v>665.0</v>
      </c>
      <c r="C666" s="20" t="s">
        <v>753</v>
      </c>
      <c r="D666" s="21">
        <v>134.0</v>
      </c>
      <c r="E666" s="22">
        <v>65.0</v>
      </c>
      <c r="F666" s="23">
        <v>1537.0</v>
      </c>
      <c r="G666" s="24">
        <v>448.0</v>
      </c>
      <c r="H666" s="25">
        <f t="shared" si="1"/>
        <v>0.6733668342</v>
      </c>
      <c r="I666" s="26">
        <f t="shared" si="2"/>
        <v>0.7743073048</v>
      </c>
      <c r="J666" s="27">
        <f t="shared" si="3"/>
        <v>0.7651098901</v>
      </c>
      <c r="K666" s="28"/>
      <c r="L666" s="29">
        <f t="shared" si="4"/>
        <v>0.7612692507</v>
      </c>
      <c r="M666" s="30">
        <f t="shared" si="5"/>
        <v>0.7784252317</v>
      </c>
      <c r="N666" s="28"/>
      <c r="O666" s="31">
        <f t="shared" si="6"/>
        <v>0.003840639396</v>
      </c>
      <c r="P666" s="31">
        <f t="shared" si="7"/>
        <v>-0.004117926939</v>
      </c>
      <c r="Q666" s="15"/>
      <c r="R666" s="15"/>
      <c r="S666" s="32">
        <v>0.7651098901098901</v>
      </c>
      <c r="T666" s="32">
        <v>0.7612692507134752</v>
      </c>
      <c r="U666" s="15"/>
      <c r="V666" s="32">
        <v>0.7743073047858942</v>
      </c>
      <c r="W666" s="32">
        <v>0.778425231724938</v>
      </c>
      <c r="X666" s="15"/>
      <c r="Y666" s="15"/>
      <c r="Z666" s="2">
        <v>601.0</v>
      </c>
      <c r="AA666" s="20" t="s">
        <v>736</v>
      </c>
      <c r="AB666" s="33">
        <v>665.0</v>
      </c>
      <c r="AC666" s="25">
        <v>0.6320224719101124</v>
      </c>
      <c r="AD666" s="26">
        <v>0.753514526710403</v>
      </c>
      <c r="AE666" s="27">
        <v>0.7413550745009839</v>
      </c>
      <c r="AF666" s="34"/>
      <c r="AG666" s="34"/>
      <c r="AH666" s="2">
        <v>665.0</v>
      </c>
      <c r="AI666" s="34">
        <f t="shared" si="8"/>
        <v>0.8950201884</v>
      </c>
      <c r="AJ666" s="34">
        <v>0.7413550745009839</v>
      </c>
      <c r="AK666" s="34"/>
      <c r="AL666" s="34"/>
      <c r="AM666" s="34"/>
      <c r="AN666" s="34"/>
      <c r="AO666" s="34"/>
      <c r="AP666" s="34"/>
      <c r="AQ666" s="34"/>
      <c r="AR666" s="34"/>
    </row>
    <row r="667" ht="12.75" customHeight="1">
      <c r="A667" s="35"/>
      <c r="B667" s="2">
        <v>666.0</v>
      </c>
      <c r="C667" s="20" t="s">
        <v>56</v>
      </c>
      <c r="D667" s="21">
        <v>53.0</v>
      </c>
      <c r="E667" s="22">
        <v>246.0</v>
      </c>
      <c r="F667" s="23">
        <v>312.0</v>
      </c>
      <c r="G667" s="24">
        <v>679.0</v>
      </c>
      <c r="H667" s="25">
        <f t="shared" si="1"/>
        <v>0.1772575251</v>
      </c>
      <c r="I667" s="26">
        <f t="shared" si="2"/>
        <v>0.3148335015</v>
      </c>
      <c r="J667" s="27">
        <f t="shared" si="3"/>
        <v>0.2829457364</v>
      </c>
      <c r="K667" s="28"/>
      <c r="L667" s="29">
        <f t="shared" si="4"/>
        <v>0.2987431417</v>
      </c>
      <c r="M667" s="30">
        <f t="shared" si="5"/>
        <v>0.2987510222</v>
      </c>
      <c r="N667" s="28"/>
      <c r="O667" s="31">
        <f t="shared" si="6"/>
        <v>-0.01579740522</v>
      </c>
      <c r="P667" s="31">
        <f t="shared" si="7"/>
        <v>0.01608247927</v>
      </c>
      <c r="Q667" s="15"/>
      <c r="R667" s="15"/>
      <c r="S667" s="32">
        <v>0.28294573643410853</v>
      </c>
      <c r="T667" s="32">
        <v>0.2987431416532126</v>
      </c>
      <c r="U667" s="15"/>
      <c r="V667" s="32">
        <v>0.3148335015136226</v>
      </c>
      <c r="W667" s="32">
        <v>0.29875102224732325</v>
      </c>
      <c r="X667" s="15"/>
      <c r="Y667" s="15"/>
      <c r="Z667" s="2">
        <v>84.0</v>
      </c>
      <c r="AA667" s="20" t="s">
        <v>173</v>
      </c>
      <c r="AB667" s="33">
        <v>666.0</v>
      </c>
      <c r="AC667" s="25">
        <v>0.5985915492957746</v>
      </c>
      <c r="AD667" s="26">
        <v>0.757313829787234</v>
      </c>
      <c r="AE667" s="27">
        <v>0.7436208991494532</v>
      </c>
      <c r="AF667" s="34"/>
      <c r="AG667" s="34"/>
      <c r="AH667" s="2">
        <v>666.0</v>
      </c>
      <c r="AI667" s="34">
        <f t="shared" si="8"/>
        <v>0.8963660834</v>
      </c>
      <c r="AJ667" s="34">
        <v>0.7436208991494532</v>
      </c>
      <c r="AK667" s="34"/>
      <c r="AL667" s="34"/>
      <c r="AM667" s="34"/>
      <c r="AN667" s="34"/>
      <c r="AO667" s="34"/>
      <c r="AP667" s="34"/>
      <c r="AQ667" s="34"/>
      <c r="AR667" s="34"/>
    </row>
    <row r="668" ht="12.75" customHeight="1">
      <c r="A668" s="35"/>
      <c r="B668" s="2">
        <v>667.0</v>
      </c>
      <c r="C668" s="20" t="s">
        <v>347</v>
      </c>
      <c r="D668" s="21">
        <v>88.0</v>
      </c>
      <c r="E668" s="22">
        <v>264.0</v>
      </c>
      <c r="F668" s="23">
        <v>1520.0</v>
      </c>
      <c r="G668" s="24">
        <v>1974.0</v>
      </c>
      <c r="H668" s="25">
        <f t="shared" si="1"/>
        <v>0.25</v>
      </c>
      <c r="I668" s="26">
        <f t="shared" si="2"/>
        <v>0.4350314825</v>
      </c>
      <c r="J668" s="27">
        <f t="shared" si="3"/>
        <v>0.4180967239</v>
      </c>
      <c r="K668" s="28"/>
      <c r="L668" s="29">
        <f t="shared" si="4"/>
        <v>0.4209202438</v>
      </c>
      <c r="M668" s="30">
        <f t="shared" si="5"/>
        <v>0.4321355646</v>
      </c>
      <c r="N668" s="28"/>
      <c r="O668" s="31">
        <f t="shared" si="6"/>
        <v>-0.002823519969</v>
      </c>
      <c r="P668" s="31">
        <f t="shared" si="7"/>
        <v>0.002895917917</v>
      </c>
      <c r="Q668" s="15"/>
      <c r="R668" s="15"/>
      <c r="S668" s="32">
        <v>0.41809672386895474</v>
      </c>
      <c r="T668" s="32">
        <v>0.42092024383836224</v>
      </c>
      <c r="U668" s="15"/>
      <c r="V668" s="32">
        <v>0.4350314825414997</v>
      </c>
      <c r="W668" s="32">
        <v>0.4321355646241587</v>
      </c>
      <c r="X668" s="15"/>
      <c r="Y668" s="15"/>
      <c r="Z668" s="2">
        <v>582.0</v>
      </c>
      <c r="AA668" s="20" t="s">
        <v>731</v>
      </c>
      <c r="AB668" s="33">
        <v>667.0</v>
      </c>
      <c r="AC668" s="25">
        <v>0.7284768211920529</v>
      </c>
      <c r="AD668" s="26">
        <v>0.7489345215032933</v>
      </c>
      <c r="AE668" s="27">
        <v>0.7467915365938259</v>
      </c>
      <c r="AF668" s="34"/>
      <c r="AG668" s="34"/>
      <c r="AH668" s="2">
        <v>667.0</v>
      </c>
      <c r="AI668" s="34">
        <f t="shared" si="8"/>
        <v>0.8977119785</v>
      </c>
      <c r="AJ668" s="34">
        <v>0.7467915365938259</v>
      </c>
      <c r="AK668" s="34"/>
      <c r="AL668" s="34"/>
      <c r="AM668" s="34"/>
      <c r="AN668" s="34"/>
      <c r="AO668" s="34"/>
      <c r="AP668" s="34"/>
      <c r="AQ668" s="34"/>
      <c r="AR668" s="34"/>
    </row>
    <row r="669" ht="12.75" customHeight="1">
      <c r="A669" s="35"/>
      <c r="B669" s="2">
        <v>668.0</v>
      </c>
      <c r="C669" s="20" t="s">
        <v>36</v>
      </c>
      <c r="D669" s="21">
        <v>1.0</v>
      </c>
      <c r="E669" s="22">
        <v>0.0</v>
      </c>
      <c r="F669" s="23">
        <v>1.0</v>
      </c>
      <c r="G669" s="24">
        <v>6.0</v>
      </c>
      <c r="H669" s="25">
        <f t="shared" si="1"/>
        <v>1</v>
      </c>
      <c r="I669" s="26">
        <f t="shared" si="2"/>
        <v>0.1428571429</v>
      </c>
      <c r="J669" s="27">
        <f t="shared" si="3"/>
        <v>0.25</v>
      </c>
      <c r="K669" s="28"/>
      <c r="L669" s="29">
        <f t="shared" si="4"/>
        <v>0.2003359769</v>
      </c>
      <c r="M669" s="30">
        <f t="shared" si="5"/>
        <v>0.1980393907</v>
      </c>
      <c r="N669" s="28"/>
      <c r="O669" s="31">
        <f t="shared" si="6"/>
        <v>0.04966402307</v>
      </c>
      <c r="P669" s="31">
        <f t="shared" si="7"/>
        <v>-0.05518224785</v>
      </c>
      <c r="Q669" s="15"/>
      <c r="R669" s="15"/>
      <c r="S669" s="32">
        <v>0.25</v>
      </c>
      <c r="T669" s="32">
        <v>0.20033597693182856</v>
      </c>
      <c r="U669" s="15"/>
      <c r="V669" s="32">
        <v>0.14285714285714285</v>
      </c>
      <c r="W669" s="32">
        <v>0.19803939071066667</v>
      </c>
      <c r="X669" s="15"/>
      <c r="Y669" s="15"/>
      <c r="Z669" s="2">
        <v>93.0</v>
      </c>
      <c r="AA669" s="20" t="s">
        <v>190</v>
      </c>
      <c r="AB669" s="33">
        <v>668.0</v>
      </c>
      <c r="AC669" s="25">
        <v>0.5681341719077568</v>
      </c>
      <c r="AD669" s="26">
        <v>0.7685027905848095</v>
      </c>
      <c r="AE669" s="27">
        <v>0.7477163984341018</v>
      </c>
      <c r="AF669" s="34"/>
      <c r="AG669" s="34"/>
      <c r="AH669" s="2">
        <v>668.0</v>
      </c>
      <c r="AI669" s="34">
        <f t="shared" si="8"/>
        <v>0.8990578735</v>
      </c>
      <c r="AJ669" s="34">
        <v>0.7477163984341018</v>
      </c>
      <c r="AK669" s="34"/>
      <c r="AL669" s="34"/>
      <c r="AM669" s="34"/>
      <c r="AN669" s="34"/>
      <c r="AO669" s="34"/>
      <c r="AP669" s="34"/>
      <c r="AQ669" s="34"/>
      <c r="AR669" s="34"/>
    </row>
    <row r="670" ht="12.75" customHeight="1">
      <c r="A670" s="35"/>
      <c r="B670" s="2">
        <v>669.0</v>
      </c>
      <c r="C670" s="20" t="s">
        <v>382</v>
      </c>
      <c r="D670" s="21">
        <v>42.0</v>
      </c>
      <c r="E670" s="22">
        <v>189.0</v>
      </c>
      <c r="F670" s="23">
        <v>1107.0</v>
      </c>
      <c r="G670" s="24">
        <v>1351.0</v>
      </c>
      <c r="H670" s="25">
        <f t="shared" si="1"/>
        <v>0.1818181818</v>
      </c>
      <c r="I670" s="26">
        <f t="shared" si="2"/>
        <v>0.4503661513</v>
      </c>
      <c r="J670" s="27">
        <f t="shared" si="3"/>
        <v>0.4272963927</v>
      </c>
      <c r="K670" s="28"/>
      <c r="L670" s="29">
        <f t="shared" si="4"/>
        <v>0.4321240424</v>
      </c>
      <c r="M670" s="30">
        <f t="shared" si="5"/>
        <v>0.4454491007</v>
      </c>
      <c r="N670" s="28"/>
      <c r="O670" s="31">
        <f t="shared" si="6"/>
        <v>-0.004827649695</v>
      </c>
      <c r="P670" s="31">
        <f t="shared" si="7"/>
        <v>0.004917050615</v>
      </c>
      <c r="Q670" s="15"/>
      <c r="R670" s="15"/>
      <c r="S670" s="32">
        <v>0.427296392711045</v>
      </c>
      <c r="T670" s="32">
        <v>0.43212404240581753</v>
      </c>
      <c r="U670" s="15"/>
      <c r="V670" s="32">
        <v>0.4503661513425549</v>
      </c>
      <c r="W670" s="32">
        <v>0.4454491007275088</v>
      </c>
      <c r="X670" s="15"/>
      <c r="Y670" s="15"/>
      <c r="Z670" s="2">
        <v>714.0</v>
      </c>
      <c r="AA670" s="20" t="s">
        <v>754</v>
      </c>
      <c r="AB670" s="33">
        <v>669.0</v>
      </c>
      <c r="AC670" s="25">
        <v>0.7101910828025477</v>
      </c>
      <c r="AD670" s="26">
        <v>0.7571341833636915</v>
      </c>
      <c r="AE670" s="27">
        <v>0.7496175420703722</v>
      </c>
      <c r="AF670" s="34"/>
      <c r="AG670" s="34"/>
      <c r="AH670" s="2">
        <v>669.0</v>
      </c>
      <c r="AI670" s="34">
        <f t="shared" si="8"/>
        <v>0.9004037685</v>
      </c>
      <c r="AJ670" s="34">
        <v>0.7496175420703722</v>
      </c>
      <c r="AK670" s="34"/>
      <c r="AL670" s="34"/>
      <c r="AM670" s="34"/>
      <c r="AN670" s="34"/>
      <c r="AO670" s="34"/>
      <c r="AP670" s="34"/>
      <c r="AQ670" s="34"/>
      <c r="AR670" s="34"/>
    </row>
    <row r="671" ht="12.75" customHeight="1">
      <c r="A671" s="35"/>
      <c r="B671" s="2">
        <v>670.0</v>
      </c>
      <c r="C671" s="20" t="s">
        <v>745</v>
      </c>
      <c r="D671" s="21">
        <v>65.0</v>
      </c>
      <c r="E671" s="22">
        <v>50.0</v>
      </c>
      <c r="F671" s="23">
        <v>539.0</v>
      </c>
      <c r="G671" s="24">
        <v>213.0</v>
      </c>
      <c r="H671" s="25">
        <f t="shared" si="1"/>
        <v>0.5652173913</v>
      </c>
      <c r="I671" s="26">
        <f t="shared" si="2"/>
        <v>0.7167553191</v>
      </c>
      <c r="J671" s="27">
        <f t="shared" si="3"/>
        <v>0.6966551326</v>
      </c>
      <c r="K671" s="28"/>
      <c r="L671" s="29">
        <f t="shared" si="4"/>
        <v>0.7045293495</v>
      </c>
      <c r="M671" s="30">
        <f t="shared" si="5"/>
        <v>0.708409375</v>
      </c>
      <c r="N671" s="28"/>
      <c r="O671" s="31">
        <f t="shared" si="6"/>
        <v>-0.007874216829</v>
      </c>
      <c r="P671" s="31">
        <f t="shared" si="7"/>
        <v>0.008345944105</v>
      </c>
      <c r="Q671" s="15"/>
      <c r="R671" s="15"/>
      <c r="S671" s="32">
        <v>0.6966551326412919</v>
      </c>
      <c r="T671" s="32">
        <v>0.7045293494704833</v>
      </c>
      <c r="U671" s="15"/>
      <c r="V671" s="32">
        <v>0.7167553191489362</v>
      </c>
      <c r="W671" s="32">
        <v>0.7084093750442632</v>
      </c>
      <c r="X671" s="15"/>
      <c r="Y671" s="15"/>
      <c r="Z671" s="2">
        <v>739.0</v>
      </c>
      <c r="AA671" s="20" t="s">
        <v>755</v>
      </c>
      <c r="AB671" s="33">
        <v>670.0</v>
      </c>
      <c r="AC671" s="25">
        <v>0.548</v>
      </c>
      <c r="AD671" s="26">
        <v>0.7708158116063919</v>
      </c>
      <c r="AE671" s="27">
        <v>0.7496194824961948</v>
      </c>
      <c r="AF671" s="34"/>
      <c r="AG671" s="34"/>
      <c r="AH671" s="2">
        <v>670.0</v>
      </c>
      <c r="AI671" s="34">
        <f t="shared" si="8"/>
        <v>0.9017496635</v>
      </c>
      <c r="AJ671" s="34">
        <v>0.7496194824961948</v>
      </c>
      <c r="AK671" s="34"/>
      <c r="AL671" s="34"/>
      <c r="AM671" s="34"/>
      <c r="AN671" s="34"/>
      <c r="AO671" s="34"/>
      <c r="AP671" s="34"/>
      <c r="AQ671" s="34"/>
      <c r="AR671" s="34"/>
    </row>
    <row r="672" ht="12.75" customHeight="1">
      <c r="A672" s="35"/>
      <c r="B672" s="2">
        <v>671.0</v>
      </c>
      <c r="C672" s="20" t="s">
        <v>192</v>
      </c>
      <c r="D672" s="21">
        <v>31.0</v>
      </c>
      <c r="E672" s="22">
        <v>79.0</v>
      </c>
      <c r="F672" s="23">
        <v>914.0</v>
      </c>
      <c r="G672" s="24">
        <v>1467.0</v>
      </c>
      <c r="H672" s="25">
        <f t="shared" si="1"/>
        <v>0.2818181818</v>
      </c>
      <c r="I672" s="26">
        <f t="shared" si="2"/>
        <v>0.3838723226</v>
      </c>
      <c r="J672" s="27">
        <f t="shared" si="3"/>
        <v>0.3793657166</v>
      </c>
      <c r="K672" s="28"/>
      <c r="L672" s="29">
        <f t="shared" si="4"/>
        <v>0.3730004691</v>
      </c>
      <c r="M672" s="30">
        <f t="shared" si="5"/>
        <v>0.3904221563</v>
      </c>
      <c r="N672" s="28"/>
      <c r="O672" s="31">
        <f t="shared" si="6"/>
        <v>0.006365247483</v>
      </c>
      <c r="P672" s="31">
        <f t="shared" si="7"/>
        <v>-0.006549833706</v>
      </c>
      <c r="Q672" s="15"/>
      <c r="R672" s="15"/>
      <c r="S672" s="32">
        <v>0.3793657165796869</v>
      </c>
      <c r="T672" s="32">
        <v>0.37300046909653073</v>
      </c>
      <c r="U672" s="15"/>
      <c r="V672" s="32">
        <v>0.3838723225535489</v>
      </c>
      <c r="W672" s="32">
        <v>0.3904221562593223</v>
      </c>
      <c r="X672" s="15"/>
      <c r="Y672" s="15"/>
      <c r="Z672" s="2">
        <v>630.0</v>
      </c>
      <c r="AA672" s="20" t="s">
        <v>748</v>
      </c>
      <c r="AB672" s="33">
        <v>671.0</v>
      </c>
      <c r="AC672" s="25">
        <v>0.6563039723661486</v>
      </c>
      <c r="AD672" s="26">
        <v>0.7621286599700791</v>
      </c>
      <c r="AE672" s="27">
        <v>0.7504754659566375</v>
      </c>
      <c r="AF672" s="34"/>
      <c r="AG672" s="34"/>
      <c r="AH672" s="2">
        <v>671.0</v>
      </c>
      <c r="AI672" s="34">
        <f t="shared" si="8"/>
        <v>0.9030955585</v>
      </c>
      <c r="AJ672" s="34">
        <v>0.7504754659566375</v>
      </c>
      <c r="AK672" s="34"/>
      <c r="AL672" s="34"/>
      <c r="AM672" s="34"/>
      <c r="AN672" s="34"/>
      <c r="AO672" s="34"/>
      <c r="AP672" s="34"/>
      <c r="AQ672" s="34"/>
      <c r="AR672" s="34"/>
    </row>
    <row r="673" ht="12.75" customHeight="1">
      <c r="A673" s="35"/>
      <c r="B673" s="2">
        <v>672.0</v>
      </c>
      <c r="C673" s="20" t="s">
        <v>350</v>
      </c>
      <c r="D673" s="21">
        <v>114.0</v>
      </c>
      <c r="E673" s="22">
        <v>414.0</v>
      </c>
      <c r="F673" s="23">
        <v>2353.0</v>
      </c>
      <c r="G673" s="24">
        <v>3014.0</v>
      </c>
      <c r="H673" s="25">
        <f t="shared" si="1"/>
        <v>0.2159090909</v>
      </c>
      <c r="I673" s="26">
        <f t="shared" si="2"/>
        <v>0.4384199739</v>
      </c>
      <c r="J673" s="27">
        <f t="shared" si="3"/>
        <v>0.418490246</v>
      </c>
      <c r="K673" s="28"/>
      <c r="L673" s="29">
        <f t="shared" si="4"/>
        <v>0.4223095456</v>
      </c>
      <c r="M673" s="30">
        <f t="shared" si="5"/>
        <v>0.4345163924</v>
      </c>
      <c r="N673" s="28"/>
      <c r="O673" s="31">
        <f t="shared" si="6"/>
        <v>-0.003819299594</v>
      </c>
      <c r="P673" s="31">
        <f t="shared" si="7"/>
        <v>0.003903581467</v>
      </c>
      <c r="Q673" s="15"/>
      <c r="R673" s="15"/>
      <c r="S673" s="32">
        <v>0.418490245971162</v>
      </c>
      <c r="T673" s="32">
        <v>0.42230954556554257</v>
      </c>
      <c r="U673" s="15"/>
      <c r="V673" s="32">
        <v>0.4384199739146637</v>
      </c>
      <c r="W673" s="32">
        <v>0.434516392447701</v>
      </c>
      <c r="X673" s="15"/>
      <c r="Y673" s="15"/>
      <c r="Z673" s="2">
        <v>188.0</v>
      </c>
      <c r="AA673" s="20" t="s">
        <v>342</v>
      </c>
      <c r="AB673" s="33">
        <v>672.0</v>
      </c>
      <c r="AC673" s="25">
        <v>0.5954198473282443</v>
      </c>
      <c r="AD673" s="26">
        <v>0.778360655737705</v>
      </c>
      <c r="AE673" s="27">
        <v>0.7515388919977616</v>
      </c>
      <c r="AF673" s="34"/>
      <c r="AG673" s="34"/>
      <c r="AH673" s="2">
        <v>672.0</v>
      </c>
      <c r="AI673" s="34">
        <f t="shared" si="8"/>
        <v>0.9044414536</v>
      </c>
      <c r="AJ673" s="34">
        <v>0.7515388919977616</v>
      </c>
      <c r="AK673" s="34"/>
      <c r="AL673" s="34"/>
      <c r="AM673" s="34"/>
      <c r="AN673" s="34"/>
      <c r="AO673" s="34"/>
      <c r="AP673" s="34"/>
      <c r="AQ673" s="34"/>
      <c r="AR673" s="34"/>
    </row>
    <row r="674" ht="12.75" customHeight="1">
      <c r="A674" s="35"/>
      <c r="B674" s="2">
        <v>673.0</v>
      </c>
      <c r="C674" s="20" t="s">
        <v>756</v>
      </c>
      <c r="D674" s="21">
        <v>106.0</v>
      </c>
      <c r="E674" s="22">
        <v>42.0</v>
      </c>
      <c r="F674" s="23">
        <v>899.0</v>
      </c>
      <c r="G674" s="24">
        <v>248.0</v>
      </c>
      <c r="H674" s="25">
        <f t="shared" si="1"/>
        <v>0.7162162162</v>
      </c>
      <c r="I674" s="26">
        <f t="shared" si="2"/>
        <v>0.7837837838</v>
      </c>
      <c r="J674" s="27">
        <f t="shared" si="3"/>
        <v>0.7760617761</v>
      </c>
      <c r="K674" s="28"/>
      <c r="L674" s="29">
        <f t="shared" si="4"/>
        <v>0.7710340882</v>
      </c>
      <c r="M674" s="30">
        <f t="shared" si="5"/>
        <v>0.7891993428</v>
      </c>
      <c r="N674" s="28"/>
      <c r="O674" s="31">
        <f t="shared" si="6"/>
        <v>0.005027687891</v>
      </c>
      <c r="P674" s="31">
        <f t="shared" si="7"/>
        <v>-0.00541555901</v>
      </c>
      <c r="Q674" s="15"/>
      <c r="R674" s="15"/>
      <c r="S674" s="32">
        <v>0.7760617760617761</v>
      </c>
      <c r="T674" s="32">
        <v>0.7710340881704805</v>
      </c>
      <c r="U674" s="15"/>
      <c r="V674" s="32">
        <v>0.7837837837837838</v>
      </c>
      <c r="W674" s="32">
        <v>0.7891993427933308</v>
      </c>
      <c r="X674" s="15"/>
      <c r="Y674" s="15"/>
      <c r="Z674" s="2">
        <v>407.0</v>
      </c>
      <c r="AA674" s="20" t="s">
        <v>611</v>
      </c>
      <c r="AB674" s="33">
        <v>673.0</v>
      </c>
      <c r="AC674" s="25">
        <v>0.6857142857142857</v>
      </c>
      <c r="AD674" s="26">
        <v>0.7649063032367973</v>
      </c>
      <c r="AE674" s="27">
        <v>0.755234297108674</v>
      </c>
      <c r="AF674" s="34"/>
      <c r="AG674" s="34"/>
      <c r="AH674" s="2">
        <v>673.0</v>
      </c>
      <c r="AI674" s="34">
        <f t="shared" si="8"/>
        <v>0.9057873486</v>
      </c>
      <c r="AJ674" s="34">
        <v>0.755234297108674</v>
      </c>
      <c r="AK674" s="34"/>
      <c r="AL674" s="34"/>
      <c r="AM674" s="34"/>
      <c r="AN674" s="34"/>
      <c r="AO674" s="34"/>
      <c r="AP674" s="34"/>
      <c r="AQ674" s="34"/>
      <c r="AR674" s="34"/>
    </row>
    <row r="675" ht="12.75" customHeight="1">
      <c r="A675" s="35"/>
      <c r="B675" s="2">
        <v>674.0</v>
      </c>
      <c r="C675" s="20" t="s">
        <v>322</v>
      </c>
      <c r="D675" s="21">
        <v>113.0</v>
      </c>
      <c r="E675" s="22">
        <v>433.0</v>
      </c>
      <c r="F675" s="23">
        <v>3266.0</v>
      </c>
      <c r="G675" s="24">
        <v>4441.0</v>
      </c>
      <c r="H675" s="25">
        <f t="shared" si="1"/>
        <v>0.206959707</v>
      </c>
      <c r="I675" s="26">
        <f t="shared" si="2"/>
        <v>0.4237705982</v>
      </c>
      <c r="J675" s="27">
        <f t="shared" si="3"/>
        <v>0.4094268751</v>
      </c>
      <c r="K675" s="28"/>
      <c r="L675" s="29">
        <f t="shared" si="4"/>
        <v>0.4074607733</v>
      </c>
      <c r="M675" s="30">
        <f t="shared" si="5"/>
        <v>0.4257782502</v>
      </c>
      <c r="N675" s="28"/>
      <c r="O675" s="31">
        <f t="shared" si="6"/>
        <v>0.001966101743</v>
      </c>
      <c r="P675" s="31">
        <f t="shared" si="7"/>
        <v>-0.002007652051</v>
      </c>
      <c r="Q675" s="15"/>
      <c r="R675" s="15"/>
      <c r="S675" s="32">
        <v>0.40942687507573006</v>
      </c>
      <c r="T675" s="32">
        <v>0.40746077333260783</v>
      </c>
      <c r="U675" s="15"/>
      <c r="V675" s="32">
        <v>0.42377059815751916</v>
      </c>
      <c r="W675" s="32">
        <v>0.4257782502086595</v>
      </c>
      <c r="X675" s="15"/>
      <c r="Y675" s="15"/>
      <c r="Z675" s="2">
        <v>268.0</v>
      </c>
      <c r="AA675" s="20" t="s">
        <v>453</v>
      </c>
      <c r="AB675" s="33">
        <v>674.0</v>
      </c>
      <c r="AC675" s="25">
        <v>0.7275985663082437</v>
      </c>
      <c r="AD675" s="26">
        <v>0.7635416666666667</v>
      </c>
      <c r="AE675" s="27">
        <v>0.758981355161437</v>
      </c>
      <c r="AF675" s="34"/>
      <c r="AG675" s="34"/>
      <c r="AH675" s="2">
        <v>674.0</v>
      </c>
      <c r="AI675" s="34">
        <f t="shared" si="8"/>
        <v>0.9071332436</v>
      </c>
      <c r="AJ675" s="34">
        <v>0.758981355161437</v>
      </c>
      <c r="AK675" s="34"/>
      <c r="AL675" s="34"/>
      <c r="AM675" s="34"/>
      <c r="AN675" s="34"/>
      <c r="AO675" s="34"/>
      <c r="AP675" s="34"/>
      <c r="AQ675" s="34"/>
      <c r="AR675" s="34"/>
    </row>
    <row r="676" ht="12.75" customHeight="1">
      <c r="A676" s="35"/>
      <c r="B676" s="2">
        <v>675.0</v>
      </c>
      <c r="C676" s="20" t="s">
        <v>749</v>
      </c>
      <c r="D676" s="21">
        <v>84.0</v>
      </c>
      <c r="E676" s="22">
        <v>50.0</v>
      </c>
      <c r="F676" s="23">
        <v>613.0</v>
      </c>
      <c r="G676" s="24">
        <v>221.0</v>
      </c>
      <c r="H676" s="25">
        <f t="shared" si="1"/>
        <v>0.6268656716</v>
      </c>
      <c r="I676" s="26">
        <f t="shared" si="2"/>
        <v>0.7350119904</v>
      </c>
      <c r="J676" s="27">
        <f t="shared" si="3"/>
        <v>0.7200413223</v>
      </c>
      <c r="K676" s="28"/>
      <c r="L676" s="29">
        <f t="shared" si="4"/>
        <v>0.7233877274</v>
      </c>
      <c r="M676" s="30">
        <f t="shared" si="5"/>
        <v>0.7314417811</v>
      </c>
      <c r="N676" s="28"/>
      <c r="O676" s="31">
        <f t="shared" si="6"/>
        <v>-0.003346405115</v>
      </c>
      <c r="P676" s="31">
        <f t="shared" si="7"/>
        <v>0.003570209279</v>
      </c>
      <c r="Q676" s="15"/>
      <c r="R676" s="15"/>
      <c r="S676" s="32">
        <v>0.7200413223140496</v>
      </c>
      <c r="T676" s="32">
        <v>0.7233877274290853</v>
      </c>
      <c r="U676" s="15"/>
      <c r="V676" s="32">
        <v>0.7350119904076738</v>
      </c>
      <c r="W676" s="32">
        <v>0.7314417811288937</v>
      </c>
      <c r="X676" s="15"/>
      <c r="Y676" s="15"/>
      <c r="Z676" s="2">
        <v>424.0</v>
      </c>
      <c r="AA676" s="20" t="s">
        <v>627</v>
      </c>
      <c r="AB676" s="33">
        <v>675.0</v>
      </c>
      <c r="AC676" s="25">
        <v>0.7232704402515723</v>
      </c>
      <c r="AD676" s="26">
        <v>0.7663934426229508</v>
      </c>
      <c r="AE676" s="27">
        <v>0.760352422907489</v>
      </c>
      <c r="AF676" s="34"/>
      <c r="AG676" s="34"/>
      <c r="AH676" s="2">
        <v>675.0</v>
      </c>
      <c r="AI676" s="34">
        <f t="shared" si="8"/>
        <v>0.9084791386</v>
      </c>
      <c r="AJ676" s="34">
        <v>0.760352422907489</v>
      </c>
      <c r="AK676" s="34"/>
      <c r="AL676" s="34"/>
      <c r="AM676" s="34"/>
      <c r="AN676" s="34"/>
      <c r="AO676" s="34"/>
      <c r="AP676" s="34"/>
      <c r="AQ676" s="34"/>
      <c r="AR676" s="34"/>
    </row>
    <row r="677" ht="12.75" customHeight="1">
      <c r="A677" s="35"/>
      <c r="B677" s="2">
        <v>676.0</v>
      </c>
      <c r="C677" s="20" t="s">
        <v>737</v>
      </c>
      <c r="D677" s="21">
        <v>80.0</v>
      </c>
      <c r="E677" s="22">
        <v>105.0</v>
      </c>
      <c r="F677" s="23">
        <v>1781.0</v>
      </c>
      <c r="G677" s="24">
        <v>775.0</v>
      </c>
      <c r="H677" s="25">
        <f t="shared" si="1"/>
        <v>0.4324324324</v>
      </c>
      <c r="I677" s="26">
        <f t="shared" si="2"/>
        <v>0.6967918623</v>
      </c>
      <c r="J677" s="27">
        <f t="shared" si="3"/>
        <v>0.6789492886</v>
      </c>
      <c r="K677" s="28"/>
      <c r="L677" s="29">
        <f t="shared" si="4"/>
        <v>0.6816681139</v>
      </c>
      <c r="M677" s="30">
        <f t="shared" si="5"/>
        <v>0.6939501522</v>
      </c>
      <c r="N677" s="28"/>
      <c r="O677" s="31">
        <f t="shared" si="6"/>
        <v>-0.002718825317</v>
      </c>
      <c r="P677" s="31">
        <f t="shared" si="7"/>
        <v>0.002841710077</v>
      </c>
      <c r="Q677" s="15"/>
      <c r="R677" s="15"/>
      <c r="S677" s="32">
        <v>0.6789492885808099</v>
      </c>
      <c r="T677" s="32">
        <v>0.6816681138977684</v>
      </c>
      <c r="U677" s="15"/>
      <c r="V677" s="32">
        <v>0.69679186228482</v>
      </c>
      <c r="W677" s="32">
        <v>0.693950152207773</v>
      </c>
      <c r="X677" s="15"/>
      <c r="Y677" s="15"/>
      <c r="Z677" s="2">
        <v>321.0</v>
      </c>
      <c r="AA677" s="20" t="s">
        <v>521</v>
      </c>
      <c r="AB677" s="33">
        <v>676.0</v>
      </c>
      <c r="AC677" s="25">
        <v>0.6450116009280742</v>
      </c>
      <c r="AD677" s="26">
        <v>0.7830569251456746</v>
      </c>
      <c r="AE677" s="27">
        <v>0.7607062359128475</v>
      </c>
      <c r="AF677" s="34"/>
      <c r="AG677" s="34"/>
      <c r="AH677" s="2">
        <v>676.0</v>
      </c>
      <c r="AI677" s="34">
        <f t="shared" si="8"/>
        <v>0.9098250336</v>
      </c>
      <c r="AJ677" s="34">
        <v>0.7607062359128475</v>
      </c>
      <c r="AK677" s="34"/>
      <c r="AL677" s="34"/>
      <c r="AM677" s="34"/>
      <c r="AN677" s="34"/>
      <c r="AO677" s="34"/>
      <c r="AP677" s="34"/>
      <c r="AQ677" s="34"/>
      <c r="AR677" s="34"/>
    </row>
    <row r="678" ht="12.75" customHeight="1">
      <c r="A678" s="35"/>
      <c r="B678" s="2">
        <v>677.0</v>
      </c>
      <c r="C678" s="20" t="s">
        <v>757</v>
      </c>
      <c r="D678" s="21">
        <v>237.0</v>
      </c>
      <c r="E678" s="22">
        <v>95.0</v>
      </c>
      <c r="F678" s="23">
        <v>1675.0</v>
      </c>
      <c r="G678" s="24">
        <v>417.0</v>
      </c>
      <c r="H678" s="25">
        <f t="shared" si="1"/>
        <v>0.7138554217</v>
      </c>
      <c r="I678" s="26">
        <f t="shared" si="2"/>
        <v>0.8006692161</v>
      </c>
      <c r="J678" s="27">
        <f t="shared" si="3"/>
        <v>0.7887788779</v>
      </c>
      <c r="K678" s="28"/>
      <c r="L678" s="29">
        <f t="shared" si="4"/>
        <v>0.7866631005</v>
      </c>
      <c r="M678" s="30">
        <f t="shared" si="5"/>
        <v>0.80294764</v>
      </c>
      <c r="N678" s="28"/>
      <c r="O678" s="31">
        <f t="shared" si="6"/>
        <v>0.002115777384</v>
      </c>
      <c r="P678" s="31">
        <f t="shared" si="7"/>
        <v>-0.00227842391</v>
      </c>
      <c r="Q678" s="15"/>
      <c r="R678" s="15"/>
      <c r="S678" s="32">
        <v>0.7887788778877888</v>
      </c>
      <c r="T678" s="32">
        <v>0.7866631005039647</v>
      </c>
      <c r="U678" s="15"/>
      <c r="V678" s="32">
        <v>0.8006692160611855</v>
      </c>
      <c r="W678" s="32">
        <v>0.8029476399711095</v>
      </c>
      <c r="X678" s="15"/>
      <c r="Y678" s="15"/>
      <c r="Z678" s="2">
        <v>495.0</v>
      </c>
      <c r="AA678" s="20" t="s">
        <v>681</v>
      </c>
      <c r="AB678" s="33">
        <v>677.0</v>
      </c>
      <c r="AC678" s="25">
        <v>0.7635658914728682</v>
      </c>
      <c r="AD678" s="26">
        <v>0.7604355716878403</v>
      </c>
      <c r="AE678" s="27">
        <v>0.760858189429618</v>
      </c>
      <c r="AF678" s="34"/>
      <c r="AG678" s="34"/>
      <c r="AH678" s="2">
        <v>677.0</v>
      </c>
      <c r="AI678" s="34">
        <f t="shared" si="8"/>
        <v>0.9111709287</v>
      </c>
      <c r="AJ678" s="34">
        <v>0.760858189429618</v>
      </c>
      <c r="AK678" s="34"/>
      <c r="AL678" s="34"/>
      <c r="AM678" s="34"/>
      <c r="AN678" s="34"/>
      <c r="AO678" s="34"/>
      <c r="AP678" s="34"/>
      <c r="AQ678" s="34"/>
      <c r="AR678" s="34"/>
    </row>
    <row r="679" ht="12.75" customHeight="1">
      <c r="A679" s="35"/>
      <c r="B679" s="2">
        <v>678.0</v>
      </c>
      <c r="C679" s="20" t="s">
        <v>625</v>
      </c>
      <c r="D679" s="21">
        <v>17.0</v>
      </c>
      <c r="E679" s="22">
        <v>55.0</v>
      </c>
      <c r="F679" s="23">
        <v>556.0</v>
      </c>
      <c r="G679" s="24">
        <v>434.0</v>
      </c>
      <c r="H679" s="25">
        <f t="shared" si="1"/>
        <v>0.2361111111</v>
      </c>
      <c r="I679" s="26">
        <f t="shared" si="2"/>
        <v>0.5616161616</v>
      </c>
      <c r="J679" s="27">
        <f t="shared" si="3"/>
        <v>0.5395480226</v>
      </c>
      <c r="K679" s="28"/>
      <c r="L679" s="29">
        <f t="shared" si="4"/>
        <v>0.5437314395</v>
      </c>
      <c r="M679" s="30">
        <f t="shared" si="5"/>
        <v>0.557331581</v>
      </c>
      <c r="N679" s="28"/>
      <c r="O679" s="31">
        <f t="shared" si="6"/>
        <v>-0.004183416895</v>
      </c>
      <c r="P679" s="31">
        <f t="shared" si="7"/>
        <v>0.004284580604</v>
      </c>
      <c r="Q679" s="15"/>
      <c r="R679" s="15"/>
      <c r="S679" s="32">
        <v>0.53954802259887</v>
      </c>
      <c r="T679" s="32">
        <v>0.5437314394939579</v>
      </c>
      <c r="U679" s="15"/>
      <c r="V679" s="32">
        <v>0.5616161616161616</v>
      </c>
      <c r="W679" s="32">
        <v>0.5573315810123732</v>
      </c>
      <c r="X679" s="15"/>
      <c r="Y679" s="15"/>
      <c r="Z679" s="2">
        <v>391.0</v>
      </c>
      <c r="AA679" s="20" t="s">
        <v>591</v>
      </c>
      <c r="AB679" s="33">
        <v>678.0</v>
      </c>
      <c r="AC679" s="25">
        <v>0.5962962962962963</v>
      </c>
      <c r="AD679" s="26">
        <v>0.7749077490774908</v>
      </c>
      <c r="AE679" s="27">
        <v>0.7612152186257808</v>
      </c>
      <c r="AF679" s="34"/>
      <c r="AG679" s="34"/>
      <c r="AH679" s="2">
        <v>678.0</v>
      </c>
      <c r="AI679" s="34">
        <f t="shared" si="8"/>
        <v>0.9125168237</v>
      </c>
      <c r="AJ679" s="34">
        <v>0.7612152186257808</v>
      </c>
      <c r="AK679" s="34"/>
      <c r="AL679" s="34"/>
      <c r="AM679" s="34"/>
      <c r="AN679" s="34"/>
      <c r="AO679" s="34"/>
      <c r="AP679" s="34"/>
      <c r="AQ679" s="34"/>
      <c r="AR679" s="34"/>
    </row>
    <row r="680" ht="12.75" customHeight="1">
      <c r="A680" s="35"/>
      <c r="B680" s="2">
        <v>679.0</v>
      </c>
      <c r="C680" s="20" t="s">
        <v>758</v>
      </c>
      <c r="D680" s="21">
        <v>154.0</v>
      </c>
      <c r="E680" s="22">
        <v>92.0</v>
      </c>
      <c r="F680" s="23">
        <v>2748.0</v>
      </c>
      <c r="G680" s="24">
        <v>671.0</v>
      </c>
      <c r="H680" s="25">
        <f t="shared" si="1"/>
        <v>0.6260162602</v>
      </c>
      <c r="I680" s="26">
        <f t="shared" si="2"/>
        <v>0.8037437847</v>
      </c>
      <c r="J680" s="27">
        <f t="shared" si="3"/>
        <v>0.7918144611</v>
      </c>
      <c r="K680" s="28"/>
      <c r="L680" s="29">
        <f t="shared" si="4"/>
        <v>0.7877942913</v>
      </c>
      <c r="M680" s="30">
        <f t="shared" si="5"/>
        <v>0.8080324308</v>
      </c>
      <c r="N680" s="28"/>
      <c r="O680" s="31">
        <f t="shared" si="6"/>
        <v>0.004020169834</v>
      </c>
      <c r="P680" s="31">
        <f t="shared" si="7"/>
        <v>-0.004288646051</v>
      </c>
      <c r="Q680" s="15"/>
      <c r="R680" s="15"/>
      <c r="S680" s="32">
        <v>0.7918144611186904</v>
      </c>
      <c r="T680" s="32">
        <v>0.7877942912843282</v>
      </c>
      <c r="U680" s="15"/>
      <c r="V680" s="32">
        <v>0.8037437847323778</v>
      </c>
      <c r="W680" s="32">
        <v>0.8080324307829116</v>
      </c>
      <c r="X680" s="15"/>
      <c r="Y680" s="15"/>
      <c r="Z680" s="2">
        <v>360.0</v>
      </c>
      <c r="AA680" s="20" t="s">
        <v>558</v>
      </c>
      <c r="AB680" s="33">
        <v>679.0</v>
      </c>
      <c r="AC680" s="25">
        <v>0.7391304347826086</v>
      </c>
      <c r="AD680" s="26">
        <v>0.7652561247216035</v>
      </c>
      <c r="AE680" s="27">
        <v>0.7628282828282829</v>
      </c>
      <c r="AF680" s="34"/>
      <c r="AG680" s="34"/>
      <c r="AH680" s="2">
        <v>679.0</v>
      </c>
      <c r="AI680" s="34">
        <f t="shared" si="8"/>
        <v>0.9138627187</v>
      </c>
      <c r="AJ680" s="34">
        <v>0.7628282828282829</v>
      </c>
      <c r="AK680" s="34"/>
      <c r="AL680" s="34"/>
      <c r="AM680" s="34"/>
      <c r="AN680" s="34"/>
      <c r="AO680" s="34"/>
      <c r="AP680" s="34"/>
      <c r="AQ680" s="34"/>
      <c r="AR680" s="34"/>
    </row>
    <row r="681" ht="12.75" customHeight="1">
      <c r="A681" s="35"/>
      <c r="B681" s="2">
        <v>680.0</v>
      </c>
      <c r="C681" s="20" t="s">
        <v>189</v>
      </c>
      <c r="D681" s="21">
        <v>176.0</v>
      </c>
      <c r="E681" s="22">
        <v>632.0</v>
      </c>
      <c r="F681" s="23">
        <v>4041.0</v>
      </c>
      <c r="G681" s="24">
        <v>6274.0</v>
      </c>
      <c r="H681" s="25">
        <f t="shared" si="1"/>
        <v>0.2178217822</v>
      </c>
      <c r="I681" s="26">
        <f t="shared" si="2"/>
        <v>0.3917595734</v>
      </c>
      <c r="J681" s="27">
        <f t="shared" si="3"/>
        <v>0.379124337</v>
      </c>
      <c r="K681" s="28"/>
      <c r="L681" s="29">
        <f t="shared" si="4"/>
        <v>0.3767729232</v>
      </c>
      <c r="M681" s="30">
        <f t="shared" si="5"/>
        <v>0.3941633466</v>
      </c>
      <c r="N681" s="28"/>
      <c r="O681" s="31">
        <f t="shared" si="6"/>
        <v>0.002351413792</v>
      </c>
      <c r="P681" s="31">
        <f t="shared" si="7"/>
        <v>-0.002403773208</v>
      </c>
      <c r="Q681" s="15"/>
      <c r="R681" s="15"/>
      <c r="S681" s="32">
        <v>0.3791243369594534</v>
      </c>
      <c r="T681" s="32">
        <v>0.37677292316782746</v>
      </c>
      <c r="U681" s="15"/>
      <c r="V681" s="32">
        <v>0.3917595734367426</v>
      </c>
      <c r="W681" s="32">
        <v>0.3941633466447813</v>
      </c>
      <c r="X681" s="15"/>
      <c r="Y681" s="15"/>
      <c r="Z681" s="2">
        <v>431.0</v>
      </c>
      <c r="AA681" s="20" t="s">
        <v>633</v>
      </c>
      <c r="AB681" s="33">
        <v>680.0</v>
      </c>
      <c r="AC681" s="25">
        <v>0.627906976744186</v>
      </c>
      <c r="AD681" s="26">
        <v>0.7800276115968707</v>
      </c>
      <c r="AE681" s="27">
        <v>0.7638831756478816</v>
      </c>
      <c r="AF681" s="34"/>
      <c r="AG681" s="34"/>
      <c r="AH681" s="2">
        <v>680.0</v>
      </c>
      <c r="AI681" s="34">
        <f t="shared" si="8"/>
        <v>0.9152086137</v>
      </c>
      <c r="AJ681" s="34">
        <v>0.7638831756478816</v>
      </c>
      <c r="AK681" s="34"/>
      <c r="AL681" s="34"/>
      <c r="AM681" s="34"/>
      <c r="AN681" s="34"/>
      <c r="AO681" s="34"/>
      <c r="AP681" s="34"/>
      <c r="AQ681" s="34"/>
      <c r="AR681" s="34"/>
    </row>
    <row r="682" ht="12.75" customHeight="1">
      <c r="A682" s="35"/>
      <c r="B682" s="2">
        <v>681.0</v>
      </c>
      <c r="C682" s="20" t="s">
        <v>752</v>
      </c>
      <c r="D682" s="21">
        <v>122.0</v>
      </c>
      <c r="E682" s="22">
        <v>78.0</v>
      </c>
      <c r="F682" s="23">
        <v>1578.0</v>
      </c>
      <c r="G682" s="24">
        <v>519.0</v>
      </c>
      <c r="H682" s="25">
        <f t="shared" si="1"/>
        <v>0.61</v>
      </c>
      <c r="I682" s="26">
        <f t="shared" si="2"/>
        <v>0.7525035765</v>
      </c>
      <c r="J682" s="27">
        <f t="shared" si="3"/>
        <v>0.7400957771</v>
      </c>
      <c r="K682" s="28"/>
      <c r="L682" s="29">
        <f t="shared" si="4"/>
        <v>0.7393654067</v>
      </c>
      <c r="M682" s="30">
        <f t="shared" si="5"/>
        <v>0.7532813938</v>
      </c>
      <c r="N682" s="28"/>
      <c r="O682" s="31">
        <f t="shared" si="6"/>
        <v>0.0007303703711</v>
      </c>
      <c r="P682" s="31">
        <f t="shared" si="7"/>
        <v>-0.0007778172216</v>
      </c>
      <c r="Q682" s="15"/>
      <c r="R682" s="15"/>
      <c r="S682" s="32">
        <v>0.740095777100566</v>
      </c>
      <c r="T682" s="32">
        <v>0.7393654067294988</v>
      </c>
      <c r="U682" s="15"/>
      <c r="V682" s="32">
        <v>0.7525035765379113</v>
      </c>
      <c r="W682" s="32">
        <v>0.753281393759495</v>
      </c>
      <c r="X682" s="15"/>
      <c r="Y682" s="15"/>
      <c r="Z682" s="2">
        <v>103.0</v>
      </c>
      <c r="AA682" s="20" t="s">
        <v>206</v>
      </c>
      <c r="AB682" s="33">
        <v>681.0</v>
      </c>
      <c r="AC682" s="25">
        <v>0.668235294117647</v>
      </c>
      <c r="AD682" s="26">
        <v>0.7740731525255039</v>
      </c>
      <c r="AE682" s="27">
        <v>0.7639513951395139</v>
      </c>
      <c r="AF682" s="34"/>
      <c r="AG682" s="34"/>
      <c r="AH682" s="2">
        <v>681.0</v>
      </c>
      <c r="AI682" s="34">
        <f t="shared" si="8"/>
        <v>0.9165545087</v>
      </c>
      <c r="AJ682" s="34">
        <v>0.7639513951395139</v>
      </c>
      <c r="AK682" s="34"/>
      <c r="AL682" s="34"/>
      <c r="AM682" s="34"/>
      <c r="AN682" s="34"/>
      <c r="AO682" s="34"/>
      <c r="AP682" s="34"/>
      <c r="AQ682" s="34"/>
      <c r="AR682" s="34"/>
    </row>
    <row r="683" ht="12.75" customHeight="1">
      <c r="A683" s="35"/>
      <c r="B683" s="2">
        <v>682.0</v>
      </c>
      <c r="C683" s="20" t="s">
        <v>641</v>
      </c>
      <c r="D683" s="21">
        <v>18.0</v>
      </c>
      <c r="E683" s="22">
        <v>24.0</v>
      </c>
      <c r="F683" s="23">
        <v>201.0</v>
      </c>
      <c r="G683" s="24">
        <v>157.0</v>
      </c>
      <c r="H683" s="25">
        <f t="shared" si="1"/>
        <v>0.4285714286</v>
      </c>
      <c r="I683" s="26">
        <f t="shared" si="2"/>
        <v>0.561452514</v>
      </c>
      <c r="J683" s="27">
        <f t="shared" si="3"/>
        <v>0.5475</v>
      </c>
      <c r="K683" s="28"/>
      <c r="L683" s="29">
        <f t="shared" si="4"/>
        <v>0.5520119546</v>
      </c>
      <c r="M683" s="30">
        <f t="shared" si="5"/>
        <v>0.5567385316</v>
      </c>
      <c r="N683" s="28"/>
      <c r="O683" s="31">
        <f t="shared" si="6"/>
        <v>-0.004511954585</v>
      </c>
      <c r="P683" s="31">
        <f t="shared" si="7"/>
        <v>0.004713982403</v>
      </c>
      <c r="Q683" s="15"/>
      <c r="R683" s="15"/>
      <c r="S683" s="32">
        <v>0.5475</v>
      </c>
      <c r="T683" s="32">
        <v>0.5520119545854598</v>
      </c>
      <c r="U683" s="15"/>
      <c r="V683" s="32">
        <v>0.5614525139664804</v>
      </c>
      <c r="W683" s="32">
        <v>0.5567385315637612</v>
      </c>
      <c r="X683" s="15"/>
      <c r="Y683" s="15"/>
      <c r="Z683" s="2">
        <v>311.0</v>
      </c>
      <c r="AA683" s="20" t="s">
        <v>507</v>
      </c>
      <c r="AB683" s="33">
        <v>682.0</v>
      </c>
      <c r="AC683" s="25">
        <v>0.638095238095238</v>
      </c>
      <c r="AD683" s="26">
        <v>0.7753562447611064</v>
      </c>
      <c r="AE683" s="27">
        <v>0.7642526964560863</v>
      </c>
      <c r="AF683" s="34"/>
      <c r="AG683" s="34"/>
      <c r="AH683" s="2">
        <v>682.0</v>
      </c>
      <c r="AI683" s="34">
        <f t="shared" si="8"/>
        <v>0.9179004038</v>
      </c>
      <c r="AJ683" s="34">
        <v>0.7642526964560863</v>
      </c>
      <c r="AK683" s="34"/>
      <c r="AL683" s="34"/>
      <c r="AM683" s="34"/>
      <c r="AN683" s="34"/>
      <c r="AO683" s="34"/>
      <c r="AP683" s="34"/>
      <c r="AQ683" s="34"/>
      <c r="AR683" s="34"/>
    </row>
    <row r="684" ht="12.75" customHeight="1">
      <c r="A684" s="35"/>
      <c r="B684" s="2">
        <v>683.0</v>
      </c>
      <c r="C684" s="20" t="s">
        <v>255</v>
      </c>
      <c r="D684" s="21">
        <v>71.0</v>
      </c>
      <c r="E684" s="22">
        <v>195.0</v>
      </c>
      <c r="F684" s="23">
        <v>1008.0</v>
      </c>
      <c r="G684" s="24">
        <v>1449.0</v>
      </c>
      <c r="H684" s="25">
        <f t="shared" si="1"/>
        <v>0.2669172932</v>
      </c>
      <c r="I684" s="26">
        <f t="shared" si="2"/>
        <v>0.4102564103</v>
      </c>
      <c r="J684" s="27">
        <f t="shared" si="3"/>
        <v>0.3962541315</v>
      </c>
      <c r="K684" s="28"/>
      <c r="L684" s="29">
        <f t="shared" si="4"/>
        <v>0.3977622349</v>
      </c>
      <c r="M684" s="30">
        <f t="shared" si="5"/>
        <v>0.408706949</v>
      </c>
      <c r="N684" s="28"/>
      <c r="O684" s="31">
        <f t="shared" si="6"/>
        <v>-0.001508103412</v>
      </c>
      <c r="P684" s="31">
        <f t="shared" si="7"/>
        <v>0.001549461211</v>
      </c>
      <c r="Q684" s="15"/>
      <c r="R684" s="15"/>
      <c r="S684" s="32">
        <v>0.3962541314726405</v>
      </c>
      <c r="T684" s="32">
        <v>0.39776223488440227</v>
      </c>
      <c r="U684" s="15"/>
      <c r="V684" s="32">
        <v>0.41025641025641024</v>
      </c>
      <c r="W684" s="32">
        <v>0.4087069490454074</v>
      </c>
      <c r="X684" s="15"/>
      <c r="Y684" s="15"/>
      <c r="Z684" s="2">
        <v>309.0</v>
      </c>
      <c r="AA684" s="20" t="s">
        <v>503</v>
      </c>
      <c r="AB684" s="33">
        <v>683.0</v>
      </c>
      <c r="AC684" s="25">
        <v>0.6920289855072463</v>
      </c>
      <c r="AD684" s="26">
        <v>0.772823779193206</v>
      </c>
      <c r="AE684" s="27">
        <v>0.7643481565944508</v>
      </c>
      <c r="AF684" s="34"/>
      <c r="AG684" s="34"/>
      <c r="AH684" s="2">
        <v>683.0</v>
      </c>
      <c r="AI684" s="34">
        <f t="shared" si="8"/>
        <v>0.9192462988</v>
      </c>
      <c r="AJ684" s="34">
        <v>0.7643481565944508</v>
      </c>
      <c r="AK684" s="34"/>
      <c r="AL684" s="34"/>
      <c r="AM684" s="34"/>
      <c r="AN684" s="34"/>
      <c r="AO684" s="34"/>
      <c r="AP684" s="34"/>
      <c r="AQ684" s="34"/>
      <c r="AR684" s="34"/>
    </row>
    <row r="685" ht="12.75" customHeight="1">
      <c r="A685" s="35"/>
      <c r="B685" s="2">
        <v>684.0</v>
      </c>
      <c r="C685" s="20" t="s">
        <v>715</v>
      </c>
      <c r="D685" s="21">
        <v>66.0</v>
      </c>
      <c r="E685" s="22">
        <v>88.0</v>
      </c>
      <c r="F685" s="23">
        <v>957.0</v>
      </c>
      <c r="G685" s="24">
        <v>520.0</v>
      </c>
      <c r="H685" s="25">
        <f t="shared" si="1"/>
        <v>0.4285714286</v>
      </c>
      <c r="I685" s="26">
        <f t="shared" si="2"/>
        <v>0.6479350034</v>
      </c>
      <c r="J685" s="27">
        <f t="shared" si="3"/>
        <v>0.6272225628</v>
      </c>
      <c r="K685" s="28"/>
      <c r="L685" s="29">
        <f t="shared" si="4"/>
        <v>0.6347880516</v>
      </c>
      <c r="M685" s="30">
        <f t="shared" si="5"/>
        <v>0.6400307614</v>
      </c>
      <c r="N685" s="28"/>
      <c r="O685" s="31">
        <f t="shared" si="6"/>
        <v>-0.007565488756</v>
      </c>
      <c r="P685" s="31">
        <f t="shared" si="7"/>
        <v>0.007904241984</v>
      </c>
      <c r="Q685" s="15"/>
      <c r="R685" s="15"/>
      <c r="S685" s="32">
        <v>0.6272225628448804</v>
      </c>
      <c r="T685" s="32">
        <v>0.6347880516005586</v>
      </c>
      <c r="U685" s="15"/>
      <c r="V685" s="32">
        <v>0.6479350033852403</v>
      </c>
      <c r="W685" s="32">
        <v>0.6400307614016959</v>
      </c>
      <c r="X685" s="15"/>
      <c r="Y685" s="15"/>
      <c r="Z685" s="2">
        <v>665.0</v>
      </c>
      <c r="AA685" s="20" t="s">
        <v>753</v>
      </c>
      <c r="AB685" s="33">
        <v>684.0</v>
      </c>
      <c r="AC685" s="25">
        <v>0.6733668341708543</v>
      </c>
      <c r="AD685" s="26">
        <v>0.7743073047858942</v>
      </c>
      <c r="AE685" s="27">
        <v>0.7651098901098901</v>
      </c>
      <c r="AF685" s="34"/>
      <c r="AG685" s="34"/>
      <c r="AH685" s="2">
        <v>684.0</v>
      </c>
      <c r="AI685" s="34">
        <f t="shared" si="8"/>
        <v>0.9205921938</v>
      </c>
      <c r="AJ685" s="34">
        <v>0.7651098901098901</v>
      </c>
      <c r="AK685" s="34"/>
      <c r="AL685" s="34"/>
      <c r="AM685" s="34"/>
      <c r="AN685" s="34"/>
      <c r="AO685" s="34"/>
      <c r="AP685" s="34"/>
      <c r="AQ685" s="34"/>
      <c r="AR685" s="34"/>
    </row>
    <row r="686" ht="12.75" customHeight="1">
      <c r="A686" s="35"/>
      <c r="B686" s="2">
        <v>685.0</v>
      </c>
      <c r="C686" s="20" t="s">
        <v>550</v>
      </c>
      <c r="D686" s="21">
        <v>107.0</v>
      </c>
      <c r="E686" s="22">
        <v>184.0</v>
      </c>
      <c r="F686" s="23">
        <v>1527.0</v>
      </c>
      <c r="G686" s="24">
        <v>1456.0</v>
      </c>
      <c r="H686" s="25">
        <f t="shared" si="1"/>
        <v>0.3676975945</v>
      </c>
      <c r="I686" s="26">
        <f t="shared" si="2"/>
        <v>0.511900771</v>
      </c>
      <c r="J686" s="27">
        <f t="shared" si="3"/>
        <v>0.4990836897</v>
      </c>
      <c r="K686" s="28"/>
      <c r="L686" s="29">
        <f t="shared" si="4"/>
        <v>0.5016126106</v>
      </c>
      <c r="M686" s="30">
        <f t="shared" si="5"/>
        <v>0.5092753126</v>
      </c>
      <c r="N686" s="28"/>
      <c r="O686" s="31">
        <f t="shared" si="6"/>
        <v>-0.002528920957</v>
      </c>
      <c r="P686" s="31">
        <f t="shared" si="7"/>
        <v>0.002625458432</v>
      </c>
      <c r="Q686" s="15"/>
      <c r="R686" s="15"/>
      <c r="S686" s="32">
        <v>0.499083689676237</v>
      </c>
      <c r="T686" s="32">
        <v>0.5016126106330954</v>
      </c>
      <c r="U686" s="15"/>
      <c r="V686" s="32">
        <v>0.51190077103587</v>
      </c>
      <c r="W686" s="32">
        <v>0.5092753126040263</v>
      </c>
      <c r="X686" s="15"/>
      <c r="Y686" s="15"/>
      <c r="Z686" s="2">
        <v>99.0</v>
      </c>
      <c r="AA686" s="20" t="s">
        <v>200</v>
      </c>
      <c r="AB686" s="33">
        <v>685.0</v>
      </c>
      <c r="AC686" s="25">
        <v>0.6375545851528385</v>
      </c>
      <c r="AD686" s="26">
        <v>0.7789792387543253</v>
      </c>
      <c r="AE686" s="27">
        <v>0.7662337662337663</v>
      </c>
      <c r="AF686" s="34"/>
      <c r="AG686" s="34"/>
      <c r="AH686" s="2">
        <v>685.0</v>
      </c>
      <c r="AI686" s="34">
        <f t="shared" si="8"/>
        <v>0.9219380888</v>
      </c>
      <c r="AJ686" s="34">
        <v>0.7662337662337663</v>
      </c>
      <c r="AK686" s="34"/>
      <c r="AL686" s="34"/>
      <c r="AM686" s="34"/>
      <c r="AN686" s="34"/>
      <c r="AO686" s="34"/>
      <c r="AP686" s="34"/>
      <c r="AQ686" s="34"/>
      <c r="AR686" s="34"/>
    </row>
    <row r="687" ht="12.75" customHeight="1">
      <c r="A687" s="35"/>
      <c r="B687" s="2">
        <v>686.0</v>
      </c>
      <c r="C687" s="20" t="s">
        <v>643</v>
      </c>
      <c r="D687" s="21">
        <v>39.0</v>
      </c>
      <c r="E687" s="22">
        <v>64.0</v>
      </c>
      <c r="F687" s="23">
        <v>695.0</v>
      </c>
      <c r="G687" s="24">
        <v>539.0</v>
      </c>
      <c r="H687" s="25">
        <f t="shared" si="1"/>
        <v>0.3786407767</v>
      </c>
      <c r="I687" s="26">
        <f t="shared" si="2"/>
        <v>0.5632090762</v>
      </c>
      <c r="J687" s="27">
        <f t="shared" si="3"/>
        <v>0.5489902767</v>
      </c>
      <c r="K687" s="28"/>
      <c r="L687" s="29">
        <f t="shared" si="4"/>
        <v>0.55151231</v>
      </c>
      <c r="M687" s="30">
        <f t="shared" si="5"/>
        <v>0.5605877903</v>
      </c>
      <c r="N687" s="28"/>
      <c r="O687" s="31">
        <f t="shared" si="6"/>
        <v>-0.002522033262</v>
      </c>
      <c r="P687" s="31">
        <f t="shared" si="7"/>
        <v>0.002621285832</v>
      </c>
      <c r="Q687" s="15"/>
      <c r="R687" s="15"/>
      <c r="S687" s="32">
        <v>0.5489902767389678</v>
      </c>
      <c r="T687" s="32">
        <v>0.5515123100006576</v>
      </c>
      <c r="U687" s="15"/>
      <c r="V687" s="32">
        <v>0.5632090761750406</v>
      </c>
      <c r="W687" s="32">
        <v>0.5605877903430119</v>
      </c>
      <c r="X687" s="15"/>
      <c r="Y687" s="15"/>
      <c r="Z687" s="2">
        <v>224.0</v>
      </c>
      <c r="AA687" s="20" t="s">
        <v>393</v>
      </c>
      <c r="AB687" s="33">
        <v>686.0</v>
      </c>
      <c r="AC687" s="25">
        <v>0.6082725060827251</v>
      </c>
      <c r="AD687" s="26">
        <v>0.7905890804597702</v>
      </c>
      <c r="AE687" s="27">
        <v>0.7671361502347418</v>
      </c>
      <c r="AF687" s="34"/>
      <c r="AG687" s="34"/>
      <c r="AH687" s="2">
        <v>686.0</v>
      </c>
      <c r="AI687" s="34">
        <f t="shared" si="8"/>
        <v>0.9232839838</v>
      </c>
      <c r="AJ687" s="34">
        <v>0.7671361502347418</v>
      </c>
      <c r="AK687" s="34"/>
      <c r="AL687" s="34"/>
      <c r="AM687" s="34"/>
      <c r="AN687" s="34"/>
      <c r="AO687" s="34"/>
      <c r="AP687" s="34"/>
      <c r="AQ687" s="34"/>
      <c r="AR687" s="34"/>
    </row>
    <row r="688" ht="12.75" customHeight="1">
      <c r="A688" s="35"/>
      <c r="B688" s="2">
        <v>687.0</v>
      </c>
      <c r="C688" s="20" t="s">
        <v>668</v>
      </c>
      <c r="D688" s="21">
        <v>91.0</v>
      </c>
      <c r="E688" s="22">
        <v>120.0</v>
      </c>
      <c r="F688" s="23">
        <v>1450.0</v>
      </c>
      <c r="G688" s="24">
        <v>1051.0</v>
      </c>
      <c r="H688" s="25">
        <f t="shared" si="1"/>
        <v>0.4312796209</v>
      </c>
      <c r="I688" s="26">
        <f t="shared" si="2"/>
        <v>0.5797680928</v>
      </c>
      <c r="J688" s="27">
        <f t="shared" si="3"/>
        <v>0.5682153392</v>
      </c>
      <c r="K688" s="28"/>
      <c r="L688" s="29">
        <f t="shared" si="4"/>
        <v>0.5696563869</v>
      </c>
      <c r="M688" s="30">
        <f t="shared" si="5"/>
        <v>0.5782620945</v>
      </c>
      <c r="N688" s="28"/>
      <c r="O688" s="31">
        <f t="shared" si="6"/>
        <v>-0.001441047653</v>
      </c>
      <c r="P688" s="31">
        <f t="shared" si="7"/>
        <v>0.00150599829</v>
      </c>
      <c r="Q688" s="15"/>
      <c r="R688" s="15"/>
      <c r="S688" s="32">
        <v>0.5682153392330384</v>
      </c>
      <c r="T688" s="32">
        <v>0.5696563868856535</v>
      </c>
      <c r="U688" s="15"/>
      <c r="V688" s="32">
        <v>0.5797680927628949</v>
      </c>
      <c r="W688" s="32">
        <v>0.5782620944731385</v>
      </c>
      <c r="X688" s="15"/>
      <c r="Y688" s="15"/>
      <c r="Z688" s="2">
        <v>218.0</v>
      </c>
      <c r="AA688" s="20" t="s">
        <v>386</v>
      </c>
      <c r="AB688" s="33">
        <v>687.0</v>
      </c>
      <c r="AC688" s="25">
        <v>0.6581818181818182</v>
      </c>
      <c r="AD688" s="26">
        <v>0.7804690503652442</v>
      </c>
      <c r="AE688" s="27">
        <v>0.7687760778859527</v>
      </c>
      <c r="AF688" s="34"/>
      <c r="AG688" s="34"/>
      <c r="AH688" s="2">
        <v>687.0</v>
      </c>
      <c r="AI688" s="34">
        <f t="shared" si="8"/>
        <v>0.9246298789</v>
      </c>
      <c r="AJ688" s="34">
        <v>0.7687760778859527</v>
      </c>
      <c r="AK688" s="34"/>
      <c r="AL688" s="34"/>
      <c r="AM688" s="34"/>
      <c r="AN688" s="34"/>
      <c r="AO688" s="34"/>
      <c r="AP688" s="34"/>
      <c r="AQ688" s="34"/>
      <c r="AR688" s="34"/>
    </row>
    <row r="689" ht="12.75" customHeight="1">
      <c r="A689" s="35"/>
      <c r="B689" s="2">
        <v>688.0</v>
      </c>
      <c r="C689" s="20" t="s">
        <v>695</v>
      </c>
      <c r="D689" s="21">
        <v>115.0</v>
      </c>
      <c r="E689" s="22">
        <v>118.0</v>
      </c>
      <c r="F689" s="23">
        <v>1269.0</v>
      </c>
      <c r="G689" s="24">
        <v>790.0</v>
      </c>
      <c r="H689" s="25">
        <f t="shared" si="1"/>
        <v>0.4935622318</v>
      </c>
      <c r="I689" s="26">
        <f t="shared" si="2"/>
        <v>0.6163186013</v>
      </c>
      <c r="J689" s="27">
        <f t="shared" si="3"/>
        <v>0.6038394415</v>
      </c>
      <c r="K689" s="28"/>
      <c r="L689" s="29">
        <f t="shared" si="4"/>
        <v>0.6070202144</v>
      </c>
      <c r="M689" s="30">
        <f t="shared" si="5"/>
        <v>0.6129726867</v>
      </c>
      <c r="N689" s="28"/>
      <c r="O689" s="31">
        <f t="shared" si="6"/>
        <v>-0.003180772832</v>
      </c>
      <c r="P689" s="31">
        <f t="shared" si="7"/>
        <v>0.003345914537</v>
      </c>
      <c r="Q689" s="15"/>
      <c r="R689" s="15"/>
      <c r="S689" s="32">
        <v>0.6038394415357766</v>
      </c>
      <c r="T689" s="32">
        <v>0.6070202143676915</v>
      </c>
      <c r="U689" s="15"/>
      <c r="V689" s="32">
        <v>0.616318601262749</v>
      </c>
      <c r="W689" s="32">
        <v>0.6129726867262426</v>
      </c>
      <c r="X689" s="15"/>
      <c r="Y689" s="15"/>
      <c r="Z689" s="2">
        <v>306.0</v>
      </c>
      <c r="AA689" s="20" t="s">
        <v>498</v>
      </c>
      <c r="AB689" s="33">
        <v>688.0</v>
      </c>
      <c r="AC689" s="25">
        <v>0.6212121212121212</v>
      </c>
      <c r="AD689" s="26">
        <v>0.7875647668393783</v>
      </c>
      <c r="AE689" s="27">
        <v>0.7705426356589147</v>
      </c>
      <c r="AF689" s="34"/>
      <c r="AG689" s="34"/>
      <c r="AH689" s="2">
        <v>688.0</v>
      </c>
      <c r="AI689" s="34">
        <f t="shared" si="8"/>
        <v>0.9259757739</v>
      </c>
      <c r="AJ689" s="34">
        <v>0.7705426356589147</v>
      </c>
      <c r="AK689" s="34"/>
      <c r="AL689" s="34"/>
      <c r="AM689" s="34"/>
      <c r="AN689" s="34"/>
      <c r="AO689" s="34"/>
      <c r="AP689" s="34"/>
      <c r="AQ689" s="34"/>
      <c r="AR689" s="34"/>
    </row>
    <row r="690" ht="12.75" customHeight="1">
      <c r="A690" s="35"/>
      <c r="B690" s="2">
        <v>689.0</v>
      </c>
      <c r="C690" s="20" t="s">
        <v>734</v>
      </c>
      <c r="D690" s="21">
        <v>119.0</v>
      </c>
      <c r="E690" s="22">
        <v>114.0</v>
      </c>
      <c r="F690" s="23">
        <v>1210.0</v>
      </c>
      <c r="G690" s="24">
        <v>565.0</v>
      </c>
      <c r="H690" s="25">
        <f t="shared" si="1"/>
        <v>0.5107296137</v>
      </c>
      <c r="I690" s="26">
        <f t="shared" si="2"/>
        <v>0.6816901408</v>
      </c>
      <c r="J690" s="27">
        <f t="shared" si="3"/>
        <v>0.6618525896</v>
      </c>
      <c r="K690" s="28"/>
      <c r="L690" s="29">
        <f t="shared" si="4"/>
        <v>0.6697117163</v>
      </c>
      <c r="M690" s="30">
        <f t="shared" si="5"/>
        <v>0.6734080218</v>
      </c>
      <c r="N690" s="28"/>
      <c r="O690" s="31">
        <f t="shared" si="6"/>
        <v>-0.007859126705</v>
      </c>
      <c r="P690" s="31">
        <f t="shared" si="7"/>
        <v>0.008282119052</v>
      </c>
      <c r="Q690" s="15"/>
      <c r="R690" s="15"/>
      <c r="S690" s="32">
        <v>0.6618525896414342</v>
      </c>
      <c r="T690" s="32">
        <v>0.6697117163468596</v>
      </c>
      <c r="U690" s="15"/>
      <c r="V690" s="32">
        <v>0.6816901408450704</v>
      </c>
      <c r="W690" s="32">
        <v>0.6734080217932201</v>
      </c>
      <c r="X690" s="15"/>
      <c r="Y690" s="15"/>
      <c r="Z690" s="2">
        <v>314.0</v>
      </c>
      <c r="AA690" s="20" t="s">
        <v>512</v>
      </c>
      <c r="AB690" s="33">
        <v>689.0</v>
      </c>
      <c r="AC690" s="25">
        <v>0.7820773930753564</v>
      </c>
      <c r="AD690" s="26">
        <v>0.7673981191222571</v>
      </c>
      <c r="AE690" s="27">
        <v>0.7708533077660594</v>
      </c>
      <c r="AF690" s="34"/>
      <c r="AG690" s="34"/>
      <c r="AH690" s="2">
        <v>689.0</v>
      </c>
      <c r="AI690" s="34">
        <f t="shared" si="8"/>
        <v>0.9273216689</v>
      </c>
      <c r="AJ690" s="34">
        <v>0.7708533077660594</v>
      </c>
      <c r="AK690" s="34"/>
      <c r="AL690" s="34"/>
      <c r="AM690" s="34"/>
      <c r="AN690" s="34"/>
      <c r="AO690" s="34"/>
      <c r="AP690" s="34"/>
      <c r="AQ690" s="34"/>
      <c r="AR690" s="34"/>
    </row>
    <row r="691" ht="12.75" customHeight="1">
      <c r="A691" s="35"/>
      <c r="B691" s="2">
        <v>690.0</v>
      </c>
      <c r="C691" s="20" t="s">
        <v>700</v>
      </c>
      <c r="D691" s="21">
        <v>97.0</v>
      </c>
      <c r="E691" s="22">
        <v>121.0</v>
      </c>
      <c r="F691" s="23">
        <v>1087.0</v>
      </c>
      <c r="G691" s="24">
        <v>644.0</v>
      </c>
      <c r="H691" s="25">
        <f t="shared" si="1"/>
        <v>0.4449541284</v>
      </c>
      <c r="I691" s="26">
        <f t="shared" si="2"/>
        <v>0.6279607163</v>
      </c>
      <c r="J691" s="27">
        <f t="shared" si="3"/>
        <v>0.607491021</v>
      </c>
      <c r="K691" s="28"/>
      <c r="L691" s="29">
        <f t="shared" si="4"/>
        <v>0.6162793062</v>
      </c>
      <c r="M691" s="30">
        <f t="shared" si="5"/>
        <v>0.6187631831</v>
      </c>
      <c r="N691" s="28"/>
      <c r="O691" s="31">
        <f t="shared" si="6"/>
        <v>-0.008788285193</v>
      </c>
      <c r="P691" s="31">
        <f t="shared" si="7"/>
        <v>0.009197533231</v>
      </c>
      <c r="Q691" s="15"/>
      <c r="R691" s="15"/>
      <c r="S691" s="32">
        <v>0.6074910210364289</v>
      </c>
      <c r="T691" s="32">
        <v>0.6162793062295853</v>
      </c>
      <c r="U691" s="15"/>
      <c r="V691" s="32">
        <v>0.6279607163489312</v>
      </c>
      <c r="W691" s="32">
        <v>0.6187631831174955</v>
      </c>
      <c r="X691" s="15"/>
      <c r="Y691" s="15"/>
      <c r="Z691" s="2">
        <v>378.0</v>
      </c>
      <c r="AA691" s="20" t="s">
        <v>577</v>
      </c>
      <c r="AB691" s="33">
        <v>690.0</v>
      </c>
      <c r="AC691" s="25">
        <v>0.6580882352941176</v>
      </c>
      <c r="AD691" s="26">
        <v>0.7889447236180904</v>
      </c>
      <c r="AE691" s="27">
        <v>0.7716917111003393</v>
      </c>
      <c r="AF691" s="34"/>
      <c r="AG691" s="34"/>
      <c r="AH691" s="2">
        <v>690.0</v>
      </c>
      <c r="AI691" s="34">
        <f t="shared" si="8"/>
        <v>0.9286675639</v>
      </c>
      <c r="AJ691" s="34">
        <v>0.7716917111003393</v>
      </c>
      <c r="AK691" s="34"/>
      <c r="AL691" s="34"/>
      <c r="AM691" s="34"/>
      <c r="AN691" s="34"/>
      <c r="AO691" s="34"/>
      <c r="AP691" s="34"/>
      <c r="AQ691" s="34"/>
      <c r="AR691" s="34"/>
    </row>
    <row r="692" ht="12.75" customHeight="1">
      <c r="A692" s="35"/>
      <c r="B692" s="2">
        <v>691.0</v>
      </c>
      <c r="C692" s="20" t="s">
        <v>592</v>
      </c>
      <c r="D692" s="21">
        <v>34.0</v>
      </c>
      <c r="E692" s="22">
        <v>93.0</v>
      </c>
      <c r="F692" s="23">
        <v>1005.0</v>
      </c>
      <c r="G692" s="24">
        <v>875.0</v>
      </c>
      <c r="H692" s="25">
        <f t="shared" si="1"/>
        <v>0.2677165354</v>
      </c>
      <c r="I692" s="26">
        <f t="shared" si="2"/>
        <v>0.5345744681</v>
      </c>
      <c r="J692" s="27">
        <f t="shared" si="3"/>
        <v>0.5176880917</v>
      </c>
      <c r="K692" s="28"/>
      <c r="L692" s="29">
        <f t="shared" si="4"/>
        <v>0.5187992275</v>
      </c>
      <c r="M692" s="30">
        <f t="shared" si="5"/>
        <v>0.533432767</v>
      </c>
      <c r="N692" s="28"/>
      <c r="O692" s="31">
        <f t="shared" si="6"/>
        <v>-0.001111135857</v>
      </c>
      <c r="P692" s="31">
        <f t="shared" si="7"/>
        <v>0.001141701083</v>
      </c>
      <c r="Q692" s="15"/>
      <c r="R692" s="15"/>
      <c r="S692" s="32">
        <v>0.5176880916791231</v>
      </c>
      <c r="T692" s="32">
        <v>0.5187992275361414</v>
      </c>
      <c r="U692" s="15"/>
      <c r="V692" s="32">
        <v>0.5345744680851063</v>
      </c>
      <c r="W692" s="32">
        <v>0.5334327670022478</v>
      </c>
      <c r="X692" s="15"/>
      <c r="Y692" s="15"/>
      <c r="Z692" s="2">
        <v>308.0</v>
      </c>
      <c r="AA692" s="20" t="s">
        <v>501</v>
      </c>
      <c r="AB692" s="33">
        <v>691.0</v>
      </c>
      <c r="AC692" s="25">
        <v>0.7272727272727273</v>
      </c>
      <c r="AD692" s="26">
        <v>0.7810026385224275</v>
      </c>
      <c r="AE692" s="27">
        <v>0.7724750277469479</v>
      </c>
      <c r="AF692" s="34"/>
      <c r="AG692" s="34"/>
      <c r="AH692" s="2">
        <v>691.0</v>
      </c>
      <c r="AI692" s="34">
        <f t="shared" si="8"/>
        <v>0.930013459</v>
      </c>
      <c r="AJ692" s="34">
        <v>0.7724750277469479</v>
      </c>
      <c r="AK692" s="34"/>
      <c r="AL692" s="34"/>
      <c r="AM692" s="34"/>
      <c r="AN692" s="34"/>
      <c r="AO692" s="34"/>
      <c r="AP692" s="34"/>
      <c r="AQ692" s="34"/>
      <c r="AR692" s="34"/>
    </row>
    <row r="693" ht="12.75" customHeight="1">
      <c r="A693" s="35"/>
      <c r="B693" s="2">
        <v>692.0</v>
      </c>
      <c r="C693" s="20" t="s">
        <v>747</v>
      </c>
      <c r="D693" s="21">
        <v>138.0</v>
      </c>
      <c r="E693" s="22">
        <v>101.0</v>
      </c>
      <c r="F693" s="23">
        <v>2003.0</v>
      </c>
      <c r="G693" s="24">
        <v>809.0</v>
      </c>
      <c r="H693" s="25">
        <f t="shared" si="1"/>
        <v>0.5774058577</v>
      </c>
      <c r="I693" s="26">
        <f t="shared" si="2"/>
        <v>0.7123044097</v>
      </c>
      <c r="J693" s="27">
        <f t="shared" si="3"/>
        <v>0.7017371354</v>
      </c>
      <c r="K693" s="28"/>
      <c r="L693" s="29">
        <f t="shared" si="4"/>
        <v>0.7006806699</v>
      </c>
      <c r="M693" s="30">
        <f t="shared" si="5"/>
        <v>0.7134256141</v>
      </c>
      <c r="N693" s="28"/>
      <c r="O693" s="31">
        <f t="shared" si="6"/>
        <v>0.001056465422</v>
      </c>
      <c r="P693" s="31">
        <f t="shared" si="7"/>
        <v>-0.001121204422</v>
      </c>
      <c r="Q693" s="15"/>
      <c r="R693" s="15"/>
      <c r="S693" s="32">
        <v>0.7017371353654539</v>
      </c>
      <c r="T693" s="32">
        <v>0.7006806699433351</v>
      </c>
      <c r="U693" s="15"/>
      <c r="V693" s="32">
        <v>0.7123044096728307</v>
      </c>
      <c r="W693" s="32">
        <v>0.7134256140950616</v>
      </c>
      <c r="X693" s="15"/>
      <c r="Y693" s="15"/>
      <c r="Z693" s="2">
        <v>300.0</v>
      </c>
      <c r="AA693" s="20" t="s">
        <v>492</v>
      </c>
      <c r="AB693" s="33">
        <v>692.0</v>
      </c>
      <c r="AC693" s="25">
        <v>0.644927536231884</v>
      </c>
      <c r="AD693" s="26">
        <v>0.7878682842287695</v>
      </c>
      <c r="AE693" s="27">
        <v>0.7753875355900032</v>
      </c>
      <c r="AF693" s="34"/>
      <c r="AG693" s="34"/>
      <c r="AH693" s="2">
        <v>692.0</v>
      </c>
      <c r="AI693" s="34">
        <f t="shared" si="8"/>
        <v>0.931359354</v>
      </c>
      <c r="AJ693" s="34">
        <v>0.7753875355900032</v>
      </c>
      <c r="AK693" s="34"/>
      <c r="AL693" s="34"/>
      <c r="AM693" s="34"/>
      <c r="AN693" s="34"/>
      <c r="AO693" s="34"/>
      <c r="AP693" s="34"/>
      <c r="AQ693" s="34"/>
      <c r="AR693" s="34"/>
    </row>
    <row r="694" ht="12.75" customHeight="1">
      <c r="A694" s="35"/>
      <c r="B694" s="2">
        <v>693.0</v>
      </c>
      <c r="C694" s="20" t="s">
        <v>703</v>
      </c>
      <c r="D694" s="21">
        <v>75.0</v>
      </c>
      <c r="E694" s="22">
        <v>122.0</v>
      </c>
      <c r="F694" s="23">
        <v>1380.0</v>
      </c>
      <c r="G694" s="24">
        <v>808.0</v>
      </c>
      <c r="H694" s="25">
        <f t="shared" si="1"/>
        <v>0.3807106599</v>
      </c>
      <c r="I694" s="26">
        <f t="shared" si="2"/>
        <v>0.6307129799</v>
      </c>
      <c r="J694" s="27">
        <f t="shared" si="3"/>
        <v>0.6100628931</v>
      </c>
      <c r="K694" s="28"/>
      <c r="L694" s="29">
        <f t="shared" si="4"/>
        <v>0.6165366788</v>
      </c>
      <c r="M694" s="30">
        <f t="shared" si="5"/>
        <v>0.6239829758</v>
      </c>
      <c r="N694" s="28"/>
      <c r="O694" s="31">
        <f t="shared" si="6"/>
        <v>-0.006473785681</v>
      </c>
      <c r="P694" s="31">
        <f t="shared" si="7"/>
        <v>0.006730004111</v>
      </c>
      <c r="Q694" s="15"/>
      <c r="R694" s="15"/>
      <c r="S694" s="32">
        <v>0.610062893081761</v>
      </c>
      <c r="T694" s="32">
        <v>0.6165366787625011</v>
      </c>
      <c r="U694" s="15"/>
      <c r="V694" s="32">
        <v>0.6307129798903108</v>
      </c>
      <c r="W694" s="32">
        <v>0.6239829757789347</v>
      </c>
      <c r="X694" s="15"/>
      <c r="Y694" s="15"/>
      <c r="Z694" s="2">
        <v>673.0</v>
      </c>
      <c r="AA694" s="20" t="s">
        <v>756</v>
      </c>
      <c r="AB694" s="33">
        <v>693.0</v>
      </c>
      <c r="AC694" s="25">
        <v>0.7162162162162162</v>
      </c>
      <c r="AD694" s="26">
        <v>0.7837837837837838</v>
      </c>
      <c r="AE694" s="27">
        <v>0.7760617760617761</v>
      </c>
      <c r="AF694" s="34"/>
      <c r="AG694" s="34"/>
      <c r="AH694" s="2">
        <v>693.0</v>
      </c>
      <c r="AI694" s="34">
        <f t="shared" si="8"/>
        <v>0.932705249</v>
      </c>
      <c r="AJ694" s="34">
        <v>0.7760617760617761</v>
      </c>
      <c r="AK694" s="34"/>
      <c r="AL694" s="34"/>
      <c r="AM694" s="34"/>
      <c r="AN694" s="34"/>
      <c r="AO694" s="34"/>
      <c r="AP694" s="34"/>
      <c r="AQ694" s="34"/>
      <c r="AR694" s="34"/>
    </row>
    <row r="695" ht="12.75" customHeight="1">
      <c r="A695" s="35"/>
      <c r="B695" s="2">
        <v>694.0</v>
      </c>
      <c r="C695" s="20" t="s">
        <v>571</v>
      </c>
      <c r="D695" s="21">
        <v>65.0</v>
      </c>
      <c r="E695" s="22">
        <v>140.0</v>
      </c>
      <c r="F695" s="23">
        <v>1346.0</v>
      </c>
      <c r="G695" s="24">
        <v>1224.0</v>
      </c>
      <c r="H695" s="25">
        <f t="shared" si="1"/>
        <v>0.3170731707</v>
      </c>
      <c r="I695" s="26">
        <f t="shared" si="2"/>
        <v>0.5237354086</v>
      </c>
      <c r="J695" s="27">
        <f t="shared" si="3"/>
        <v>0.5084684685</v>
      </c>
      <c r="K695" s="28"/>
      <c r="L695" s="29">
        <f t="shared" si="4"/>
        <v>0.5106010293</v>
      </c>
      <c r="M695" s="30">
        <f t="shared" si="5"/>
        <v>0.5215330157</v>
      </c>
      <c r="N695" s="28"/>
      <c r="O695" s="31">
        <f t="shared" si="6"/>
        <v>-0.002132560864</v>
      </c>
      <c r="P695" s="31">
        <f t="shared" si="7"/>
        <v>0.002202392832</v>
      </c>
      <c r="Q695" s="15"/>
      <c r="R695" s="15"/>
      <c r="S695" s="32">
        <v>0.5084684684684685</v>
      </c>
      <c r="T695" s="32">
        <v>0.5106010293322137</v>
      </c>
      <c r="U695" s="15"/>
      <c r="V695" s="32">
        <v>0.5237354085603113</v>
      </c>
      <c r="W695" s="32">
        <v>0.5215330157287357</v>
      </c>
      <c r="X695" s="15"/>
      <c r="Y695" s="15"/>
      <c r="Z695" s="2">
        <v>362.0</v>
      </c>
      <c r="AA695" s="20" t="s">
        <v>560</v>
      </c>
      <c r="AB695" s="33">
        <v>694.0</v>
      </c>
      <c r="AC695" s="25">
        <v>0.6543778801843319</v>
      </c>
      <c r="AD695" s="26">
        <v>0.7922732362821948</v>
      </c>
      <c r="AE695" s="27">
        <v>0.7773339990014978</v>
      </c>
      <c r="AF695" s="34"/>
      <c r="AG695" s="34"/>
      <c r="AH695" s="2">
        <v>694.0</v>
      </c>
      <c r="AI695" s="34">
        <f t="shared" si="8"/>
        <v>0.934051144</v>
      </c>
      <c r="AJ695" s="34">
        <v>0.7773339990014978</v>
      </c>
      <c r="AK695" s="34"/>
      <c r="AL695" s="34"/>
      <c r="AM695" s="34"/>
      <c r="AN695" s="34"/>
      <c r="AO695" s="34"/>
      <c r="AP695" s="34"/>
      <c r="AQ695" s="34"/>
      <c r="AR695" s="34"/>
    </row>
    <row r="696" ht="12.75" customHeight="1">
      <c r="A696" s="35"/>
      <c r="B696" s="2">
        <v>695.0</v>
      </c>
      <c r="C696" s="20" t="s">
        <v>40</v>
      </c>
      <c r="D696" s="21">
        <v>4.0</v>
      </c>
      <c r="E696" s="22">
        <v>49.0</v>
      </c>
      <c r="F696" s="23">
        <v>98.0</v>
      </c>
      <c r="G696" s="24">
        <v>238.0</v>
      </c>
      <c r="H696" s="25">
        <f t="shared" si="1"/>
        <v>0.07547169811</v>
      </c>
      <c r="I696" s="26">
        <f t="shared" si="2"/>
        <v>0.2916666667</v>
      </c>
      <c r="J696" s="27">
        <f t="shared" si="3"/>
        <v>0.2622107969</v>
      </c>
      <c r="K696" s="28"/>
      <c r="L696" s="29">
        <f t="shared" si="4"/>
        <v>0.268777127</v>
      </c>
      <c r="M696" s="30">
        <f t="shared" si="5"/>
        <v>0.2850504025</v>
      </c>
      <c r="N696" s="28"/>
      <c r="O696" s="31">
        <f t="shared" si="6"/>
        <v>-0.006566330062</v>
      </c>
      <c r="P696" s="31">
        <f t="shared" si="7"/>
        <v>0.00661626413</v>
      </c>
      <c r="Q696" s="15"/>
      <c r="R696" s="15"/>
      <c r="S696" s="32">
        <v>0.2622107969151671</v>
      </c>
      <c r="T696" s="32">
        <v>0.2687771269767522</v>
      </c>
      <c r="U696" s="15"/>
      <c r="V696" s="32">
        <v>0.2916666666666667</v>
      </c>
      <c r="W696" s="32">
        <v>0.28505040253617214</v>
      </c>
      <c r="X696" s="15"/>
      <c r="Y696" s="15"/>
      <c r="Z696" s="2">
        <v>221.0</v>
      </c>
      <c r="AA696" s="20" t="s">
        <v>390</v>
      </c>
      <c r="AB696" s="33">
        <v>695.0</v>
      </c>
      <c r="AC696" s="25">
        <v>0.4083333333333333</v>
      </c>
      <c r="AD696" s="26">
        <v>0.7967213114754098</v>
      </c>
      <c r="AE696" s="27">
        <v>0.778515625</v>
      </c>
      <c r="AF696" s="34"/>
      <c r="AG696" s="34"/>
      <c r="AH696" s="2">
        <v>695.0</v>
      </c>
      <c r="AI696" s="34">
        <f t="shared" si="8"/>
        <v>0.935397039</v>
      </c>
      <c r="AJ696" s="34">
        <v>0.778515625</v>
      </c>
      <c r="AK696" s="34"/>
      <c r="AL696" s="34"/>
      <c r="AM696" s="34"/>
      <c r="AN696" s="34"/>
      <c r="AO696" s="34"/>
      <c r="AP696" s="34"/>
      <c r="AQ696" s="34"/>
      <c r="AR696" s="34"/>
    </row>
    <row r="697" ht="12.75" customHeight="1">
      <c r="A697" s="35"/>
      <c r="B697" s="2">
        <v>696.0</v>
      </c>
      <c r="C697" s="20" t="s">
        <v>357</v>
      </c>
      <c r="D697" s="21">
        <v>49.0</v>
      </c>
      <c r="E697" s="22">
        <v>232.0</v>
      </c>
      <c r="F697" s="23">
        <v>2512.0</v>
      </c>
      <c r="G697" s="24">
        <v>3304.0</v>
      </c>
      <c r="H697" s="25">
        <f t="shared" si="1"/>
        <v>0.1743772242</v>
      </c>
      <c r="I697" s="26">
        <f t="shared" si="2"/>
        <v>0.431911967</v>
      </c>
      <c r="J697" s="27">
        <f t="shared" si="3"/>
        <v>0.4200426439</v>
      </c>
      <c r="K697" s="28"/>
      <c r="L697" s="29">
        <f t="shared" si="4"/>
        <v>0.4135826768</v>
      </c>
      <c r="M697" s="30">
        <f t="shared" si="5"/>
        <v>0.4384865804</v>
      </c>
      <c r="N697" s="28"/>
      <c r="O697" s="31">
        <f t="shared" si="6"/>
        <v>0.006459967145</v>
      </c>
      <c r="P697" s="31">
        <f t="shared" si="7"/>
        <v>-0.006574613429</v>
      </c>
      <c r="Q697" s="15"/>
      <c r="R697" s="15"/>
      <c r="S697" s="32">
        <v>0.4200426439232409</v>
      </c>
      <c r="T697" s="32">
        <v>0.41358267677777355</v>
      </c>
      <c r="U697" s="15"/>
      <c r="V697" s="32">
        <v>0.43191196698762035</v>
      </c>
      <c r="W697" s="32">
        <v>0.4384865804170891</v>
      </c>
      <c r="X697" s="15"/>
      <c r="Y697" s="15"/>
      <c r="Z697" s="2">
        <v>385.0</v>
      </c>
      <c r="AA697" s="20" t="s">
        <v>583</v>
      </c>
      <c r="AB697" s="33">
        <v>696.0</v>
      </c>
      <c r="AC697" s="25">
        <v>0.631578947368421</v>
      </c>
      <c r="AD697" s="26">
        <v>0.794928335170893</v>
      </c>
      <c r="AE697" s="27">
        <v>0.7822990844354019</v>
      </c>
      <c r="AF697" s="34"/>
      <c r="AG697" s="34"/>
      <c r="AH697" s="2">
        <v>696.0</v>
      </c>
      <c r="AI697" s="34">
        <f t="shared" si="8"/>
        <v>0.9367429341</v>
      </c>
      <c r="AJ697" s="34">
        <v>0.7822990844354019</v>
      </c>
      <c r="AK697" s="34"/>
      <c r="AL697" s="34"/>
      <c r="AM697" s="34"/>
      <c r="AN697" s="34"/>
      <c r="AO697" s="34"/>
      <c r="AP697" s="34"/>
      <c r="AQ697" s="34"/>
      <c r="AR697" s="34"/>
    </row>
    <row r="698" ht="12.75" customHeight="1">
      <c r="A698" s="35"/>
      <c r="B698" s="2">
        <v>697.0</v>
      </c>
      <c r="C698" s="20" t="s">
        <v>575</v>
      </c>
      <c r="D698" s="21">
        <v>129.0</v>
      </c>
      <c r="E698" s="22">
        <v>221.0</v>
      </c>
      <c r="F698" s="23">
        <v>1632.0</v>
      </c>
      <c r="G698" s="24">
        <v>1467.0</v>
      </c>
      <c r="H698" s="25">
        <f t="shared" si="1"/>
        <v>0.3685714286</v>
      </c>
      <c r="I698" s="26">
        <f t="shared" si="2"/>
        <v>0.5266214908</v>
      </c>
      <c r="J698" s="27">
        <f t="shared" si="3"/>
        <v>0.5105827776</v>
      </c>
      <c r="K698" s="28"/>
      <c r="L698" s="29">
        <f t="shared" si="4"/>
        <v>0.5158334185</v>
      </c>
      <c r="M698" s="30">
        <f t="shared" si="5"/>
        <v>0.5211699206</v>
      </c>
      <c r="N698" s="28"/>
      <c r="O698" s="31">
        <f t="shared" si="6"/>
        <v>-0.005250640886</v>
      </c>
      <c r="P698" s="31">
        <f t="shared" si="7"/>
        <v>0.005451570187</v>
      </c>
      <c r="Q698" s="15"/>
      <c r="R698" s="15"/>
      <c r="S698" s="32">
        <v>0.5105827776167005</v>
      </c>
      <c r="T698" s="32">
        <v>0.5158334185028423</v>
      </c>
      <c r="U698" s="15"/>
      <c r="V698" s="32">
        <v>0.526621490803485</v>
      </c>
      <c r="W698" s="32">
        <v>0.521169920616153</v>
      </c>
      <c r="X698" s="15"/>
      <c r="Y698" s="15"/>
      <c r="Z698" s="2">
        <v>326.0</v>
      </c>
      <c r="AA698" s="20" t="s">
        <v>527</v>
      </c>
      <c r="AB698" s="33">
        <v>697.0</v>
      </c>
      <c r="AC698" s="25">
        <v>0.6330935251798561</v>
      </c>
      <c r="AD698" s="26">
        <v>0.8114973262032086</v>
      </c>
      <c r="AE698" s="27">
        <v>0.7835400225479143</v>
      </c>
      <c r="AF698" s="34"/>
      <c r="AG698" s="34"/>
      <c r="AH698" s="2">
        <v>697.0</v>
      </c>
      <c r="AI698" s="34">
        <f t="shared" si="8"/>
        <v>0.9380888291</v>
      </c>
      <c r="AJ698" s="34">
        <v>0.7835400225479143</v>
      </c>
      <c r="AK698" s="34"/>
      <c r="AL698" s="34"/>
      <c r="AM698" s="34"/>
      <c r="AN698" s="34"/>
      <c r="AO698" s="34"/>
      <c r="AP698" s="34"/>
      <c r="AQ698" s="34"/>
      <c r="AR698" s="34"/>
    </row>
    <row r="699" ht="12.75" customHeight="1">
      <c r="A699" s="35"/>
      <c r="B699" s="2">
        <v>698.0</v>
      </c>
      <c r="C699" s="20" t="s">
        <v>240</v>
      </c>
      <c r="D699" s="21">
        <v>54.0</v>
      </c>
      <c r="E699" s="22">
        <v>167.0</v>
      </c>
      <c r="F699" s="23">
        <v>914.0</v>
      </c>
      <c r="G699" s="24">
        <v>1330.0</v>
      </c>
      <c r="H699" s="25">
        <f t="shared" si="1"/>
        <v>0.2443438914</v>
      </c>
      <c r="I699" s="26">
        <f t="shared" si="2"/>
        <v>0.4073083779</v>
      </c>
      <c r="J699" s="27">
        <f t="shared" si="3"/>
        <v>0.3926977688</v>
      </c>
      <c r="K699" s="28"/>
      <c r="L699" s="29">
        <f t="shared" si="4"/>
        <v>0.393554984</v>
      </c>
      <c r="M699" s="30">
        <f t="shared" si="5"/>
        <v>0.4064296925</v>
      </c>
      <c r="N699" s="28"/>
      <c r="O699" s="31">
        <f t="shared" si="6"/>
        <v>-0.000857215229</v>
      </c>
      <c r="P699" s="31">
        <f t="shared" si="7"/>
        <v>0.0008786853692</v>
      </c>
      <c r="Q699" s="15"/>
      <c r="R699" s="15"/>
      <c r="S699" s="32">
        <v>0.3926977687626775</v>
      </c>
      <c r="T699" s="32">
        <v>0.39355498399166605</v>
      </c>
      <c r="U699" s="15"/>
      <c r="V699" s="32">
        <v>0.40730837789661317</v>
      </c>
      <c r="W699" s="32">
        <v>0.40642969252738087</v>
      </c>
      <c r="X699" s="15"/>
      <c r="Y699" s="15"/>
      <c r="Z699" s="2">
        <v>184.0</v>
      </c>
      <c r="AA699" s="20" t="s">
        <v>335</v>
      </c>
      <c r="AB699" s="33">
        <v>698.0</v>
      </c>
      <c r="AC699" s="25">
        <v>0.6991150442477876</v>
      </c>
      <c r="AD699" s="26">
        <v>0.7992383025027203</v>
      </c>
      <c r="AE699" s="27">
        <v>0.7836472209462563</v>
      </c>
      <c r="AF699" s="34"/>
      <c r="AG699" s="34"/>
      <c r="AH699" s="2">
        <v>698.0</v>
      </c>
      <c r="AI699" s="34">
        <f t="shared" si="8"/>
        <v>0.9394347241</v>
      </c>
      <c r="AJ699" s="34">
        <v>0.7836472209462563</v>
      </c>
      <c r="AK699" s="34"/>
      <c r="AL699" s="34"/>
      <c r="AM699" s="34"/>
      <c r="AN699" s="34"/>
      <c r="AO699" s="34"/>
      <c r="AP699" s="34"/>
      <c r="AQ699" s="34"/>
      <c r="AR699" s="34"/>
    </row>
    <row r="700" ht="12.75" customHeight="1">
      <c r="A700" s="35"/>
      <c r="B700" s="2">
        <v>699.0</v>
      </c>
      <c r="C700" s="20" t="s">
        <v>75</v>
      </c>
      <c r="D700" s="21">
        <v>125.0</v>
      </c>
      <c r="E700" s="22">
        <v>712.0</v>
      </c>
      <c r="F700" s="23">
        <v>2554.0</v>
      </c>
      <c r="G700" s="24">
        <v>5145.0</v>
      </c>
      <c r="H700" s="25">
        <f t="shared" si="1"/>
        <v>0.1493428913</v>
      </c>
      <c r="I700" s="26">
        <f t="shared" si="2"/>
        <v>0.3317313937</v>
      </c>
      <c r="J700" s="27">
        <f t="shared" si="3"/>
        <v>0.3138472352</v>
      </c>
      <c r="K700" s="28"/>
      <c r="L700" s="29">
        <f t="shared" si="4"/>
        <v>0.3134760586</v>
      </c>
      <c r="M700" s="30">
        <f t="shared" si="5"/>
        <v>0.3321081976</v>
      </c>
      <c r="N700" s="28"/>
      <c r="O700" s="31">
        <f t="shared" si="6"/>
        <v>0.0003711766094</v>
      </c>
      <c r="P700" s="31">
        <f t="shared" si="7"/>
        <v>-0.0003768039079</v>
      </c>
      <c r="Q700" s="15"/>
      <c r="R700" s="15"/>
      <c r="S700" s="32">
        <v>0.31384723523898783</v>
      </c>
      <c r="T700" s="32">
        <v>0.3134760586296199</v>
      </c>
      <c r="U700" s="15"/>
      <c r="V700" s="32">
        <v>0.3317313936874919</v>
      </c>
      <c r="W700" s="32">
        <v>0.33210819759536453</v>
      </c>
      <c r="X700" s="15"/>
      <c r="Y700" s="15"/>
      <c r="Z700" s="2">
        <v>160.0</v>
      </c>
      <c r="AA700" s="20" t="s">
        <v>301</v>
      </c>
      <c r="AB700" s="33">
        <v>699.0</v>
      </c>
      <c r="AC700" s="25">
        <v>0.7102272727272727</v>
      </c>
      <c r="AD700" s="26">
        <v>0.7961722488038278</v>
      </c>
      <c r="AE700" s="27">
        <v>0.7837837837837838</v>
      </c>
      <c r="AF700" s="34"/>
      <c r="AG700" s="34"/>
      <c r="AH700" s="2">
        <v>699.0</v>
      </c>
      <c r="AI700" s="34">
        <f t="shared" si="8"/>
        <v>0.9407806191</v>
      </c>
      <c r="AJ700" s="34">
        <v>0.7837837837837838</v>
      </c>
      <c r="AK700" s="34"/>
      <c r="AL700" s="34"/>
      <c r="AM700" s="34"/>
      <c r="AN700" s="34"/>
      <c r="AO700" s="34"/>
      <c r="AP700" s="34"/>
      <c r="AQ700" s="34"/>
      <c r="AR700" s="34"/>
    </row>
    <row r="701" ht="12.75" customHeight="1">
      <c r="A701" s="35"/>
      <c r="B701" s="2">
        <v>700.0</v>
      </c>
      <c r="C701" s="20" t="s">
        <v>693</v>
      </c>
      <c r="D701" s="21">
        <v>38.0</v>
      </c>
      <c r="E701" s="22">
        <v>98.0</v>
      </c>
      <c r="F701" s="23">
        <v>1904.0</v>
      </c>
      <c r="G701" s="24">
        <v>1234.0</v>
      </c>
      <c r="H701" s="25">
        <f t="shared" si="1"/>
        <v>0.2794117647</v>
      </c>
      <c r="I701" s="26">
        <f t="shared" si="2"/>
        <v>0.6067558955</v>
      </c>
      <c r="J701" s="27">
        <f t="shared" si="3"/>
        <v>0.5931582162</v>
      </c>
      <c r="K701" s="28"/>
      <c r="L701" s="29">
        <f t="shared" si="4"/>
        <v>0.5895081468</v>
      </c>
      <c r="M701" s="30">
        <f t="shared" si="5"/>
        <v>0.6105108838</v>
      </c>
      <c r="N701" s="28"/>
      <c r="O701" s="31">
        <f t="shared" si="6"/>
        <v>0.003650069493</v>
      </c>
      <c r="P701" s="31">
        <f t="shared" si="7"/>
        <v>-0.003754988284</v>
      </c>
      <c r="Q701" s="15"/>
      <c r="R701" s="15"/>
      <c r="S701" s="32">
        <v>0.5931582162492364</v>
      </c>
      <c r="T701" s="32">
        <v>0.5895081467557812</v>
      </c>
      <c r="U701" s="15"/>
      <c r="V701" s="32">
        <v>0.6067558954748248</v>
      </c>
      <c r="W701" s="32">
        <v>0.6105108837585608</v>
      </c>
      <c r="X701" s="15"/>
      <c r="Y701" s="15"/>
      <c r="Z701" s="2">
        <v>545.0</v>
      </c>
      <c r="AA701" s="20" t="s">
        <v>709</v>
      </c>
      <c r="AB701" s="33">
        <v>700.0</v>
      </c>
      <c r="AC701" s="25">
        <v>0.75</v>
      </c>
      <c r="AD701" s="26">
        <v>0.7931428571428571</v>
      </c>
      <c r="AE701" s="27">
        <v>0.7863330125120308</v>
      </c>
      <c r="AF701" s="34"/>
      <c r="AG701" s="34"/>
      <c r="AH701" s="2">
        <v>700.0</v>
      </c>
      <c r="AI701" s="34">
        <f t="shared" si="8"/>
        <v>0.9421265141</v>
      </c>
      <c r="AJ701" s="34">
        <v>0.7863330125120308</v>
      </c>
      <c r="AK701" s="34"/>
      <c r="AL701" s="34"/>
      <c r="AM701" s="34"/>
      <c r="AN701" s="34"/>
      <c r="AO701" s="34"/>
      <c r="AP701" s="34"/>
      <c r="AQ701" s="34"/>
      <c r="AR701" s="34"/>
    </row>
    <row r="702" ht="12.75" customHeight="1">
      <c r="A702" s="35"/>
      <c r="B702" s="2">
        <v>701.0</v>
      </c>
      <c r="C702" s="20" t="s">
        <v>445</v>
      </c>
      <c r="D702" s="21">
        <v>60.0</v>
      </c>
      <c r="E702" s="22">
        <v>199.0</v>
      </c>
      <c r="F702" s="23">
        <v>1352.0</v>
      </c>
      <c r="G702" s="24">
        <v>1513.0</v>
      </c>
      <c r="H702" s="25">
        <f t="shared" si="1"/>
        <v>0.2316602317</v>
      </c>
      <c r="I702" s="26">
        <f t="shared" si="2"/>
        <v>0.4719022688</v>
      </c>
      <c r="J702" s="27">
        <f t="shared" si="3"/>
        <v>0.4519846351</v>
      </c>
      <c r="K702" s="28"/>
      <c r="L702" s="29">
        <f t="shared" si="4"/>
        <v>0.4559007414</v>
      </c>
      <c r="M702" s="30">
        <f t="shared" si="5"/>
        <v>0.4678932904</v>
      </c>
      <c r="N702" s="28"/>
      <c r="O702" s="31">
        <f t="shared" si="6"/>
        <v>-0.003916106314</v>
      </c>
      <c r="P702" s="31">
        <f t="shared" si="7"/>
        <v>0.0040089784</v>
      </c>
      <c r="Q702" s="15"/>
      <c r="R702" s="15"/>
      <c r="S702" s="32">
        <v>0.4519846350832266</v>
      </c>
      <c r="T702" s="32">
        <v>0.4559007413971166</v>
      </c>
      <c r="U702" s="15"/>
      <c r="V702" s="32">
        <v>0.4719022687609075</v>
      </c>
      <c r="W702" s="32">
        <v>0.4678932903605221</v>
      </c>
      <c r="X702" s="15"/>
      <c r="Y702" s="15"/>
      <c r="Z702" s="2">
        <v>485.0</v>
      </c>
      <c r="AA702" s="20" t="s">
        <v>676</v>
      </c>
      <c r="AB702" s="33">
        <v>701.0</v>
      </c>
      <c r="AC702" s="25">
        <v>0.5525423728813559</v>
      </c>
      <c r="AD702" s="26">
        <v>0.8026726057906459</v>
      </c>
      <c r="AE702" s="27">
        <v>0.787251828631139</v>
      </c>
      <c r="AF702" s="34"/>
      <c r="AG702" s="34"/>
      <c r="AH702" s="2">
        <v>701.0</v>
      </c>
      <c r="AI702" s="34">
        <f t="shared" si="8"/>
        <v>0.9434724092</v>
      </c>
      <c r="AJ702" s="34">
        <v>0.787251828631139</v>
      </c>
      <c r="AK702" s="34"/>
      <c r="AL702" s="34"/>
      <c r="AM702" s="34"/>
      <c r="AN702" s="34"/>
      <c r="AO702" s="34"/>
      <c r="AP702" s="34"/>
      <c r="AQ702" s="34"/>
      <c r="AR702" s="34"/>
    </row>
    <row r="703" ht="12.75" customHeight="1">
      <c r="A703" s="35"/>
      <c r="B703" s="2">
        <v>702.0</v>
      </c>
      <c r="C703" s="20" t="s">
        <v>739</v>
      </c>
      <c r="D703" s="21">
        <v>271.0</v>
      </c>
      <c r="E703" s="22">
        <v>169.0</v>
      </c>
      <c r="F703" s="23">
        <v>2171.0</v>
      </c>
      <c r="G703" s="24">
        <v>983.0</v>
      </c>
      <c r="H703" s="25">
        <f t="shared" si="1"/>
        <v>0.6159090909</v>
      </c>
      <c r="I703" s="26">
        <f t="shared" si="2"/>
        <v>0.6883322765</v>
      </c>
      <c r="J703" s="27">
        <f t="shared" si="3"/>
        <v>0.6794657763</v>
      </c>
      <c r="K703" s="28"/>
      <c r="L703" s="29">
        <f t="shared" si="4"/>
        <v>0.6792927233</v>
      </c>
      <c r="M703" s="30">
        <f t="shared" si="5"/>
        <v>0.6885166876</v>
      </c>
      <c r="N703" s="28"/>
      <c r="O703" s="31">
        <f t="shared" si="6"/>
        <v>0.0001730530329</v>
      </c>
      <c r="P703" s="31">
        <f t="shared" si="7"/>
        <v>-0.0001844110789</v>
      </c>
      <c r="Q703" s="15"/>
      <c r="R703" s="15"/>
      <c r="S703" s="32">
        <v>0.679465776293823</v>
      </c>
      <c r="T703" s="32">
        <v>0.6792927232609592</v>
      </c>
      <c r="U703" s="15"/>
      <c r="V703" s="32">
        <v>0.6883322764743183</v>
      </c>
      <c r="W703" s="32">
        <v>0.6885166875531753</v>
      </c>
      <c r="X703" s="15"/>
      <c r="Y703" s="15"/>
      <c r="Z703" s="2">
        <v>402.0</v>
      </c>
      <c r="AA703" s="20" t="s">
        <v>605</v>
      </c>
      <c r="AB703" s="33">
        <v>702.0</v>
      </c>
      <c r="AC703" s="25">
        <v>0.7672955974842768</v>
      </c>
      <c r="AD703" s="26">
        <v>0.7905066179826563</v>
      </c>
      <c r="AE703" s="27">
        <v>0.7875647668393783</v>
      </c>
      <c r="AF703" s="34"/>
      <c r="AG703" s="34"/>
      <c r="AH703" s="2">
        <v>702.0</v>
      </c>
      <c r="AI703" s="34">
        <f t="shared" si="8"/>
        <v>0.9448183042</v>
      </c>
      <c r="AJ703" s="34">
        <v>0.7875647668393783</v>
      </c>
      <c r="AK703" s="34"/>
      <c r="AL703" s="34"/>
      <c r="AM703" s="34"/>
      <c r="AN703" s="34"/>
      <c r="AO703" s="34"/>
      <c r="AP703" s="34"/>
      <c r="AQ703" s="34"/>
      <c r="AR703" s="34"/>
    </row>
    <row r="704" ht="12.75" customHeight="1">
      <c r="A704" s="35"/>
      <c r="B704" s="2">
        <v>703.0</v>
      </c>
      <c r="C704" s="20" t="s">
        <v>672</v>
      </c>
      <c r="D704" s="21">
        <v>96.0</v>
      </c>
      <c r="E704" s="22">
        <v>167.0</v>
      </c>
      <c r="F704" s="23">
        <v>1567.0</v>
      </c>
      <c r="G704" s="24">
        <v>1083.0</v>
      </c>
      <c r="H704" s="25">
        <f t="shared" si="1"/>
        <v>0.3650190114</v>
      </c>
      <c r="I704" s="26">
        <f t="shared" si="2"/>
        <v>0.5913207547</v>
      </c>
      <c r="J704" s="27">
        <f t="shared" si="3"/>
        <v>0.5708891177</v>
      </c>
      <c r="K704" s="28"/>
      <c r="L704" s="29">
        <f t="shared" si="4"/>
        <v>0.5780028725</v>
      </c>
      <c r="M704" s="30">
        <f t="shared" si="5"/>
        <v>0.583937497</v>
      </c>
      <c r="N704" s="28"/>
      <c r="O704" s="31">
        <f t="shared" si="6"/>
        <v>-0.007113754739</v>
      </c>
      <c r="P704" s="31">
        <f t="shared" si="7"/>
        <v>0.007383257681</v>
      </c>
      <c r="Q704" s="15"/>
      <c r="R704" s="15"/>
      <c r="S704" s="32">
        <v>0.5708891177480261</v>
      </c>
      <c r="T704" s="32">
        <v>0.5780028724869514</v>
      </c>
      <c r="U704" s="15"/>
      <c r="V704" s="32">
        <v>0.5913207547169811</v>
      </c>
      <c r="W704" s="32">
        <v>0.5839374970360918</v>
      </c>
      <c r="X704" s="15"/>
      <c r="Y704" s="15"/>
      <c r="Z704" s="2">
        <v>677.0</v>
      </c>
      <c r="AA704" s="20" t="s">
        <v>757</v>
      </c>
      <c r="AB704" s="33">
        <v>703.0</v>
      </c>
      <c r="AC704" s="25">
        <v>0.713855421686747</v>
      </c>
      <c r="AD704" s="26">
        <v>0.8006692160611855</v>
      </c>
      <c r="AE704" s="27">
        <v>0.7887788778877888</v>
      </c>
      <c r="AF704" s="34"/>
      <c r="AG704" s="34"/>
      <c r="AH704" s="2">
        <v>703.0</v>
      </c>
      <c r="AI704" s="34">
        <f t="shared" si="8"/>
        <v>0.9461641992</v>
      </c>
      <c r="AJ704" s="34">
        <v>0.7887788778877888</v>
      </c>
      <c r="AK704" s="34"/>
      <c r="AL704" s="34"/>
      <c r="AM704" s="34"/>
      <c r="AN704" s="34"/>
      <c r="AO704" s="34"/>
      <c r="AP704" s="34"/>
      <c r="AQ704" s="34"/>
      <c r="AR704" s="34"/>
    </row>
    <row r="705" ht="12.75" customHeight="1">
      <c r="A705" s="35"/>
      <c r="B705" s="2">
        <v>704.0</v>
      </c>
      <c r="C705" s="20" t="s">
        <v>52</v>
      </c>
      <c r="D705" s="21">
        <v>5.0</v>
      </c>
      <c r="E705" s="22">
        <v>47.0</v>
      </c>
      <c r="F705" s="23">
        <v>226.0</v>
      </c>
      <c r="G705" s="24">
        <v>553.0</v>
      </c>
      <c r="H705" s="25">
        <f t="shared" si="1"/>
        <v>0.09615384615</v>
      </c>
      <c r="I705" s="26">
        <f t="shared" si="2"/>
        <v>0.2901155327</v>
      </c>
      <c r="J705" s="27">
        <f t="shared" si="3"/>
        <v>0.2779783394</v>
      </c>
      <c r="K705" s="28"/>
      <c r="L705" s="29">
        <f t="shared" si="4"/>
        <v>0.2687058933</v>
      </c>
      <c r="M705" s="30">
        <f t="shared" si="5"/>
        <v>0.2994780026</v>
      </c>
      <c r="N705" s="28"/>
      <c r="O705" s="31">
        <f t="shared" si="6"/>
        <v>0.00927244607</v>
      </c>
      <c r="P705" s="31">
        <f t="shared" si="7"/>
        <v>-0.009362469819</v>
      </c>
      <c r="Q705" s="15"/>
      <c r="R705" s="15"/>
      <c r="S705" s="32">
        <v>0.2779783393501805</v>
      </c>
      <c r="T705" s="32">
        <v>0.26870589327992206</v>
      </c>
      <c r="U705" s="15"/>
      <c r="V705" s="32">
        <v>0.2901155327342747</v>
      </c>
      <c r="W705" s="32">
        <v>0.29947800255278806</v>
      </c>
      <c r="X705" s="15"/>
      <c r="Y705" s="15"/>
      <c r="Z705" s="2">
        <v>313.0</v>
      </c>
      <c r="AA705" s="20" t="s">
        <v>510</v>
      </c>
      <c r="AB705" s="33">
        <v>704.0</v>
      </c>
      <c r="AC705" s="25">
        <v>0.7316176470588235</v>
      </c>
      <c r="AD705" s="26">
        <v>0.7964154411764706</v>
      </c>
      <c r="AE705" s="27">
        <v>0.7892156862745098</v>
      </c>
      <c r="AF705" s="34"/>
      <c r="AG705" s="34"/>
      <c r="AH705" s="2">
        <v>704.0</v>
      </c>
      <c r="AI705" s="34">
        <f t="shared" si="8"/>
        <v>0.9475100942</v>
      </c>
      <c r="AJ705" s="34">
        <v>0.7892156862745098</v>
      </c>
      <c r="AK705" s="34"/>
      <c r="AL705" s="34"/>
      <c r="AM705" s="34"/>
      <c r="AN705" s="34"/>
      <c r="AO705" s="34"/>
      <c r="AP705" s="34"/>
      <c r="AQ705" s="34"/>
      <c r="AR705" s="34"/>
    </row>
    <row r="706" ht="12.75" customHeight="1">
      <c r="A706" s="35"/>
      <c r="B706" s="2">
        <v>705.0</v>
      </c>
      <c r="C706" s="20" t="s">
        <v>751</v>
      </c>
      <c r="D706" s="21">
        <v>120.0</v>
      </c>
      <c r="E706" s="22">
        <v>50.0</v>
      </c>
      <c r="F706" s="23">
        <v>740.0</v>
      </c>
      <c r="G706" s="24">
        <v>276.0</v>
      </c>
      <c r="H706" s="25">
        <f t="shared" si="1"/>
        <v>0.7058823529</v>
      </c>
      <c r="I706" s="26">
        <f t="shared" si="2"/>
        <v>0.7283464567</v>
      </c>
      <c r="J706" s="27">
        <f t="shared" si="3"/>
        <v>0.7251264755</v>
      </c>
      <c r="K706" s="28"/>
      <c r="L706" s="29">
        <f t="shared" si="4"/>
        <v>0.7192865493</v>
      </c>
      <c r="M706" s="30">
        <f t="shared" si="5"/>
        <v>0.7346299217</v>
      </c>
      <c r="N706" s="28"/>
      <c r="O706" s="31">
        <f t="shared" si="6"/>
        <v>0.005839926261</v>
      </c>
      <c r="P706" s="31">
        <f t="shared" si="7"/>
        <v>-0.006283464965</v>
      </c>
      <c r="Q706" s="15"/>
      <c r="R706" s="15"/>
      <c r="S706" s="32">
        <v>0.7251264755480608</v>
      </c>
      <c r="T706" s="32">
        <v>0.7192865492867548</v>
      </c>
      <c r="U706" s="15"/>
      <c r="V706" s="32">
        <v>0.7283464566929134</v>
      </c>
      <c r="W706" s="32">
        <v>0.7346299216576097</v>
      </c>
      <c r="X706" s="15"/>
      <c r="Y706" s="15"/>
      <c r="Z706" s="2">
        <v>548.0</v>
      </c>
      <c r="AA706" s="20" t="s">
        <v>711</v>
      </c>
      <c r="AB706" s="33">
        <v>705.0</v>
      </c>
      <c r="AC706" s="25">
        <v>0.6933333333333334</v>
      </c>
      <c r="AD706" s="26">
        <v>0.8014829794405123</v>
      </c>
      <c r="AE706" s="27">
        <v>0.7915518824609734</v>
      </c>
      <c r="AF706" s="34"/>
      <c r="AG706" s="34"/>
      <c r="AH706" s="2">
        <v>705.0</v>
      </c>
      <c r="AI706" s="34">
        <f t="shared" si="8"/>
        <v>0.9488559892</v>
      </c>
      <c r="AJ706" s="34">
        <v>0.7915518824609734</v>
      </c>
      <c r="AK706" s="34"/>
      <c r="AL706" s="34"/>
      <c r="AM706" s="34"/>
      <c r="AN706" s="34"/>
      <c r="AO706" s="34"/>
      <c r="AP706" s="34"/>
      <c r="AQ706" s="34"/>
      <c r="AR706" s="34"/>
    </row>
    <row r="707" ht="12.75" customHeight="1">
      <c r="A707" s="35"/>
      <c r="B707" s="2">
        <v>706.0</v>
      </c>
      <c r="C707" s="20" t="s">
        <v>654</v>
      </c>
      <c r="D707" s="21">
        <v>40.0</v>
      </c>
      <c r="E707" s="22">
        <v>73.0</v>
      </c>
      <c r="F707" s="23">
        <v>800.0</v>
      </c>
      <c r="G707" s="24">
        <v>591.0</v>
      </c>
      <c r="H707" s="25">
        <f t="shared" si="1"/>
        <v>0.3539823009</v>
      </c>
      <c r="I707" s="26">
        <f t="shared" si="2"/>
        <v>0.5751258088</v>
      </c>
      <c r="J707" s="27">
        <f t="shared" si="3"/>
        <v>0.5585106383</v>
      </c>
      <c r="K707" s="28"/>
      <c r="L707" s="29">
        <f t="shared" si="4"/>
        <v>0.5619301515</v>
      </c>
      <c r="M707" s="30">
        <f t="shared" si="5"/>
        <v>0.5715808088</v>
      </c>
      <c r="N707" s="28"/>
      <c r="O707" s="31">
        <f t="shared" si="6"/>
        <v>-0.003419513213</v>
      </c>
      <c r="P707" s="31">
        <f t="shared" si="7"/>
        <v>0.003544999936</v>
      </c>
      <c r="Q707" s="15"/>
      <c r="R707" s="15"/>
      <c r="S707" s="32">
        <v>0.5585106382978723</v>
      </c>
      <c r="T707" s="32">
        <v>0.5619301515108679</v>
      </c>
      <c r="U707" s="15"/>
      <c r="V707" s="32">
        <v>0.5751258087706685</v>
      </c>
      <c r="W707" s="32">
        <v>0.5715808088342603</v>
      </c>
      <c r="X707" s="15"/>
      <c r="Y707" s="15"/>
      <c r="Z707" s="2">
        <v>367.0</v>
      </c>
      <c r="AA707" s="20" t="s">
        <v>565</v>
      </c>
      <c r="AB707" s="33">
        <v>706.0</v>
      </c>
      <c r="AC707" s="25">
        <v>0.7578947368421053</v>
      </c>
      <c r="AD707" s="26">
        <v>0.7951541850220264</v>
      </c>
      <c r="AE707" s="27">
        <v>0.7916251246261217</v>
      </c>
      <c r="AF707" s="34"/>
      <c r="AG707" s="34"/>
      <c r="AH707" s="2">
        <v>706.0</v>
      </c>
      <c r="AI707" s="34">
        <f t="shared" si="8"/>
        <v>0.9502018843</v>
      </c>
      <c r="AJ707" s="34">
        <v>0.7916251246261217</v>
      </c>
      <c r="AK707" s="34"/>
      <c r="AL707" s="34"/>
      <c r="AM707" s="34"/>
      <c r="AN707" s="34"/>
      <c r="AO707" s="34"/>
      <c r="AP707" s="34"/>
      <c r="AQ707" s="34"/>
      <c r="AR707" s="34"/>
    </row>
    <row r="708" ht="12.75" customHeight="1">
      <c r="A708" s="35"/>
      <c r="B708" s="2">
        <v>707.0</v>
      </c>
      <c r="C708" s="20" t="s">
        <v>743</v>
      </c>
      <c r="D708" s="21">
        <v>174.0</v>
      </c>
      <c r="E708" s="22">
        <v>112.0</v>
      </c>
      <c r="F708" s="23">
        <v>1350.0</v>
      </c>
      <c r="G708" s="24">
        <v>566.0</v>
      </c>
      <c r="H708" s="25">
        <f t="shared" si="1"/>
        <v>0.6083916084</v>
      </c>
      <c r="I708" s="26">
        <f t="shared" si="2"/>
        <v>0.7045929019</v>
      </c>
      <c r="J708" s="27">
        <f t="shared" si="3"/>
        <v>0.6920980926</v>
      </c>
      <c r="K708" s="28"/>
      <c r="L708" s="29">
        <f t="shared" si="4"/>
        <v>0.6943297702</v>
      </c>
      <c r="M708" s="30">
        <f t="shared" si="5"/>
        <v>0.7022166555</v>
      </c>
      <c r="N708" s="28"/>
      <c r="O708" s="31">
        <f t="shared" si="6"/>
        <v>-0.002231677552</v>
      </c>
      <c r="P708" s="31">
        <f t="shared" si="7"/>
        <v>0.002376246388</v>
      </c>
      <c r="Q708" s="15"/>
      <c r="R708" s="15"/>
      <c r="S708" s="32">
        <v>0.6920980926430518</v>
      </c>
      <c r="T708" s="32">
        <v>0.694329770194933</v>
      </c>
      <c r="U708" s="15"/>
      <c r="V708" s="32">
        <v>0.7045929018789144</v>
      </c>
      <c r="W708" s="32">
        <v>0.7022166554908355</v>
      </c>
      <c r="X708" s="15"/>
      <c r="Y708" s="15"/>
      <c r="Z708" s="2">
        <v>482.0</v>
      </c>
      <c r="AA708" s="20" t="s">
        <v>675</v>
      </c>
      <c r="AB708" s="33">
        <v>707.0</v>
      </c>
      <c r="AC708" s="25">
        <v>0.6226415094339622</v>
      </c>
      <c r="AD708" s="26">
        <v>0.8052078117175764</v>
      </c>
      <c r="AE708" s="27">
        <v>0.7917439703153989</v>
      </c>
      <c r="AF708" s="34"/>
      <c r="AG708" s="34"/>
      <c r="AH708" s="2">
        <v>707.0</v>
      </c>
      <c r="AI708" s="34">
        <f t="shared" si="8"/>
        <v>0.9515477793</v>
      </c>
      <c r="AJ708" s="34">
        <v>0.7917439703153989</v>
      </c>
      <c r="AK708" s="34"/>
      <c r="AL708" s="34"/>
      <c r="AM708" s="34"/>
      <c r="AN708" s="34"/>
      <c r="AO708" s="34"/>
      <c r="AP708" s="34"/>
      <c r="AQ708" s="34"/>
      <c r="AR708" s="34"/>
    </row>
    <row r="709" ht="12.75" customHeight="1">
      <c r="A709" s="35"/>
      <c r="B709" s="2">
        <v>708.0</v>
      </c>
      <c r="C709" s="20" t="s">
        <v>409</v>
      </c>
      <c r="D709" s="21">
        <v>126.0</v>
      </c>
      <c r="E709" s="22">
        <v>328.0</v>
      </c>
      <c r="F709" s="23">
        <v>2400.0</v>
      </c>
      <c r="G709" s="24">
        <v>2918.0</v>
      </c>
      <c r="H709" s="25">
        <f t="shared" si="1"/>
        <v>0.2775330396</v>
      </c>
      <c r="I709" s="26">
        <f t="shared" si="2"/>
        <v>0.4512974803</v>
      </c>
      <c r="J709" s="27">
        <f t="shared" si="3"/>
        <v>0.4376299376</v>
      </c>
      <c r="K709" s="28"/>
      <c r="L709" s="29">
        <f t="shared" si="4"/>
        <v>0.4382903364</v>
      </c>
      <c r="M709" s="30">
        <f t="shared" si="5"/>
        <v>0.45061823</v>
      </c>
      <c r="N709" s="28"/>
      <c r="O709" s="31">
        <f t="shared" si="6"/>
        <v>-0.0006603988029</v>
      </c>
      <c r="P709" s="31">
        <f t="shared" si="7"/>
        <v>0.0006792502413</v>
      </c>
      <c r="Q709" s="15"/>
      <c r="R709" s="15"/>
      <c r="S709" s="32">
        <v>0.4376299376299376</v>
      </c>
      <c r="T709" s="32">
        <v>0.4382903364328263</v>
      </c>
      <c r="U709" s="15"/>
      <c r="V709" s="32">
        <v>0.45129748025573524</v>
      </c>
      <c r="W709" s="32">
        <v>0.4506182300144315</v>
      </c>
      <c r="X709" s="15"/>
      <c r="Y709" s="15"/>
      <c r="Z709" s="2">
        <v>679.0</v>
      </c>
      <c r="AA709" s="20" t="s">
        <v>758</v>
      </c>
      <c r="AB709" s="33">
        <v>708.0</v>
      </c>
      <c r="AC709" s="25">
        <v>0.6260162601626016</v>
      </c>
      <c r="AD709" s="26">
        <v>0.8037437847323778</v>
      </c>
      <c r="AE709" s="27">
        <v>0.7918144611186904</v>
      </c>
      <c r="AF709" s="34"/>
      <c r="AG709" s="34"/>
      <c r="AH709" s="2">
        <v>708.0</v>
      </c>
      <c r="AI709" s="34">
        <f t="shared" si="8"/>
        <v>0.9528936743</v>
      </c>
      <c r="AJ709" s="34">
        <v>0.7918144611186904</v>
      </c>
      <c r="AK709" s="34"/>
      <c r="AL709" s="34"/>
      <c r="AM709" s="34"/>
      <c r="AN709" s="34"/>
      <c r="AO709" s="34"/>
      <c r="AP709" s="34"/>
      <c r="AQ709" s="34"/>
      <c r="AR709" s="34"/>
    </row>
    <row r="710" ht="12.75" customHeight="1">
      <c r="A710" s="35"/>
      <c r="B710" s="2">
        <v>709.0</v>
      </c>
      <c r="C710" s="20" t="s">
        <v>140</v>
      </c>
      <c r="D710" s="21">
        <v>111.0</v>
      </c>
      <c r="E710" s="22">
        <v>478.0</v>
      </c>
      <c r="F710" s="23">
        <v>2795.0</v>
      </c>
      <c r="G710" s="24">
        <v>4596.0</v>
      </c>
      <c r="H710" s="25">
        <f t="shared" si="1"/>
        <v>0.1884550085</v>
      </c>
      <c r="I710" s="26">
        <f t="shared" si="2"/>
        <v>0.3781626302</v>
      </c>
      <c r="J710" s="27">
        <f t="shared" si="3"/>
        <v>0.364160401</v>
      </c>
      <c r="K710" s="28"/>
      <c r="L710" s="29">
        <f t="shared" si="4"/>
        <v>0.3616460153</v>
      </c>
      <c r="M710" s="30">
        <f t="shared" si="5"/>
        <v>0.380725311</v>
      </c>
      <c r="N710" s="28"/>
      <c r="O710" s="31">
        <f t="shared" si="6"/>
        <v>0.002514385736</v>
      </c>
      <c r="P710" s="31">
        <f t="shared" si="7"/>
        <v>-0.002562680738</v>
      </c>
      <c r="Q710" s="15"/>
      <c r="R710" s="15"/>
      <c r="S710" s="32">
        <v>0.36416040100250624</v>
      </c>
      <c r="T710" s="32">
        <v>0.3616460152663028</v>
      </c>
      <c r="U710" s="15"/>
      <c r="V710" s="32">
        <v>0.3781626302259505</v>
      </c>
      <c r="W710" s="32">
        <v>0.3807253109641817</v>
      </c>
      <c r="X710" s="15"/>
      <c r="Y710" s="15"/>
      <c r="Z710" s="2">
        <v>542.0</v>
      </c>
      <c r="AA710" s="20" t="s">
        <v>707</v>
      </c>
      <c r="AB710" s="33">
        <v>709.0</v>
      </c>
      <c r="AC710" s="25">
        <v>0.728021978021978</v>
      </c>
      <c r="AD710" s="26">
        <v>0.8020390824129142</v>
      </c>
      <c r="AE710" s="27">
        <v>0.7921265636497424</v>
      </c>
      <c r="AF710" s="34"/>
      <c r="AG710" s="34"/>
      <c r="AH710" s="2">
        <v>709.0</v>
      </c>
      <c r="AI710" s="34">
        <f t="shared" si="8"/>
        <v>0.9542395693</v>
      </c>
      <c r="AJ710" s="34">
        <v>0.7921265636497424</v>
      </c>
      <c r="AK710" s="34"/>
      <c r="AL710" s="34"/>
      <c r="AM710" s="34"/>
      <c r="AN710" s="34"/>
      <c r="AO710" s="34"/>
      <c r="AP710" s="34"/>
      <c r="AQ710" s="34"/>
      <c r="AR710" s="34"/>
    </row>
    <row r="711" ht="12.75" customHeight="1">
      <c r="A711" s="35"/>
      <c r="B711" s="2">
        <v>710.0</v>
      </c>
      <c r="C711" s="20" t="s">
        <v>243</v>
      </c>
      <c r="D711" s="21">
        <v>66.0</v>
      </c>
      <c r="E711" s="22">
        <v>255.0</v>
      </c>
      <c r="F711" s="23">
        <v>1156.0</v>
      </c>
      <c r="G711" s="24">
        <v>1625.0</v>
      </c>
      <c r="H711" s="25">
        <f t="shared" si="1"/>
        <v>0.2056074766</v>
      </c>
      <c r="I711" s="26">
        <f t="shared" si="2"/>
        <v>0.4156778137</v>
      </c>
      <c r="J711" s="27">
        <f t="shared" si="3"/>
        <v>0.3939393939</v>
      </c>
      <c r="K711" s="28"/>
      <c r="L711" s="29">
        <f t="shared" si="4"/>
        <v>0.3994564631</v>
      </c>
      <c r="M711" s="30">
        <f t="shared" si="5"/>
        <v>0.4100449282</v>
      </c>
      <c r="N711" s="28"/>
      <c r="O711" s="31">
        <f t="shared" si="6"/>
        <v>-0.005517069183</v>
      </c>
      <c r="P711" s="31">
        <f t="shared" si="7"/>
        <v>0.005632885521</v>
      </c>
      <c r="Q711" s="15"/>
      <c r="R711" s="15"/>
      <c r="S711" s="32">
        <v>0.3939393939393939</v>
      </c>
      <c r="T711" s="32">
        <v>0.3994564631224536</v>
      </c>
      <c r="U711" s="15"/>
      <c r="V711" s="32">
        <v>0.41567781373606616</v>
      </c>
      <c r="W711" s="32">
        <v>0.41004492821519417</v>
      </c>
      <c r="X711" s="15"/>
      <c r="Y711" s="15"/>
      <c r="Z711" s="2">
        <v>40.0</v>
      </c>
      <c r="AA711" s="20" t="s">
        <v>94</v>
      </c>
      <c r="AB711" s="33">
        <v>710.0</v>
      </c>
      <c r="AC711" s="25">
        <v>0.6742209631728046</v>
      </c>
      <c r="AD711" s="26">
        <v>0.8118110236220473</v>
      </c>
      <c r="AE711" s="27">
        <v>0.7950224680262703</v>
      </c>
      <c r="AF711" s="34"/>
      <c r="AG711" s="34"/>
      <c r="AH711" s="2">
        <v>710.0</v>
      </c>
      <c r="AI711" s="34">
        <f t="shared" si="8"/>
        <v>0.9555854643</v>
      </c>
      <c r="AJ711" s="34">
        <v>0.7950224680262703</v>
      </c>
      <c r="AK711" s="34"/>
      <c r="AL711" s="34"/>
      <c r="AM711" s="34"/>
      <c r="AN711" s="34"/>
      <c r="AO711" s="34"/>
      <c r="AP711" s="34"/>
      <c r="AQ711" s="34"/>
      <c r="AR711" s="34"/>
    </row>
    <row r="712" ht="12.75" customHeight="1">
      <c r="A712" s="35"/>
      <c r="B712" s="2">
        <v>711.0</v>
      </c>
      <c r="C712" s="20" t="s">
        <v>149</v>
      </c>
      <c r="D712" s="21">
        <v>16.0</v>
      </c>
      <c r="E712" s="22">
        <v>122.0</v>
      </c>
      <c r="F712" s="23">
        <v>1181.0</v>
      </c>
      <c r="G712" s="24">
        <v>1923.0</v>
      </c>
      <c r="H712" s="25">
        <f t="shared" si="1"/>
        <v>0.115942029</v>
      </c>
      <c r="I712" s="26">
        <f t="shared" si="2"/>
        <v>0.3804768041</v>
      </c>
      <c r="J712" s="27">
        <f t="shared" si="3"/>
        <v>0.369216533</v>
      </c>
      <c r="K712" s="28"/>
      <c r="L712" s="29">
        <f t="shared" si="4"/>
        <v>0.3594242301</v>
      </c>
      <c r="M712" s="30">
        <f t="shared" si="5"/>
        <v>0.3903839727</v>
      </c>
      <c r="N712" s="28"/>
      <c r="O712" s="31">
        <f t="shared" si="6"/>
        <v>0.009792302887</v>
      </c>
      <c r="P712" s="31">
        <f t="shared" si="7"/>
        <v>-0.00990716861</v>
      </c>
      <c r="Q712" s="15"/>
      <c r="R712" s="15"/>
      <c r="S712" s="32">
        <v>0.36921653300431834</v>
      </c>
      <c r="T712" s="32">
        <v>0.3594242301174596</v>
      </c>
      <c r="U712" s="15"/>
      <c r="V712" s="32">
        <v>0.3804768041237113</v>
      </c>
      <c r="W712" s="32">
        <v>0.39038397273358305</v>
      </c>
      <c r="X712" s="15"/>
      <c r="Y712" s="15"/>
      <c r="Z712" s="2">
        <v>448.0</v>
      </c>
      <c r="AA712" s="20" t="s">
        <v>646</v>
      </c>
      <c r="AB712" s="33">
        <v>711.0</v>
      </c>
      <c r="AC712" s="25">
        <v>0.5510204081632653</v>
      </c>
      <c r="AD712" s="26">
        <v>0.8075801749271136</v>
      </c>
      <c r="AE712" s="27">
        <v>0.7975190076030412</v>
      </c>
      <c r="AF712" s="34"/>
      <c r="AG712" s="34"/>
      <c r="AH712" s="2">
        <v>711.0</v>
      </c>
      <c r="AI712" s="34">
        <f t="shared" si="8"/>
        <v>0.9569313594</v>
      </c>
      <c r="AJ712" s="34">
        <v>0.7975190076030412</v>
      </c>
      <c r="AK712" s="34"/>
      <c r="AL712" s="34"/>
      <c r="AM712" s="34"/>
      <c r="AN712" s="34"/>
      <c r="AO712" s="34"/>
      <c r="AP712" s="34"/>
      <c r="AQ712" s="34"/>
      <c r="AR712" s="34"/>
    </row>
    <row r="713" ht="12.75" customHeight="1">
      <c r="A713" s="35"/>
      <c r="B713" s="2">
        <v>712.0</v>
      </c>
      <c r="C713" s="20" t="s">
        <v>722</v>
      </c>
      <c r="D713" s="21">
        <v>85.0</v>
      </c>
      <c r="E713" s="22">
        <v>106.0</v>
      </c>
      <c r="F713" s="23">
        <v>1709.0</v>
      </c>
      <c r="G713" s="24">
        <v>917.0</v>
      </c>
      <c r="H713" s="25">
        <f t="shared" si="1"/>
        <v>0.445026178</v>
      </c>
      <c r="I713" s="26">
        <f t="shared" si="2"/>
        <v>0.6507996954</v>
      </c>
      <c r="J713" s="27">
        <f t="shared" si="3"/>
        <v>0.6368477103</v>
      </c>
      <c r="K713" s="28"/>
      <c r="L713" s="29">
        <f t="shared" si="4"/>
        <v>0.6381045714</v>
      </c>
      <c r="M713" s="30">
        <f t="shared" si="5"/>
        <v>0.6494842955</v>
      </c>
      <c r="N713" s="28"/>
      <c r="O713" s="31">
        <f t="shared" si="6"/>
        <v>-0.001256861078</v>
      </c>
      <c r="P713" s="31">
        <f t="shared" si="7"/>
        <v>0.001315399813</v>
      </c>
      <c r="Q713" s="15"/>
      <c r="R713" s="15"/>
      <c r="S713" s="32">
        <v>0.6368477103301384</v>
      </c>
      <c r="T713" s="32">
        <v>0.6381045714082143</v>
      </c>
      <c r="U713" s="15"/>
      <c r="V713" s="32">
        <v>0.6507996953541508</v>
      </c>
      <c r="W713" s="32">
        <v>0.6494842955409317</v>
      </c>
      <c r="X713" s="15"/>
      <c r="Y713" s="15"/>
      <c r="Z713" s="2">
        <v>312.0</v>
      </c>
      <c r="AA713" s="20" t="s">
        <v>508</v>
      </c>
      <c r="AB713" s="33">
        <v>712.0</v>
      </c>
      <c r="AC713" s="25">
        <v>0.7195121951219512</v>
      </c>
      <c r="AD713" s="26">
        <v>0.8123934053439454</v>
      </c>
      <c r="AE713" s="27">
        <v>0.7977958792525156</v>
      </c>
      <c r="AF713" s="34"/>
      <c r="AG713" s="34"/>
      <c r="AH713" s="2">
        <v>712.0</v>
      </c>
      <c r="AI713" s="34">
        <f t="shared" si="8"/>
        <v>0.9582772544</v>
      </c>
      <c r="AJ713" s="34">
        <v>0.7977958792525156</v>
      </c>
      <c r="AK713" s="34"/>
      <c r="AL713" s="34"/>
      <c r="AM713" s="34"/>
      <c r="AN713" s="34"/>
      <c r="AO713" s="34"/>
      <c r="AP713" s="34"/>
      <c r="AQ713" s="34"/>
      <c r="AR713" s="34"/>
    </row>
    <row r="714" ht="12.75" customHeight="1">
      <c r="A714" s="35"/>
      <c r="B714" s="2">
        <v>713.0</v>
      </c>
      <c r="C714" s="20" t="s">
        <v>568</v>
      </c>
      <c r="D714" s="21">
        <v>80.0</v>
      </c>
      <c r="E714" s="22">
        <v>112.0</v>
      </c>
      <c r="F714" s="23">
        <v>1167.0</v>
      </c>
      <c r="G714" s="24">
        <v>1096.0</v>
      </c>
      <c r="H714" s="25">
        <f t="shared" si="1"/>
        <v>0.4166666667</v>
      </c>
      <c r="I714" s="26">
        <f t="shared" si="2"/>
        <v>0.515687141</v>
      </c>
      <c r="J714" s="27">
        <f t="shared" si="3"/>
        <v>0.5079429735</v>
      </c>
      <c r="K714" s="28"/>
      <c r="L714" s="29">
        <f t="shared" si="4"/>
        <v>0.5076313918</v>
      </c>
      <c r="M714" s="30">
        <f t="shared" si="5"/>
        <v>0.5160122697</v>
      </c>
      <c r="N714" s="28"/>
      <c r="O714" s="31">
        <f t="shared" si="6"/>
        <v>0.0003115817398</v>
      </c>
      <c r="P714" s="31">
        <f t="shared" si="7"/>
        <v>-0.000325128772</v>
      </c>
      <c r="Q714" s="15"/>
      <c r="R714" s="15"/>
      <c r="S714" s="32">
        <v>0.5079429735234215</v>
      </c>
      <c r="T714" s="32">
        <v>0.5076313917835846</v>
      </c>
      <c r="U714" s="15"/>
      <c r="V714" s="32">
        <v>0.515687140963323</v>
      </c>
      <c r="W714" s="32">
        <v>0.5160122697353268</v>
      </c>
      <c r="X714" s="15"/>
      <c r="Y714" s="15"/>
      <c r="Z714" s="2">
        <v>427.0</v>
      </c>
      <c r="AA714" s="20" t="s">
        <v>631</v>
      </c>
      <c r="AB714" s="33">
        <v>713.0</v>
      </c>
      <c r="AC714" s="25">
        <v>0.5118110236220472</v>
      </c>
      <c r="AD714" s="26">
        <v>0.8191925102399064</v>
      </c>
      <c r="AE714" s="27">
        <v>0.7979302832244008</v>
      </c>
      <c r="AF714" s="34"/>
      <c r="AG714" s="34"/>
      <c r="AH714" s="2">
        <v>713.0</v>
      </c>
      <c r="AI714" s="34">
        <f t="shared" si="8"/>
        <v>0.9596231494</v>
      </c>
      <c r="AJ714" s="34">
        <v>0.7979302832244008</v>
      </c>
      <c r="AK714" s="34"/>
      <c r="AL714" s="34"/>
      <c r="AM714" s="34"/>
      <c r="AN714" s="34"/>
      <c r="AO714" s="34"/>
      <c r="AP714" s="34"/>
      <c r="AQ714" s="34"/>
      <c r="AR714" s="34"/>
    </row>
    <row r="715" ht="12.75" customHeight="1">
      <c r="A715" s="35"/>
      <c r="B715" s="2">
        <v>714.0</v>
      </c>
      <c r="C715" s="20" t="s">
        <v>754</v>
      </c>
      <c r="D715" s="21">
        <v>223.0</v>
      </c>
      <c r="E715" s="22">
        <v>91.0</v>
      </c>
      <c r="F715" s="23">
        <v>1247.0</v>
      </c>
      <c r="G715" s="24">
        <v>400.0</v>
      </c>
      <c r="H715" s="25">
        <f t="shared" si="1"/>
        <v>0.7101910828</v>
      </c>
      <c r="I715" s="26">
        <f t="shared" si="2"/>
        <v>0.7571341834</v>
      </c>
      <c r="J715" s="27">
        <f t="shared" si="3"/>
        <v>0.7496175421</v>
      </c>
      <c r="K715" s="28"/>
      <c r="L715" s="29">
        <f t="shared" si="4"/>
        <v>0.7461468455</v>
      </c>
      <c r="M715" s="30">
        <f t="shared" si="5"/>
        <v>0.7608702092</v>
      </c>
      <c r="N715" s="28"/>
      <c r="O715" s="31">
        <f t="shared" si="6"/>
        <v>0.003470696617</v>
      </c>
      <c r="P715" s="31">
        <f t="shared" si="7"/>
        <v>-0.003736025841</v>
      </c>
      <c r="Q715" s="15"/>
      <c r="R715" s="15"/>
      <c r="S715" s="32">
        <v>0.7496175420703722</v>
      </c>
      <c r="T715" s="32">
        <v>0.7461468454533581</v>
      </c>
      <c r="U715" s="15"/>
      <c r="V715" s="32">
        <v>0.7571341833636915</v>
      </c>
      <c r="W715" s="32">
        <v>0.7608702092044267</v>
      </c>
      <c r="X715" s="15"/>
      <c r="Y715" s="15"/>
      <c r="Z715" s="2">
        <v>392.0</v>
      </c>
      <c r="AA715" s="20" t="s">
        <v>593</v>
      </c>
      <c r="AB715" s="33">
        <v>714.0</v>
      </c>
      <c r="AC715" s="25">
        <v>0.7665198237885462</v>
      </c>
      <c r="AD715" s="26">
        <v>0.8043052837573386</v>
      </c>
      <c r="AE715" s="27">
        <v>0.7994318181818182</v>
      </c>
      <c r="AF715" s="34"/>
      <c r="AG715" s="34"/>
      <c r="AH715" s="2">
        <v>714.0</v>
      </c>
      <c r="AI715" s="34">
        <f t="shared" si="8"/>
        <v>0.9609690444</v>
      </c>
      <c r="AJ715" s="34">
        <v>0.7994318181818182</v>
      </c>
      <c r="AK715" s="34"/>
      <c r="AL715" s="34"/>
      <c r="AM715" s="34"/>
      <c r="AN715" s="34"/>
      <c r="AO715" s="34"/>
      <c r="AP715" s="34"/>
      <c r="AQ715" s="34"/>
      <c r="AR715" s="34"/>
    </row>
    <row r="716" ht="12.75" customHeight="1">
      <c r="A716" s="35"/>
      <c r="B716" s="2">
        <v>715.0</v>
      </c>
      <c r="C716" s="20" t="s">
        <v>759</v>
      </c>
      <c r="D716" s="21">
        <v>203.0</v>
      </c>
      <c r="E716" s="22">
        <v>114.0</v>
      </c>
      <c r="F716" s="23">
        <v>2784.0</v>
      </c>
      <c r="G716" s="24">
        <v>539.0</v>
      </c>
      <c r="H716" s="25">
        <f t="shared" si="1"/>
        <v>0.6403785489</v>
      </c>
      <c r="I716" s="26">
        <f t="shared" si="2"/>
        <v>0.8377971712</v>
      </c>
      <c r="J716" s="27">
        <f t="shared" si="3"/>
        <v>0.8206043956</v>
      </c>
      <c r="K716" s="28"/>
      <c r="L716" s="29">
        <f t="shared" si="4"/>
        <v>0.8199488408</v>
      </c>
      <c r="M716" s="30">
        <f t="shared" si="5"/>
        <v>0.8384975786</v>
      </c>
      <c r="N716" s="28"/>
      <c r="O716" s="31">
        <f t="shared" si="6"/>
        <v>0.0006555548018</v>
      </c>
      <c r="P716" s="31">
        <f t="shared" si="7"/>
        <v>-0.0007004073885</v>
      </c>
      <c r="Q716" s="15"/>
      <c r="R716" s="15"/>
      <c r="S716" s="32">
        <v>0.8206043956043956</v>
      </c>
      <c r="T716" s="32">
        <v>0.8199488408026177</v>
      </c>
      <c r="U716" s="15"/>
      <c r="V716" s="32">
        <v>0.8377971712308155</v>
      </c>
      <c r="W716" s="32">
        <v>0.838497578619301</v>
      </c>
      <c r="X716" s="15"/>
      <c r="Y716" s="15"/>
      <c r="Z716" s="2">
        <v>433.0</v>
      </c>
      <c r="AA716" s="20" t="s">
        <v>634</v>
      </c>
      <c r="AB716" s="33">
        <v>715.0</v>
      </c>
      <c r="AC716" s="25">
        <v>0.7938144329896907</v>
      </c>
      <c r="AD716" s="26">
        <v>0.8020942408376963</v>
      </c>
      <c r="AE716" s="27">
        <v>0.8006962576153177</v>
      </c>
      <c r="AF716" s="34"/>
      <c r="AG716" s="34"/>
      <c r="AH716" s="2">
        <v>715.0</v>
      </c>
      <c r="AI716" s="34">
        <f t="shared" si="8"/>
        <v>0.9623149394</v>
      </c>
      <c r="AJ716" s="34">
        <v>0.8006962576153177</v>
      </c>
      <c r="AK716" s="34"/>
      <c r="AL716" s="34"/>
      <c r="AM716" s="34"/>
      <c r="AN716" s="34"/>
      <c r="AO716" s="34"/>
      <c r="AP716" s="34"/>
      <c r="AQ716" s="34"/>
      <c r="AR716" s="34"/>
    </row>
    <row r="717" ht="12.75" customHeight="1">
      <c r="A717" s="35"/>
      <c r="B717" s="2">
        <v>716.0</v>
      </c>
      <c r="C717" s="20" t="s">
        <v>432</v>
      </c>
      <c r="D717" s="21">
        <v>75.0</v>
      </c>
      <c r="E717" s="22">
        <v>120.0</v>
      </c>
      <c r="F717" s="23">
        <v>916.0</v>
      </c>
      <c r="G717" s="24">
        <v>1103.0</v>
      </c>
      <c r="H717" s="25">
        <f t="shared" si="1"/>
        <v>0.3846153846</v>
      </c>
      <c r="I717" s="26">
        <f t="shared" si="2"/>
        <v>0.4536899455</v>
      </c>
      <c r="J717" s="27">
        <f t="shared" si="3"/>
        <v>0.4476061427</v>
      </c>
      <c r="K717" s="28"/>
      <c r="L717" s="29">
        <f t="shared" si="4"/>
        <v>0.4464664191</v>
      </c>
      <c r="M717" s="30">
        <f t="shared" si="5"/>
        <v>0.4548752581</v>
      </c>
      <c r="N717" s="28"/>
      <c r="O717" s="31">
        <f t="shared" si="6"/>
        <v>0.001139723678</v>
      </c>
      <c r="P717" s="31">
        <f t="shared" si="7"/>
        <v>-0.001185312625</v>
      </c>
      <c r="Q717" s="15"/>
      <c r="R717" s="15"/>
      <c r="S717" s="32">
        <v>0.44760614272809396</v>
      </c>
      <c r="T717" s="32">
        <v>0.4464664190503836</v>
      </c>
      <c r="U717" s="15"/>
      <c r="V717" s="32">
        <v>0.45368994551758296</v>
      </c>
      <c r="W717" s="32">
        <v>0.45487525814240176</v>
      </c>
      <c r="X717" s="15"/>
      <c r="Y717" s="15"/>
      <c r="Z717" s="2">
        <v>644.0</v>
      </c>
      <c r="AA717" s="20" t="s">
        <v>750</v>
      </c>
      <c r="AB717" s="33">
        <v>716.0</v>
      </c>
      <c r="AC717" s="25">
        <v>0.7164179104477612</v>
      </c>
      <c r="AD717" s="26">
        <v>0.8138820638820639</v>
      </c>
      <c r="AE717" s="27">
        <v>0.8031711317659923</v>
      </c>
      <c r="AF717" s="34"/>
      <c r="AG717" s="34"/>
      <c r="AH717" s="2">
        <v>716.0</v>
      </c>
      <c r="AI717" s="34">
        <f t="shared" si="8"/>
        <v>0.9636608345</v>
      </c>
      <c r="AJ717" s="34">
        <v>0.8031711317659923</v>
      </c>
      <c r="AK717" s="34"/>
      <c r="AL717" s="34"/>
      <c r="AM717" s="34"/>
      <c r="AN717" s="34"/>
      <c r="AO717" s="34"/>
      <c r="AP717" s="34"/>
      <c r="AQ717" s="34"/>
      <c r="AR717" s="34"/>
    </row>
    <row r="718" ht="12.75" customHeight="1">
      <c r="A718" s="35"/>
      <c r="B718" s="2">
        <v>717.0</v>
      </c>
      <c r="C718" s="20" t="s">
        <v>506</v>
      </c>
      <c r="D718" s="21">
        <v>48.0</v>
      </c>
      <c r="E718" s="22">
        <v>198.0</v>
      </c>
      <c r="F718" s="23">
        <v>2724.0</v>
      </c>
      <c r="G718" s="24">
        <v>2811.0</v>
      </c>
      <c r="H718" s="25">
        <f t="shared" si="1"/>
        <v>0.1951219512</v>
      </c>
      <c r="I718" s="26">
        <f t="shared" si="2"/>
        <v>0.4921409214</v>
      </c>
      <c r="J718" s="27">
        <f t="shared" si="3"/>
        <v>0.4795018163</v>
      </c>
      <c r="K718" s="28"/>
      <c r="L718" s="29">
        <f t="shared" si="4"/>
        <v>0.4738149152</v>
      </c>
      <c r="M718" s="30">
        <f t="shared" si="5"/>
        <v>0.4979409947</v>
      </c>
      <c r="N718" s="28"/>
      <c r="O718" s="31">
        <f t="shared" si="6"/>
        <v>0.005686901089</v>
      </c>
      <c r="P718" s="31">
        <f t="shared" si="7"/>
        <v>-0.00580007325</v>
      </c>
      <c r="Q718" s="15"/>
      <c r="R718" s="15"/>
      <c r="S718" s="32">
        <v>0.4795018162947587</v>
      </c>
      <c r="T718" s="32">
        <v>0.4738149152055318</v>
      </c>
      <c r="U718" s="15"/>
      <c r="V718" s="32">
        <v>0.4921409214092141</v>
      </c>
      <c r="W718" s="32">
        <v>0.49794099465942054</v>
      </c>
      <c r="X718" s="15"/>
      <c r="Y718" s="15"/>
      <c r="Z718" s="2">
        <v>613.0</v>
      </c>
      <c r="AA718" s="20" t="s">
        <v>741</v>
      </c>
      <c r="AB718" s="33">
        <v>717.0</v>
      </c>
      <c r="AC718" s="25">
        <v>0.7094972067039106</v>
      </c>
      <c r="AD718" s="26">
        <v>0.816301703163017</v>
      </c>
      <c r="AE718" s="27">
        <v>0.8058145913329676</v>
      </c>
      <c r="AF718" s="34"/>
      <c r="AG718" s="34"/>
      <c r="AH718" s="2">
        <v>717.0</v>
      </c>
      <c r="AI718" s="34">
        <f t="shared" si="8"/>
        <v>0.9650067295</v>
      </c>
      <c r="AJ718" s="34">
        <v>0.8058145913329676</v>
      </c>
      <c r="AK718" s="34"/>
      <c r="AL718" s="34"/>
      <c r="AM718" s="34"/>
      <c r="AN718" s="34"/>
      <c r="AO718" s="34"/>
      <c r="AP718" s="34"/>
      <c r="AQ718" s="34"/>
      <c r="AR718" s="34"/>
    </row>
    <row r="719" ht="12.75" customHeight="1">
      <c r="A719" s="35"/>
      <c r="B719" s="2">
        <v>718.0</v>
      </c>
      <c r="C719" s="20" t="s">
        <v>170</v>
      </c>
      <c r="D719" s="21">
        <v>19.0</v>
      </c>
      <c r="E719" s="22">
        <v>50.0</v>
      </c>
      <c r="F719" s="23">
        <v>249.0</v>
      </c>
      <c r="G719" s="24">
        <v>396.0</v>
      </c>
      <c r="H719" s="25">
        <f t="shared" si="1"/>
        <v>0.2753623188</v>
      </c>
      <c r="I719" s="26">
        <f t="shared" si="2"/>
        <v>0.3860465116</v>
      </c>
      <c r="J719" s="27">
        <f t="shared" si="3"/>
        <v>0.3753501401</v>
      </c>
      <c r="K719" s="28"/>
      <c r="L719" s="29">
        <f t="shared" si="4"/>
        <v>0.3747170256</v>
      </c>
      <c r="M719" s="30">
        <f t="shared" si="5"/>
        <v>0.3866975533</v>
      </c>
      <c r="N719" s="28"/>
      <c r="O719" s="31">
        <f t="shared" si="6"/>
        <v>0.0006331144459</v>
      </c>
      <c r="P719" s="31">
        <f t="shared" si="7"/>
        <v>-0.0006510416806</v>
      </c>
      <c r="Q719" s="15"/>
      <c r="R719" s="15"/>
      <c r="S719" s="32">
        <v>0.3753501400560224</v>
      </c>
      <c r="T719" s="32">
        <v>0.3747170256101472</v>
      </c>
      <c r="U719" s="15"/>
      <c r="V719" s="32">
        <v>0.386046511627907</v>
      </c>
      <c r="W719" s="32">
        <v>0.38669755330846417</v>
      </c>
      <c r="X719" s="15"/>
      <c r="Y719" s="15"/>
      <c r="Z719" s="2">
        <v>274.0</v>
      </c>
      <c r="AA719" s="20" t="s">
        <v>458</v>
      </c>
      <c r="AB719" s="33">
        <v>718.0</v>
      </c>
      <c r="AC719" s="25">
        <v>0.640625</v>
      </c>
      <c r="AD719" s="26">
        <v>0.8250591016548463</v>
      </c>
      <c r="AE719" s="27">
        <v>0.8062632696390658</v>
      </c>
      <c r="AF719" s="34"/>
      <c r="AG719" s="34"/>
      <c r="AH719" s="2">
        <v>718.0</v>
      </c>
      <c r="AI719" s="34">
        <f t="shared" si="8"/>
        <v>0.9663526245</v>
      </c>
      <c r="AJ719" s="34">
        <v>0.8062632696390658</v>
      </c>
      <c r="AK719" s="34"/>
      <c r="AL719" s="34"/>
      <c r="AM719" s="34"/>
      <c r="AN719" s="34"/>
      <c r="AO719" s="34"/>
      <c r="AP719" s="34"/>
      <c r="AQ719" s="34"/>
      <c r="AR719" s="34"/>
    </row>
    <row r="720" ht="12.75" customHeight="1">
      <c r="A720" s="35"/>
      <c r="B720" s="2">
        <v>719.0</v>
      </c>
      <c r="C720" s="20" t="s">
        <v>360</v>
      </c>
      <c r="D720" s="21">
        <v>69.0</v>
      </c>
      <c r="E720" s="22">
        <v>278.0</v>
      </c>
      <c r="F720" s="23">
        <v>1626.0</v>
      </c>
      <c r="G720" s="24">
        <v>2062.0</v>
      </c>
      <c r="H720" s="25">
        <f t="shared" si="1"/>
        <v>0.1988472622</v>
      </c>
      <c r="I720" s="26">
        <f t="shared" si="2"/>
        <v>0.4408893709</v>
      </c>
      <c r="J720" s="27">
        <f t="shared" si="3"/>
        <v>0.4200743494</v>
      </c>
      <c r="K720" s="28"/>
      <c r="L720" s="29">
        <f t="shared" si="4"/>
        <v>0.4237716811</v>
      </c>
      <c r="M720" s="30">
        <f t="shared" si="5"/>
        <v>0.4371170273</v>
      </c>
      <c r="N720" s="28"/>
      <c r="O720" s="31">
        <f t="shared" si="6"/>
        <v>-0.003697331639</v>
      </c>
      <c r="P720" s="31">
        <f t="shared" si="7"/>
        <v>0.00377234366</v>
      </c>
      <c r="Q720" s="15"/>
      <c r="R720" s="15"/>
      <c r="S720" s="32">
        <v>0.4200743494423792</v>
      </c>
      <c r="T720" s="32">
        <v>0.42377168108152374</v>
      </c>
      <c r="U720" s="15"/>
      <c r="V720" s="32">
        <v>0.4408893709327549</v>
      </c>
      <c r="W720" s="32">
        <v>0.43711702727270446</v>
      </c>
      <c r="X720" s="15"/>
      <c r="Y720" s="15"/>
      <c r="Z720" s="2">
        <v>204.0</v>
      </c>
      <c r="AA720" s="20" t="s">
        <v>368</v>
      </c>
      <c r="AB720" s="33">
        <v>719.0</v>
      </c>
      <c r="AC720" s="25">
        <v>0.6772151898734177</v>
      </c>
      <c r="AD720" s="26">
        <v>0.8267918088737202</v>
      </c>
      <c r="AE720" s="27">
        <v>0.8090225563909774</v>
      </c>
      <c r="AF720" s="34"/>
      <c r="AG720" s="34"/>
      <c r="AH720" s="2">
        <v>719.0</v>
      </c>
      <c r="AI720" s="34">
        <f t="shared" si="8"/>
        <v>0.9676985195</v>
      </c>
      <c r="AJ720" s="34">
        <v>0.8090225563909774</v>
      </c>
      <c r="AK720" s="34"/>
      <c r="AL720" s="34"/>
      <c r="AM720" s="34"/>
      <c r="AN720" s="34"/>
      <c r="AO720" s="34"/>
      <c r="AP720" s="34"/>
      <c r="AQ720" s="34"/>
      <c r="AR720" s="34"/>
    </row>
    <row r="721" ht="12.75" customHeight="1">
      <c r="A721" s="35"/>
      <c r="B721" s="2">
        <v>720.0</v>
      </c>
      <c r="C721" s="20" t="s">
        <v>760</v>
      </c>
      <c r="D721" s="21">
        <v>56.0</v>
      </c>
      <c r="E721" s="22">
        <v>24.0</v>
      </c>
      <c r="F721" s="23">
        <v>1121.0</v>
      </c>
      <c r="G721" s="24">
        <v>153.0</v>
      </c>
      <c r="H721" s="25">
        <f t="shared" si="1"/>
        <v>0.7</v>
      </c>
      <c r="I721" s="26">
        <f t="shared" si="2"/>
        <v>0.8799058085</v>
      </c>
      <c r="J721" s="27">
        <f t="shared" si="3"/>
        <v>0.8692762186</v>
      </c>
      <c r="K721" s="28"/>
      <c r="L721" s="29">
        <f t="shared" si="4"/>
        <v>0.8600769502</v>
      </c>
      <c r="M721" s="30">
        <f t="shared" si="5"/>
        <v>0.8897974949</v>
      </c>
      <c r="N721" s="28"/>
      <c r="O721" s="31">
        <f t="shared" si="6"/>
        <v>0.009199268367</v>
      </c>
      <c r="P721" s="31">
        <f t="shared" si="7"/>
        <v>-0.009891686416</v>
      </c>
      <c r="Q721" s="15"/>
      <c r="R721" s="15"/>
      <c r="S721" s="32">
        <v>0.8692762186115214</v>
      </c>
      <c r="T721" s="32">
        <v>0.8600769502442305</v>
      </c>
      <c r="U721" s="15"/>
      <c r="V721" s="32">
        <v>0.8799058084772371</v>
      </c>
      <c r="W721" s="32">
        <v>0.8897974948936789</v>
      </c>
      <c r="X721" s="15"/>
      <c r="Y721" s="15"/>
      <c r="Z721" s="2">
        <v>598.0</v>
      </c>
      <c r="AA721" s="20" t="s">
        <v>735</v>
      </c>
      <c r="AB721" s="33">
        <v>720.0</v>
      </c>
      <c r="AC721" s="25">
        <v>0.6174863387978142</v>
      </c>
      <c r="AD721" s="26">
        <v>0.8267002518891687</v>
      </c>
      <c r="AE721" s="27">
        <v>0.809040590405904</v>
      </c>
      <c r="AF721" s="34"/>
      <c r="AG721" s="34"/>
      <c r="AH721" s="2">
        <v>720.0</v>
      </c>
      <c r="AI721" s="34">
        <f t="shared" si="8"/>
        <v>0.9690444145</v>
      </c>
      <c r="AJ721" s="34">
        <v>0.809040590405904</v>
      </c>
      <c r="AK721" s="34"/>
      <c r="AL721" s="34"/>
      <c r="AM721" s="34"/>
      <c r="AN721" s="34"/>
      <c r="AO721" s="34"/>
      <c r="AP721" s="34"/>
      <c r="AQ721" s="34"/>
      <c r="AR721" s="34"/>
    </row>
    <row r="722" ht="12.75" customHeight="1">
      <c r="A722" s="35"/>
      <c r="B722" s="2">
        <v>721.0</v>
      </c>
      <c r="C722" s="20" t="s">
        <v>626</v>
      </c>
      <c r="D722" s="21">
        <v>3.0</v>
      </c>
      <c r="E722" s="22">
        <v>20.0</v>
      </c>
      <c r="F722" s="23">
        <v>181.0</v>
      </c>
      <c r="G722" s="24">
        <v>137.0</v>
      </c>
      <c r="H722" s="25">
        <f t="shared" si="1"/>
        <v>0.1304347826</v>
      </c>
      <c r="I722" s="26">
        <f t="shared" si="2"/>
        <v>0.5691823899</v>
      </c>
      <c r="J722" s="27">
        <f t="shared" si="3"/>
        <v>0.5395894428</v>
      </c>
      <c r="K722" s="28"/>
      <c r="L722" s="29">
        <f t="shared" si="4"/>
        <v>0.5465662984</v>
      </c>
      <c r="M722" s="30">
        <f t="shared" si="5"/>
        <v>0.5621133292</v>
      </c>
      <c r="N722" s="28"/>
      <c r="O722" s="31">
        <f t="shared" si="6"/>
        <v>-0.006976855614</v>
      </c>
      <c r="P722" s="31">
        <f t="shared" si="7"/>
        <v>0.007069060754</v>
      </c>
      <c r="Q722" s="15"/>
      <c r="R722" s="15"/>
      <c r="S722" s="32">
        <v>0.5395894428152492</v>
      </c>
      <c r="T722" s="32">
        <v>0.5465662984287621</v>
      </c>
      <c r="U722" s="15"/>
      <c r="V722" s="32">
        <v>0.5691823899371069</v>
      </c>
      <c r="W722" s="32">
        <v>0.5621133291833273</v>
      </c>
      <c r="X722" s="15"/>
      <c r="Y722" s="15"/>
      <c r="Z722" s="2">
        <v>475.0</v>
      </c>
      <c r="AA722" s="20" t="s">
        <v>667</v>
      </c>
      <c r="AB722" s="33">
        <v>721.0</v>
      </c>
      <c r="AC722" s="25">
        <v>0.7078189300411523</v>
      </c>
      <c r="AD722" s="26">
        <v>0.8249852681202121</v>
      </c>
      <c r="AE722" s="27">
        <v>0.8103092783505155</v>
      </c>
      <c r="AF722" s="34"/>
      <c r="AG722" s="34"/>
      <c r="AH722" s="2">
        <v>721.0</v>
      </c>
      <c r="AI722" s="34">
        <f t="shared" si="8"/>
        <v>0.9703903096</v>
      </c>
      <c r="AJ722" s="34">
        <v>0.8103092783505155</v>
      </c>
      <c r="AK722" s="34"/>
      <c r="AL722" s="34"/>
      <c r="AM722" s="34"/>
      <c r="AN722" s="34"/>
      <c r="AO722" s="34"/>
      <c r="AP722" s="34"/>
      <c r="AQ722" s="34"/>
      <c r="AR722" s="34"/>
    </row>
    <row r="723" ht="12.75" customHeight="1">
      <c r="A723" s="35"/>
      <c r="B723" s="2">
        <v>722.0</v>
      </c>
      <c r="C723" s="20" t="s">
        <v>540</v>
      </c>
      <c r="D723" s="21">
        <v>166.0</v>
      </c>
      <c r="E723" s="22">
        <v>302.0</v>
      </c>
      <c r="F723" s="23">
        <v>1800.0</v>
      </c>
      <c r="G723" s="24">
        <v>1716.0</v>
      </c>
      <c r="H723" s="25">
        <f t="shared" si="1"/>
        <v>0.3547008547</v>
      </c>
      <c r="I723" s="26">
        <f t="shared" si="2"/>
        <v>0.5119453925</v>
      </c>
      <c r="J723" s="27">
        <f t="shared" si="3"/>
        <v>0.4934738956</v>
      </c>
      <c r="K723" s="28"/>
      <c r="L723" s="29">
        <f t="shared" si="4"/>
        <v>0.5010212795</v>
      </c>
      <c r="M723" s="30">
        <f t="shared" si="5"/>
        <v>0.5041204575</v>
      </c>
      <c r="N723" s="28"/>
      <c r="O723" s="31">
        <f t="shared" si="6"/>
        <v>-0.007547383912</v>
      </c>
      <c r="P723" s="31">
        <f t="shared" si="7"/>
        <v>0.007824935026</v>
      </c>
      <c r="Q723" s="15"/>
      <c r="R723" s="15"/>
      <c r="S723" s="32">
        <v>0.4934738955823293</v>
      </c>
      <c r="T723" s="32">
        <v>0.5010212794942642</v>
      </c>
      <c r="U723" s="15"/>
      <c r="V723" s="32">
        <v>0.5119453924914675</v>
      </c>
      <c r="W723" s="32">
        <v>0.5041204574653587</v>
      </c>
      <c r="X723" s="15"/>
      <c r="Y723" s="15"/>
      <c r="Z723" s="2">
        <v>733.0</v>
      </c>
      <c r="AA723" s="20" t="s">
        <v>761</v>
      </c>
      <c r="AB723" s="33">
        <v>722.0</v>
      </c>
      <c r="AC723" s="25">
        <v>0.5681818181818182</v>
      </c>
      <c r="AD723" s="26">
        <v>0.824853228962818</v>
      </c>
      <c r="AE723" s="27">
        <v>0.8142589118198874</v>
      </c>
      <c r="AF723" s="34"/>
      <c r="AG723" s="34"/>
      <c r="AH723" s="2">
        <v>722.0</v>
      </c>
      <c r="AI723" s="34">
        <f t="shared" si="8"/>
        <v>0.9717362046</v>
      </c>
      <c r="AJ723" s="34">
        <v>0.8142589118198874</v>
      </c>
      <c r="AK723" s="34"/>
      <c r="AL723" s="34"/>
      <c r="AM723" s="34"/>
      <c r="AN723" s="34"/>
      <c r="AO723" s="34"/>
      <c r="AP723" s="34"/>
      <c r="AQ723" s="34"/>
      <c r="AR723" s="34"/>
    </row>
    <row r="724" ht="12.75" customHeight="1">
      <c r="A724" s="35"/>
      <c r="B724" s="2">
        <v>723.0</v>
      </c>
      <c r="C724" s="20" t="s">
        <v>38</v>
      </c>
      <c r="D724" s="21">
        <v>70.0</v>
      </c>
      <c r="E724" s="22">
        <v>499.0</v>
      </c>
      <c r="F724" s="23">
        <v>1028.0</v>
      </c>
      <c r="G724" s="24">
        <v>2731.0</v>
      </c>
      <c r="H724" s="25">
        <f t="shared" si="1"/>
        <v>0.1230228471</v>
      </c>
      <c r="I724" s="26">
        <f t="shared" si="2"/>
        <v>0.2734769886</v>
      </c>
      <c r="J724" s="27">
        <f t="shared" si="3"/>
        <v>0.2536968577</v>
      </c>
      <c r="K724" s="28"/>
      <c r="L724" s="29">
        <f t="shared" si="4"/>
        <v>0.2541794299</v>
      </c>
      <c r="M724" s="30">
        <f t="shared" si="5"/>
        <v>0.2729884057</v>
      </c>
      <c r="N724" s="28"/>
      <c r="O724" s="31">
        <f t="shared" si="6"/>
        <v>-0.0004825721853</v>
      </c>
      <c r="P724" s="31">
        <f t="shared" si="7"/>
        <v>0.0004885828709</v>
      </c>
      <c r="Q724" s="15"/>
      <c r="R724" s="15"/>
      <c r="S724" s="32">
        <v>0.25369685767097966</v>
      </c>
      <c r="T724" s="32">
        <v>0.254179429856292</v>
      </c>
      <c r="U724" s="15"/>
      <c r="V724" s="32">
        <v>0.27347698856078745</v>
      </c>
      <c r="W724" s="32">
        <v>0.2729884056898929</v>
      </c>
      <c r="X724" s="15"/>
      <c r="Y724" s="15"/>
      <c r="Z724" s="2">
        <v>315.0</v>
      </c>
      <c r="AA724" s="20" t="s">
        <v>514</v>
      </c>
      <c r="AB724" s="33">
        <v>723.0</v>
      </c>
      <c r="AC724" s="25">
        <v>0.7415254237288136</v>
      </c>
      <c r="AD724" s="26">
        <v>0.8247673006879805</v>
      </c>
      <c r="AE724" s="27">
        <v>0.8175101588474326</v>
      </c>
      <c r="AF724" s="34"/>
      <c r="AG724" s="34"/>
      <c r="AH724" s="2">
        <v>723.0</v>
      </c>
      <c r="AI724" s="34">
        <f t="shared" si="8"/>
        <v>0.9730820996</v>
      </c>
      <c r="AJ724" s="34">
        <v>0.8175101588474326</v>
      </c>
      <c r="AK724" s="34"/>
      <c r="AL724" s="34"/>
      <c r="AM724" s="34"/>
      <c r="AN724" s="34"/>
      <c r="AO724" s="34"/>
      <c r="AP724" s="34"/>
      <c r="AQ724" s="34"/>
      <c r="AR724" s="34"/>
    </row>
    <row r="725" ht="12.75" customHeight="1">
      <c r="A725" s="35"/>
      <c r="B725" s="2">
        <v>724.0</v>
      </c>
      <c r="C725" s="20" t="s">
        <v>472</v>
      </c>
      <c r="D725" s="21">
        <v>22.0</v>
      </c>
      <c r="E725" s="22">
        <v>60.0</v>
      </c>
      <c r="F725" s="23">
        <v>777.0</v>
      </c>
      <c r="G725" s="24">
        <v>858.0</v>
      </c>
      <c r="H725" s="25">
        <f t="shared" si="1"/>
        <v>0.2682926829</v>
      </c>
      <c r="I725" s="26">
        <f t="shared" si="2"/>
        <v>0.4752293578</v>
      </c>
      <c r="J725" s="27">
        <f t="shared" si="3"/>
        <v>0.4653465347</v>
      </c>
      <c r="K725" s="28"/>
      <c r="L725" s="29">
        <f t="shared" si="4"/>
        <v>0.4610731185</v>
      </c>
      <c r="M725" s="30">
        <f t="shared" si="5"/>
        <v>0.4796205874</v>
      </c>
      <c r="N725" s="28"/>
      <c r="O725" s="31">
        <f t="shared" si="6"/>
        <v>0.004273416143</v>
      </c>
      <c r="P725" s="31">
        <f t="shared" si="7"/>
        <v>-0.004391229621</v>
      </c>
      <c r="Q725" s="15"/>
      <c r="R725" s="15"/>
      <c r="S725" s="32">
        <v>0.46534653465346537</v>
      </c>
      <c r="T725" s="32">
        <v>0.46107311851032173</v>
      </c>
      <c r="U725" s="15"/>
      <c r="V725" s="32">
        <v>0.47522935779816516</v>
      </c>
      <c r="W725" s="32">
        <v>0.47962058741893937</v>
      </c>
      <c r="X725" s="15"/>
      <c r="Y725" s="15"/>
      <c r="Z725" s="2">
        <v>75.0</v>
      </c>
      <c r="AA725" s="20" t="s">
        <v>158</v>
      </c>
      <c r="AB725" s="33">
        <v>724.0</v>
      </c>
      <c r="AC725" s="25">
        <v>0.7272727272727273</v>
      </c>
      <c r="AD725" s="26">
        <v>0.8300220750551877</v>
      </c>
      <c r="AE725" s="27">
        <v>0.8188976377952756</v>
      </c>
      <c r="AF725" s="34"/>
      <c r="AG725" s="34"/>
      <c r="AH725" s="2">
        <v>724.0</v>
      </c>
      <c r="AI725" s="34">
        <f t="shared" si="8"/>
        <v>0.9744279946</v>
      </c>
      <c r="AJ725" s="34">
        <v>0.8188976377952756</v>
      </c>
      <c r="AK725" s="34"/>
      <c r="AL725" s="34"/>
      <c r="AM725" s="34"/>
      <c r="AN725" s="34"/>
      <c r="AO725" s="34"/>
      <c r="AP725" s="34"/>
      <c r="AQ725" s="34"/>
      <c r="AR725" s="34"/>
    </row>
    <row r="726" ht="12.75" customHeight="1">
      <c r="A726" s="35"/>
      <c r="B726" s="2">
        <v>725.0</v>
      </c>
      <c r="C726" s="20" t="s">
        <v>490</v>
      </c>
      <c r="D726" s="21">
        <v>159.0</v>
      </c>
      <c r="E726" s="22">
        <v>376.0</v>
      </c>
      <c r="F726" s="23">
        <v>3409.0</v>
      </c>
      <c r="G726" s="24">
        <v>3612.0</v>
      </c>
      <c r="H726" s="25">
        <f t="shared" si="1"/>
        <v>0.2971962617</v>
      </c>
      <c r="I726" s="26">
        <f t="shared" si="2"/>
        <v>0.4855433699</v>
      </c>
      <c r="J726" s="27">
        <f t="shared" si="3"/>
        <v>0.4722075172</v>
      </c>
      <c r="K726" s="28"/>
      <c r="L726" s="29">
        <f t="shared" si="4"/>
        <v>0.472597377</v>
      </c>
      <c r="M726" s="30">
        <f t="shared" si="5"/>
        <v>0.4851415687</v>
      </c>
      <c r="N726" s="28"/>
      <c r="O726" s="31">
        <f t="shared" si="6"/>
        <v>-0.0003898597725</v>
      </c>
      <c r="P726" s="31">
        <f t="shared" si="7"/>
        <v>0.0004018011525</v>
      </c>
      <c r="Q726" s="15"/>
      <c r="R726" s="15"/>
      <c r="S726" s="32">
        <v>0.4722075172048703</v>
      </c>
      <c r="T726" s="32">
        <v>0.4725973769773529</v>
      </c>
      <c r="U726" s="15"/>
      <c r="V726" s="32">
        <v>0.48554336989032904</v>
      </c>
      <c r="W726" s="32">
        <v>0.4851415687377993</v>
      </c>
      <c r="X726" s="15"/>
      <c r="Y726" s="15"/>
      <c r="Z726" s="2">
        <v>47.0</v>
      </c>
      <c r="AA726" s="20" t="s">
        <v>108</v>
      </c>
      <c r="AB726" s="33">
        <v>725.0</v>
      </c>
      <c r="AC726" s="25">
        <v>0.7384615384615385</v>
      </c>
      <c r="AD726" s="26">
        <v>0.8305785123966942</v>
      </c>
      <c r="AE726" s="27">
        <v>0.819672131147541</v>
      </c>
      <c r="AF726" s="34"/>
      <c r="AG726" s="34"/>
      <c r="AH726" s="2">
        <v>725.0</v>
      </c>
      <c r="AI726" s="34">
        <f t="shared" si="8"/>
        <v>0.9757738896</v>
      </c>
      <c r="AJ726" s="34">
        <v>0.819672131147541</v>
      </c>
      <c r="AK726" s="34"/>
      <c r="AL726" s="34"/>
      <c r="AM726" s="34"/>
      <c r="AN726" s="34"/>
      <c r="AO726" s="34"/>
      <c r="AP726" s="34"/>
      <c r="AQ726" s="34"/>
      <c r="AR726" s="34"/>
    </row>
    <row r="727" ht="12.75" customHeight="1">
      <c r="A727" s="35"/>
      <c r="B727" s="2">
        <v>726.0</v>
      </c>
      <c r="C727" s="20" t="s">
        <v>515</v>
      </c>
      <c r="D727" s="21">
        <v>87.0</v>
      </c>
      <c r="E727" s="22">
        <v>143.0</v>
      </c>
      <c r="F727" s="23">
        <v>1269.0</v>
      </c>
      <c r="G727" s="24">
        <v>1309.0</v>
      </c>
      <c r="H727" s="25">
        <f t="shared" si="1"/>
        <v>0.3782608696</v>
      </c>
      <c r="I727" s="26">
        <f t="shared" si="2"/>
        <v>0.4922420481</v>
      </c>
      <c r="J727" s="27">
        <f t="shared" si="3"/>
        <v>0.4829059829</v>
      </c>
      <c r="K727" s="28"/>
      <c r="L727" s="29">
        <f t="shared" si="4"/>
        <v>0.4832130929</v>
      </c>
      <c r="M727" s="30">
        <f t="shared" si="5"/>
        <v>0.4919228646</v>
      </c>
      <c r="N727" s="28"/>
      <c r="O727" s="31">
        <f t="shared" si="6"/>
        <v>-0.0003071099952</v>
      </c>
      <c r="P727" s="31">
        <f t="shared" si="7"/>
        <v>0.0003191834564</v>
      </c>
      <c r="Q727" s="15"/>
      <c r="R727" s="15"/>
      <c r="S727" s="32">
        <v>0.4829059829059829</v>
      </c>
      <c r="T727" s="32">
        <v>0.48321309290116293</v>
      </c>
      <c r="U727" s="15"/>
      <c r="V727" s="32">
        <v>0.4922420480993018</v>
      </c>
      <c r="W727" s="32">
        <v>0.4919228646429466</v>
      </c>
      <c r="X727" s="15"/>
      <c r="Y727" s="15"/>
      <c r="Z727" s="2">
        <v>715.0</v>
      </c>
      <c r="AA727" s="20" t="s">
        <v>759</v>
      </c>
      <c r="AB727" s="33">
        <v>726.0</v>
      </c>
      <c r="AC727" s="25">
        <v>0.6403785488958991</v>
      </c>
      <c r="AD727" s="26">
        <v>0.8377971712308155</v>
      </c>
      <c r="AE727" s="27">
        <v>0.8206043956043956</v>
      </c>
      <c r="AF727" s="34"/>
      <c r="AG727" s="34"/>
      <c r="AH727" s="2">
        <v>726.0</v>
      </c>
      <c r="AI727" s="34">
        <f t="shared" si="8"/>
        <v>0.9771197847</v>
      </c>
      <c r="AJ727" s="34">
        <v>0.8206043956043956</v>
      </c>
      <c r="AK727" s="34"/>
      <c r="AL727" s="34"/>
      <c r="AM727" s="34"/>
      <c r="AN727" s="34"/>
      <c r="AO727" s="34"/>
      <c r="AP727" s="34"/>
      <c r="AQ727" s="34"/>
      <c r="AR727" s="34"/>
    </row>
    <row r="728" ht="12.75" customHeight="1">
      <c r="A728" s="35"/>
      <c r="B728" s="2">
        <v>727.0</v>
      </c>
      <c r="C728" s="20" t="s">
        <v>430</v>
      </c>
      <c r="D728" s="21">
        <v>42.0</v>
      </c>
      <c r="E728" s="22">
        <v>114.0</v>
      </c>
      <c r="F728" s="23">
        <v>629.0</v>
      </c>
      <c r="G728" s="24">
        <v>717.0</v>
      </c>
      <c r="H728" s="25">
        <f t="shared" si="1"/>
        <v>0.2692307692</v>
      </c>
      <c r="I728" s="26">
        <f t="shared" si="2"/>
        <v>0.4673105498</v>
      </c>
      <c r="J728" s="27">
        <f t="shared" si="3"/>
        <v>0.4467376831</v>
      </c>
      <c r="K728" s="28"/>
      <c r="L728" s="29">
        <f t="shared" si="4"/>
        <v>0.4534167372</v>
      </c>
      <c r="M728" s="30">
        <f t="shared" si="5"/>
        <v>0.4604466997</v>
      </c>
      <c r="N728" s="28"/>
      <c r="O728" s="31">
        <f t="shared" si="6"/>
        <v>-0.006679054093</v>
      </c>
      <c r="P728" s="31">
        <f t="shared" si="7"/>
        <v>0.006863850056</v>
      </c>
      <c r="Q728" s="15"/>
      <c r="R728" s="15"/>
      <c r="S728" s="32">
        <v>0.44673768308921435</v>
      </c>
      <c r="T728" s="32">
        <v>0.4534167371819796</v>
      </c>
      <c r="U728" s="15"/>
      <c r="V728" s="32">
        <v>0.4673105497771174</v>
      </c>
      <c r="W728" s="32">
        <v>0.4604466997213112</v>
      </c>
      <c r="X728" s="15"/>
      <c r="Y728" s="15"/>
      <c r="Z728" s="2">
        <v>102.0</v>
      </c>
      <c r="AA728" s="20" t="s">
        <v>204</v>
      </c>
      <c r="AB728" s="33">
        <v>727.0</v>
      </c>
      <c r="AC728" s="25">
        <v>0.7419354838709677</v>
      </c>
      <c r="AD728" s="26">
        <v>0.8360864040660737</v>
      </c>
      <c r="AE728" s="27">
        <v>0.823271130625686</v>
      </c>
      <c r="AF728" s="34"/>
      <c r="AG728" s="34"/>
      <c r="AH728" s="2">
        <v>727.0</v>
      </c>
      <c r="AI728" s="34">
        <f t="shared" si="8"/>
        <v>0.9784656797</v>
      </c>
      <c r="AJ728" s="34">
        <v>0.823271130625686</v>
      </c>
      <c r="AK728" s="34"/>
      <c r="AL728" s="34"/>
      <c r="AM728" s="34"/>
      <c r="AN728" s="34"/>
      <c r="AO728" s="34"/>
      <c r="AP728" s="34"/>
      <c r="AQ728" s="34"/>
      <c r="AR728" s="34"/>
    </row>
    <row r="729" ht="12.75" customHeight="1">
      <c r="A729" s="35"/>
      <c r="B729" s="2">
        <v>728.0</v>
      </c>
      <c r="C729" s="20" t="s">
        <v>691</v>
      </c>
      <c r="D729" s="21">
        <v>30.0</v>
      </c>
      <c r="E729" s="22">
        <v>70.0</v>
      </c>
      <c r="F729" s="23">
        <v>1723.0</v>
      </c>
      <c r="G729" s="24">
        <v>1150.0</v>
      </c>
      <c r="H729" s="25">
        <f t="shared" si="1"/>
        <v>0.3</v>
      </c>
      <c r="I729" s="26">
        <f t="shared" si="2"/>
        <v>0.5997215454</v>
      </c>
      <c r="J729" s="27">
        <f t="shared" si="3"/>
        <v>0.5896400942</v>
      </c>
      <c r="K729" s="28"/>
      <c r="L729" s="29">
        <f t="shared" si="4"/>
        <v>0.5834944474</v>
      </c>
      <c r="M729" s="30">
        <f t="shared" si="5"/>
        <v>0.6060572637</v>
      </c>
      <c r="N729" s="28"/>
      <c r="O729" s="31">
        <f t="shared" si="6"/>
        <v>0.00614564676</v>
      </c>
      <c r="P729" s="31">
        <f t="shared" si="7"/>
        <v>-0.00633571831</v>
      </c>
      <c r="Q729" s="15"/>
      <c r="R729" s="15"/>
      <c r="S729" s="32">
        <v>0.589640094180962</v>
      </c>
      <c r="T729" s="32">
        <v>0.5834944474206158</v>
      </c>
      <c r="U729" s="15"/>
      <c r="V729" s="32">
        <v>0.5997215454229029</v>
      </c>
      <c r="W729" s="32">
        <v>0.6060572637325381</v>
      </c>
      <c r="X729" s="15"/>
      <c r="Y729" s="15"/>
      <c r="Z729" s="2">
        <v>248.0</v>
      </c>
      <c r="AA729" s="20" t="s">
        <v>426</v>
      </c>
      <c r="AB729" s="33">
        <v>728.0</v>
      </c>
      <c r="AC729" s="25">
        <v>0.7183098591549296</v>
      </c>
      <c r="AD729" s="26">
        <v>0.8423475258918297</v>
      </c>
      <c r="AE729" s="27">
        <v>0.8249258160237388</v>
      </c>
      <c r="AF729" s="34"/>
      <c r="AG729" s="34"/>
      <c r="AH729" s="2">
        <v>728.0</v>
      </c>
      <c r="AI729" s="34">
        <f t="shared" si="8"/>
        <v>0.9798115747</v>
      </c>
      <c r="AJ729" s="34">
        <v>0.8249258160237388</v>
      </c>
      <c r="AK729" s="34"/>
      <c r="AL729" s="34"/>
      <c r="AM729" s="34"/>
      <c r="AN729" s="34"/>
      <c r="AO729" s="34"/>
      <c r="AP729" s="34"/>
      <c r="AQ729" s="34"/>
      <c r="AR729" s="34"/>
    </row>
    <row r="730" ht="12.75" customHeight="1">
      <c r="A730" s="35"/>
      <c r="B730" s="2">
        <v>729.0</v>
      </c>
      <c r="C730" s="20" t="s">
        <v>670</v>
      </c>
      <c r="D730" s="21">
        <v>132.0</v>
      </c>
      <c r="E730" s="22">
        <v>179.0</v>
      </c>
      <c r="F730" s="23">
        <v>1680.0</v>
      </c>
      <c r="G730" s="24">
        <v>1194.0</v>
      </c>
      <c r="H730" s="25">
        <f t="shared" si="1"/>
        <v>0.424437299</v>
      </c>
      <c r="I730" s="26">
        <f t="shared" si="2"/>
        <v>0.5845511482</v>
      </c>
      <c r="J730" s="27">
        <f t="shared" si="3"/>
        <v>0.5689167975</v>
      </c>
      <c r="K730" s="28"/>
      <c r="L730" s="29">
        <f t="shared" si="4"/>
        <v>0.5739488954</v>
      </c>
      <c r="M730" s="30">
        <f t="shared" si="5"/>
        <v>0.5792960023</v>
      </c>
      <c r="N730" s="28"/>
      <c r="O730" s="31">
        <f t="shared" si="6"/>
        <v>-0.005032097951</v>
      </c>
      <c r="P730" s="31">
        <f t="shared" si="7"/>
        <v>0.005255145946</v>
      </c>
      <c r="Q730" s="15"/>
      <c r="R730" s="15"/>
      <c r="S730" s="32">
        <v>0.5689167974882261</v>
      </c>
      <c r="T730" s="32">
        <v>0.5739488954393225</v>
      </c>
      <c r="U730" s="15"/>
      <c r="V730" s="32">
        <v>0.5845511482254697</v>
      </c>
      <c r="W730" s="32">
        <v>0.5792960022792274</v>
      </c>
      <c r="X730" s="15"/>
      <c r="Y730" s="15"/>
      <c r="Z730" s="2">
        <v>389.0</v>
      </c>
      <c r="AA730" s="20" t="s">
        <v>589</v>
      </c>
      <c r="AB730" s="33">
        <v>729.0</v>
      </c>
      <c r="AC730" s="25">
        <v>0.7357512953367875</v>
      </c>
      <c r="AD730" s="26">
        <v>0.8454070201643017</v>
      </c>
      <c r="AE730" s="27">
        <v>0.8315926892950392</v>
      </c>
      <c r="AF730" s="34"/>
      <c r="AG730" s="34"/>
      <c r="AH730" s="2">
        <v>729.0</v>
      </c>
      <c r="AI730" s="34">
        <f t="shared" si="8"/>
        <v>0.9811574697</v>
      </c>
      <c r="AJ730" s="34">
        <v>0.8315926892950392</v>
      </c>
      <c r="AK730" s="34"/>
      <c r="AL730" s="34"/>
      <c r="AM730" s="34"/>
      <c r="AN730" s="34"/>
      <c r="AO730" s="34"/>
      <c r="AP730" s="34"/>
      <c r="AQ730" s="34"/>
      <c r="AR730" s="34"/>
    </row>
    <row r="731" ht="12.75" customHeight="1">
      <c r="A731" s="35"/>
      <c r="B731" s="2">
        <v>730.0</v>
      </c>
      <c r="C731" s="20" t="s">
        <v>219</v>
      </c>
      <c r="D731" s="21">
        <v>59.0</v>
      </c>
      <c r="E731" s="22">
        <v>172.0</v>
      </c>
      <c r="F731" s="23">
        <v>954.0</v>
      </c>
      <c r="G731" s="24">
        <v>1427.0</v>
      </c>
      <c r="H731" s="25">
        <f t="shared" si="1"/>
        <v>0.2554112554</v>
      </c>
      <c r="I731" s="26">
        <f t="shared" si="2"/>
        <v>0.4006719866</v>
      </c>
      <c r="J731" s="27">
        <f t="shared" si="3"/>
        <v>0.3878254211</v>
      </c>
      <c r="K731" s="28"/>
      <c r="L731" s="29">
        <f t="shared" si="4"/>
        <v>0.387744047</v>
      </c>
      <c r="M731" s="30">
        <f t="shared" si="5"/>
        <v>0.4007554936</v>
      </c>
      <c r="N731" s="28"/>
      <c r="O731" s="31">
        <f t="shared" si="6"/>
        <v>0.00008137418098</v>
      </c>
      <c r="P731" s="31">
        <f t="shared" si="7"/>
        <v>-0.0000835070449</v>
      </c>
      <c r="Q731" s="15"/>
      <c r="R731" s="15"/>
      <c r="S731" s="32">
        <v>0.38782542113323126</v>
      </c>
      <c r="T731" s="32">
        <v>0.38774404695224635</v>
      </c>
      <c r="U731" s="15"/>
      <c r="V731" s="32">
        <v>0.4006719865602688</v>
      </c>
      <c r="W731" s="32">
        <v>0.40075549360517115</v>
      </c>
      <c r="X731" s="15"/>
      <c r="Y731" s="15"/>
      <c r="Z731" s="2">
        <v>290.0</v>
      </c>
      <c r="AA731" s="20" t="s">
        <v>480</v>
      </c>
      <c r="AB731" s="33">
        <v>730.0</v>
      </c>
      <c r="AC731" s="25">
        <v>0.7911392405063291</v>
      </c>
      <c r="AD731" s="26">
        <v>0.8405627198124267</v>
      </c>
      <c r="AE731" s="27">
        <v>0.8328387734915925</v>
      </c>
      <c r="AF731" s="34"/>
      <c r="AG731" s="34"/>
      <c r="AH731" s="2">
        <v>730.0</v>
      </c>
      <c r="AI731" s="34">
        <f t="shared" si="8"/>
        <v>0.9825033647</v>
      </c>
      <c r="AJ731" s="34">
        <v>0.8328387734915925</v>
      </c>
      <c r="AK731" s="34"/>
      <c r="AL731" s="34"/>
      <c r="AM731" s="34"/>
      <c r="AN731" s="34"/>
      <c r="AO731" s="34"/>
      <c r="AP731" s="34"/>
      <c r="AQ731" s="34"/>
      <c r="AR731" s="34"/>
    </row>
    <row r="732" ht="12.75" customHeight="1">
      <c r="A732" s="35"/>
      <c r="B732" s="2">
        <v>731.0</v>
      </c>
      <c r="C732" s="20" t="s">
        <v>588</v>
      </c>
      <c r="D732" s="21">
        <v>38.0</v>
      </c>
      <c r="E732" s="22">
        <v>103.0</v>
      </c>
      <c r="F732" s="23">
        <v>936.0</v>
      </c>
      <c r="G732" s="24">
        <v>811.0</v>
      </c>
      <c r="H732" s="25">
        <f t="shared" si="1"/>
        <v>0.2695035461</v>
      </c>
      <c r="I732" s="26">
        <f t="shared" si="2"/>
        <v>0.5357756153</v>
      </c>
      <c r="J732" s="27">
        <f t="shared" si="3"/>
        <v>0.5158898305</v>
      </c>
      <c r="K732" s="28"/>
      <c r="L732" s="29">
        <f t="shared" si="4"/>
        <v>0.5200511755</v>
      </c>
      <c r="M732" s="30">
        <f t="shared" si="5"/>
        <v>0.5314990145</v>
      </c>
      <c r="N732" s="28"/>
      <c r="O732" s="31">
        <f t="shared" si="6"/>
        <v>-0.004161344978</v>
      </c>
      <c r="P732" s="31">
        <f t="shared" si="7"/>
        <v>0.004276600888</v>
      </c>
      <c r="Q732" s="15"/>
      <c r="R732" s="15"/>
      <c r="S732" s="32">
        <v>0.5158898305084746</v>
      </c>
      <c r="T732" s="32">
        <v>0.5200511754861313</v>
      </c>
      <c r="U732" s="15"/>
      <c r="V732" s="32">
        <v>0.5357756153405838</v>
      </c>
      <c r="W732" s="32">
        <v>0.5314990144524674</v>
      </c>
      <c r="X732" s="15"/>
      <c r="Y732" s="15"/>
      <c r="Z732" s="2">
        <v>3.0</v>
      </c>
      <c r="AA732" s="20" t="s">
        <v>22</v>
      </c>
      <c r="AB732" s="33">
        <v>731.0</v>
      </c>
      <c r="AC732" s="25">
        <v>0.8063063063063063</v>
      </c>
      <c r="AD732" s="26">
        <v>0.8375286041189931</v>
      </c>
      <c r="AE732" s="27">
        <v>0.834010152284264</v>
      </c>
      <c r="AF732" s="34"/>
      <c r="AG732" s="34"/>
      <c r="AH732" s="2">
        <v>731.0</v>
      </c>
      <c r="AI732" s="34">
        <f t="shared" si="8"/>
        <v>0.9838492598</v>
      </c>
      <c r="AJ732" s="34">
        <v>0.834010152284264</v>
      </c>
      <c r="AK732" s="34"/>
      <c r="AL732" s="34"/>
      <c r="AM732" s="34"/>
      <c r="AN732" s="34"/>
      <c r="AO732" s="34"/>
      <c r="AP732" s="34"/>
      <c r="AQ732" s="34"/>
      <c r="AR732" s="34"/>
    </row>
    <row r="733" ht="12.75" customHeight="1">
      <c r="A733" s="35"/>
      <c r="B733" s="2">
        <v>732.0</v>
      </c>
      <c r="C733" s="20" t="s">
        <v>306</v>
      </c>
      <c r="D733" s="21">
        <v>73.0</v>
      </c>
      <c r="E733" s="22">
        <v>218.0</v>
      </c>
      <c r="F733" s="23">
        <v>1369.0</v>
      </c>
      <c r="G733" s="24">
        <v>1889.0</v>
      </c>
      <c r="H733" s="25">
        <f t="shared" si="1"/>
        <v>0.2508591065</v>
      </c>
      <c r="I733" s="26">
        <f t="shared" si="2"/>
        <v>0.4201964395</v>
      </c>
      <c r="J733" s="27">
        <f t="shared" si="3"/>
        <v>0.4063116371</v>
      </c>
      <c r="K733" s="28"/>
      <c r="L733" s="29">
        <f t="shared" si="4"/>
        <v>0.4065058882</v>
      </c>
      <c r="M733" s="30">
        <f t="shared" si="5"/>
        <v>0.4199971901</v>
      </c>
      <c r="N733" s="28"/>
      <c r="O733" s="31">
        <f t="shared" si="6"/>
        <v>-0.0001942511271</v>
      </c>
      <c r="P733" s="31">
        <f t="shared" si="7"/>
        <v>0.0001992494818</v>
      </c>
      <c r="Q733" s="15"/>
      <c r="R733" s="15"/>
      <c r="S733" s="32">
        <v>0.40631163708086787</v>
      </c>
      <c r="T733" s="32">
        <v>0.4065058882079653</v>
      </c>
      <c r="U733" s="15"/>
      <c r="V733" s="32">
        <v>0.4201964395334561</v>
      </c>
      <c r="W733" s="32">
        <v>0.41999719005166075</v>
      </c>
      <c r="X733" s="15"/>
      <c r="Y733" s="15"/>
      <c r="Z733" s="2">
        <v>615.0</v>
      </c>
      <c r="AA733" s="20" t="s">
        <v>742</v>
      </c>
      <c r="AB733" s="33">
        <v>732.0</v>
      </c>
      <c r="AC733" s="25">
        <v>0.7480916030534351</v>
      </c>
      <c r="AD733" s="26">
        <v>0.8442143178748311</v>
      </c>
      <c r="AE733" s="27">
        <v>0.8340716874748288</v>
      </c>
      <c r="AF733" s="34"/>
      <c r="AG733" s="34"/>
      <c r="AH733" s="2">
        <v>732.0</v>
      </c>
      <c r="AI733" s="34">
        <f t="shared" si="8"/>
        <v>0.9851951548</v>
      </c>
      <c r="AJ733" s="34">
        <v>0.8340716874748288</v>
      </c>
      <c r="AK733" s="34"/>
      <c r="AL733" s="34"/>
      <c r="AM733" s="34"/>
      <c r="AN733" s="34"/>
      <c r="AO733" s="34"/>
      <c r="AP733" s="34"/>
      <c r="AQ733" s="34"/>
      <c r="AR733" s="34"/>
    </row>
    <row r="734" ht="12.75" customHeight="1">
      <c r="A734" s="35"/>
      <c r="B734" s="2">
        <v>733.0</v>
      </c>
      <c r="C734" s="20" t="s">
        <v>761</v>
      </c>
      <c r="D734" s="21">
        <v>75.0</v>
      </c>
      <c r="E734" s="22">
        <v>57.0</v>
      </c>
      <c r="F734" s="23">
        <v>2529.0</v>
      </c>
      <c r="G734" s="24">
        <v>537.0</v>
      </c>
      <c r="H734" s="25">
        <f t="shared" si="1"/>
        <v>0.5681818182</v>
      </c>
      <c r="I734" s="26">
        <f t="shared" si="2"/>
        <v>0.824853229</v>
      </c>
      <c r="J734" s="27">
        <f t="shared" si="3"/>
        <v>0.8142589118</v>
      </c>
      <c r="K734" s="28"/>
      <c r="L734" s="29">
        <f t="shared" si="4"/>
        <v>0.8065692984</v>
      </c>
      <c r="M734" s="30">
        <f t="shared" si="5"/>
        <v>0.8330060721</v>
      </c>
      <c r="N734" s="28"/>
      <c r="O734" s="31">
        <f t="shared" si="6"/>
        <v>0.007689613415</v>
      </c>
      <c r="P734" s="31">
        <f t="shared" si="7"/>
        <v>-0.008152843139</v>
      </c>
      <c r="Q734" s="15"/>
      <c r="R734" s="15"/>
      <c r="S734" s="32">
        <v>0.8142589118198874</v>
      </c>
      <c r="T734" s="32">
        <v>0.806569298404876</v>
      </c>
      <c r="U734" s="15"/>
      <c r="V734" s="32">
        <v>0.824853228962818</v>
      </c>
      <c r="W734" s="32">
        <v>0.8330060721016253</v>
      </c>
      <c r="X734" s="15"/>
      <c r="Y734" s="15"/>
      <c r="Z734" s="2">
        <v>213.0</v>
      </c>
      <c r="AA734" s="20" t="s">
        <v>378</v>
      </c>
      <c r="AB734" s="33">
        <v>733.0</v>
      </c>
      <c r="AC734" s="25">
        <v>0.7445652173913043</v>
      </c>
      <c r="AD734" s="26">
        <v>0.8462099125364432</v>
      </c>
      <c r="AE734" s="27">
        <v>0.8341902313624678</v>
      </c>
      <c r="AF734" s="34"/>
      <c r="AG734" s="34"/>
      <c r="AH734" s="2">
        <v>733.0</v>
      </c>
      <c r="AI734" s="34">
        <f t="shared" si="8"/>
        <v>0.9865410498</v>
      </c>
      <c r="AJ734" s="34">
        <v>0.8341902313624678</v>
      </c>
      <c r="AK734" s="34"/>
      <c r="AL734" s="34"/>
      <c r="AM734" s="34"/>
      <c r="AN734" s="34"/>
      <c r="AO734" s="34"/>
      <c r="AP734" s="34"/>
      <c r="AQ734" s="34"/>
      <c r="AR734" s="34"/>
    </row>
    <row r="735" ht="12.75" customHeight="1">
      <c r="A735" s="35"/>
      <c r="B735" s="2">
        <v>734.0</v>
      </c>
      <c r="C735" s="20" t="s">
        <v>690</v>
      </c>
      <c r="D735" s="21">
        <v>184.0</v>
      </c>
      <c r="E735" s="22">
        <v>282.0</v>
      </c>
      <c r="F735" s="23">
        <v>3308.0</v>
      </c>
      <c r="G735" s="24">
        <v>2154.0</v>
      </c>
      <c r="H735" s="25">
        <f t="shared" si="1"/>
        <v>0.3948497854</v>
      </c>
      <c r="I735" s="26">
        <f t="shared" si="2"/>
        <v>0.6056389601</v>
      </c>
      <c r="J735" s="27">
        <f t="shared" si="3"/>
        <v>0.5890688259</v>
      </c>
      <c r="K735" s="28"/>
      <c r="L735" s="29">
        <f t="shared" si="4"/>
        <v>0.5929748456</v>
      </c>
      <c r="M735" s="30">
        <f t="shared" si="5"/>
        <v>0.6015723712</v>
      </c>
      <c r="N735" s="28"/>
      <c r="O735" s="31">
        <f t="shared" si="6"/>
        <v>-0.003906019736</v>
      </c>
      <c r="P735" s="31">
        <f t="shared" si="7"/>
        <v>0.004066588912</v>
      </c>
      <c r="Q735" s="15"/>
      <c r="R735" s="15"/>
      <c r="S735" s="32">
        <v>0.5890688259109311</v>
      </c>
      <c r="T735" s="32">
        <v>0.5929748456465267</v>
      </c>
      <c r="U735" s="15"/>
      <c r="V735" s="32">
        <v>0.6056389600878799</v>
      </c>
      <c r="W735" s="32">
        <v>0.6015723711763795</v>
      </c>
      <c r="X735" s="15"/>
      <c r="Y735" s="15"/>
      <c r="Z735" s="2">
        <v>249.0</v>
      </c>
      <c r="AA735" s="20" t="s">
        <v>427</v>
      </c>
      <c r="AB735" s="33">
        <v>734.0</v>
      </c>
      <c r="AC735" s="25">
        <v>0.756</v>
      </c>
      <c r="AD735" s="26">
        <v>0.8455843469063987</v>
      </c>
      <c r="AE735" s="27">
        <v>0.8351237739374124</v>
      </c>
      <c r="AF735" s="34"/>
      <c r="AG735" s="34"/>
      <c r="AH735" s="2">
        <v>734.0</v>
      </c>
      <c r="AI735" s="34">
        <f t="shared" si="8"/>
        <v>0.9878869448</v>
      </c>
      <c r="AJ735" s="34">
        <v>0.8351237739374124</v>
      </c>
      <c r="AK735" s="34"/>
      <c r="AL735" s="34"/>
      <c r="AM735" s="34"/>
      <c r="AN735" s="34"/>
      <c r="AO735" s="34"/>
      <c r="AP735" s="34"/>
      <c r="AQ735" s="34"/>
      <c r="AR735" s="34"/>
    </row>
    <row r="736" ht="12.75" customHeight="1">
      <c r="A736" s="35"/>
      <c r="B736" s="2">
        <v>735.0</v>
      </c>
      <c r="C736" s="20" t="s">
        <v>32</v>
      </c>
      <c r="D736" s="21">
        <v>36.0</v>
      </c>
      <c r="E736" s="22">
        <v>230.0</v>
      </c>
      <c r="F736" s="23">
        <v>546.0</v>
      </c>
      <c r="G736" s="24">
        <v>1655.0</v>
      </c>
      <c r="H736" s="25">
        <f t="shared" si="1"/>
        <v>0.1353383459</v>
      </c>
      <c r="I736" s="26">
        <f t="shared" si="2"/>
        <v>0.2480690595</v>
      </c>
      <c r="J736" s="27">
        <f t="shared" si="3"/>
        <v>0.2359140657</v>
      </c>
      <c r="K736" s="28"/>
      <c r="L736" s="29">
        <f t="shared" si="4"/>
        <v>0.2300101168</v>
      </c>
      <c r="M736" s="30">
        <f t="shared" si="5"/>
        <v>0.2540540076</v>
      </c>
      <c r="N736" s="28"/>
      <c r="O736" s="31">
        <f t="shared" si="6"/>
        <v>0.005903948819</v>
      </c>
      <c r="P736" s="31">
        <f t="shared" si="7"/>
        <v>-0.005984948117</v>
      </c>
      <c r="Q736" s="15"/>
      <c r="R736" s="15"/>
      <c r="S736" s="32">
        <v>0.2359140656668018</v>
      </c>
      <c r="T736" s="32">
        <v>0.2300101168477246</v>
      </c>
      <c r="U736" s="15"/>
      <c r="V736" s="32">
        <v>0.24806905951840072</v>
      </c>
      <c r="W736" s="32">
        <v>0.2540540076353006</v>
      </c>
      <c r="X736" s="15"/>
      <c r="Y736" s="15"/>
      <c r="Z736" s="2">
        <v>412.0</v>
      </c>
      <c r="AA736" s="20" t="s">
        <v>616</v>
      </c>
      <c r="AB736" s="33">
        <v>735.0</v>
      </c>
      <c r="AC736" s="25">
        <v>0.6470588235294118</v>
      </c>
      <c r="AD736" s="26">
        <v>0.855072463768116</v>
      </c>
      <c r="AE736" s="27">
        <v>0.841648590021692</v>
      </c>
      <c r="AF736" s="34"/>
      <c r="AG736" s="34"/>
      <c r="AH736" s="2">
        <v>735.0</v>
      </c>
      <c r="AI736" s="34">
        <f t="shared" si="8"/>
        <v>0.9892328398</v>
      </c>
      <c r="AJ736" s="34">
        <v>0.841648590021692</v>
      </c>
      <c r="AK736" s="34"/>
      <c r="AL736" s="34"/>
      <c r="AM736" s="34"/>
      <c r="AN736" s="34"/>
      <c r="AO736" s="34"/>
      <c r="AP736" s="34"/>
      <c r="AQ736" s="34"/>
      <c r="AR736" s="34"/>
    </row>
    <row r="737" ht="12.75" customHeight="1">
      <c r="A737" s="35"/>
      <c r="B737" s="2">
        <v>736.0</v>
      </c>
      <c r="C737" s="20" t="s">
        <v>105</v>
      </c>
      <c r="D737" s="21">
        <v>20.0</v>
      </c>
      <c r="E737" s="22">
        <v>103.0</v>
      </c>
      <c r="F737" s="23">
        <v>1175.0</v>
      </c>
      <c r="G737" s="24">
        <v>2195.0</v>
      </c>
      <c r="H737" s="25">
        <f t="shared" si="1"/>
        <v>0.162601626</v>
      </c>
      <c r="I737" s="26">
        <f t="shared" si="2"/>
        <v>0.3486646884</v>
      </c>
      <c r="J737" s="27">
        <f t="shared" si="3"/>
        <v>0.342112797</v>
      </c>
      <c r="K737" s="28"/>
      <c r="L737" s="29">
        <f t="shared" si="4"/>
        <v>0.3310200549</v>
      </c>
      <c r="M737" s="30">
        <f t="shared" si="5"/>
        <v>0.3599407817</v>
      </c>
      <c r="N737" s="28"/>
      <c r="O737" s="31">
        <f t="shared" si="6"/>
        <v>0.01109274216</v>
      </c>
      <c r="P737" s="31">
        <f t="shared" si="7"/>
        <v>-0.01127609327</v>
      </c>
      <c r="Q737" s="15"/>
      <c r="R737" s="15"/>
      <c r="S737" s="32">
        <v>0.34211279702261665</v>
      </c>
      <c r="T737" s="32">
        <v>0.3310200548620525</v>
      </c>
      <c r="U737" s="15"/>
      <c r="V737" s="32">
        <v>0.3486646884272997</v>
      </c>
      <c r="W737" s="32">
        <v>0.3599407816979558</v>
      </c>
      <c r="X737" s="15"/>
      <c r="Y737" s="15"/>
      <c r="Z737" s="2">
        <v>295.0</v>
      </c>
      <c r="AA737" s="20" t="s">
        <v>485</v>
      </c>
      <c r="AB737" s="33">
        <v>736.0</v>
      </c>
      <c r="AC737" s="25">
        <v>0.7604166666666666</v>
      </c>
      <c r="AD737" s="26">
        <v>0.8604444444444445</v>
      </c>
      <c r="AE737" s="27">
        <v>0.8458618071374335</v>
      </c>
      <c r="AF737" s="34"/>
      <c r="AG737" s="34"/>
      <c r="AH737" s="2">
        <v>736.0</v>
      </c>
      <c r="AI737" s="34">
        <f t="shared" si="8"/>
        <v>0.9905787349</v>
      </c>
      <c r="AJ737" s="34">
        <v>0.8458618071374335</v>
      </c>
      <c r="AK737" s="34"/>
      <c r="AL737" s="34"/>
      <c r="AM737" s="34"/>
      <c r="AN737" s="34"/>
      <c r="AO737" s="34"/>
      <c r="AP737" s="34"/>
      <c r="AQ737" s="34"/>
      <c r="AR737" s="34"/>
    </row>
    <row r="738" ht="12.75" customHeight="1">
      <c r="A738" s="35"/>
      <c r="B738" s="2">
        <v>737.0</v>
      </c>
      <c r="C738" s="20" t="s">
        <v>561</v>
      </c>
      <c r="D738" s="21">
        <v>91.0</v>
      </c>
      <c r="E738" s="22">
        <v>152.0</v>
      </c>
      <c r="F738" s="23">
        <v>1051.0</v>
      </c>
      <c r="G738" s="24">
        <v>983.0</v>
      </c>
      <c r="H738" s="25">
        <f t="shared" si="1"/>
        <v>0.3744855967</v>
      </c>
      <c r="I738" s="26">
        <f t="shared" si="2"/>
        <v>0.5167158309</v>
      </c>
      <c r="J738" s="27">
        <f t="shared" si="3"/>
        <v>0.5015371102</v>
      </c>
      <c r="K738" s="28"/>
      <c r="L738" s="29">
        <f t="shared" si="4"/>
        <v>0.5065786753</v>
      </c>
      <c r="M738" s="30">
        <f t="shared" si="5"/>
        <v>0.5114781211</v>
      </c>
      <c r="N738" s="28"/>
      <c r="O738" s="31">
        <f t="shared" si="6"/>
        <v>-0.005041565048</v>
      </c>
      <c r="P738" s="31">
        <f t="shared" si="7"/>
        <v>0.005237709734</v>
      </c>
      <c r="Q738" s="15"/>
      <c r="R738" s="15"/>
      <c r="S738" s="32">
        <v>0.5015371102327624</v>
      </c>
      <c r="T738" s="32">
        <v>0.5065786752809402</v>
      </c>
      <c r="U738" s="15"/>
      <c r="V738" s="32">
        <v>0.516715830875123</v>
      </c>
      <c r="W738" s="32">
        <v>0.5114781211414453</v>
      </c>
      <c r="X738" s="15"/>
      <c r="Y738" s="15"/>
      <c r="Z738" s="2">
        <v>297.0</v>
      </c>
      <c r="AA738" s="20" t="s">
        <v>489</v>
      </c>
      <c r="AB738" s="33">
        <v>737.0</v>
      </c>
      <c r="AC738" s="25">
        <v>0.6879699248120301</v>
      </c>
      <c r="AD738" s="26">
        <v>0.8671057729562185</v>
      </c>
      <c r="AE738" s="27">
        <v>0.8503688092729189</v>
      </c>
      <c r="AF738" s="34"/>
      <c r="AG738" s="34"/>
      <c r="AH738" s="2">
        <v>737.0</v>
      </c>
      <c r="AI738" s="34">
        <f t="shared" si="8"/>
        <v>0.9919246299</v>
      </c>
      <c r="AJ738" s="34">
        <v>0.8503688092729189</v>
      </c>
      <c r="AK738" s="34"/>
      <c r="AL738" s="34"/>
      <c r="AM738" s="34"/>
      <c r="AN738" s="34"/>
      <c r="AO738" s="34"/>
      <c r="AP738" s="34"/>
      <c r="AQ738" s="34"/>
      <c r="AR738" s="34"/>
    </row>
    <row r="739" ht="12.75" customHeight="1">
      <c r="A739" s="35"/>
      <c r="B739" s="2">
        <v>738.0</v>
      </c>
      <c r="C739" s="20" t="s">
        <v>699</v>
      </c>
      <c r="D739" s="21">
        <v>120.0</v>
      </c>
      <c r="E739" s="22">
        <v>162.0</v>
      </c>
      <c r="F739" s="23">
        <v>1787.0</v>
      </c>
      <c r="G739" s="24">
        <v>1073.0</v>
      </c>
      <c r="H739" s="25">
        <f t="shared" si="1"/>
        <v>0.4255319149</v>
      </c>
      <c r="I739" s="26">
        <f t="shared" si="2"/>
        <v>0.6248251748</v>
      </c>
      <c r="J739" s="27">
        <f t="shared" si="3"/>
        <v>0.6069382559</v>
      </c>
      <c r="K739" s="28"/>
      <c r="L739" s="29">
        <f t="shared" si="4"/>
        <v>0.6125546094</v>
      </c>
      <c r="M739" s="30">
        <f t="shared" si="5"/>
        <v>0.6189592056</v>
      </c>
      <c r="N739" s="28"/>
      <c r="O739" s="31">
        <f t="shared" si="6"/>
        <v>-0.005616353475</v>
      </c>
      <c r="P739" s="31">
        <f t="shared" si="7"/>
        <v>0.005865969185</v>
      </c>
      <c r="Q739" s="15"/>
      <c r="R739" s="15"/>
      <c r="S739" s="32">
        <v>0.6069382558879695</v>
      </c>
      <c r="T739" s="32">
        <v>0.612554609363227</v>
      </c>
      <c r="U739" s="15"/>
      <c r="V739" s="32">
        <v>0.6248251748251749</v>
      </c>
      <c r="W739" s="32">
        <v>0.6189592056399058</v>
      </c>
      <c r="X739" s="15"/>
      <c r="Y739" s="15"/>
      <c r="Z739" s="2">
        <v>720.0</v>
      </c>
      <c r="AA739" s="20" t="s">
        <v>760</v>
      </c>
      <c r="AB739" s="33">
        <v>738.0</v>
      </c>
      <c r="AC739" s="25">
        <v>0.7</v>
      </c>
      <c r="AD739" s="26">
        <v>0.8799058084772371</v>
      </c>
      <c r="AE739" s="27">
        <v>0.8692762186115214</v>
      </c>
      <c r="AF739" s="34"/>
      <c r="AG739" s="34"/>
      <c r="AH739" s="2">
        <v>738.0</v>
      </c>
      <c r="AI739" s="34">
        <f t="shared" si="8"/>
        <v>0.9932705249</v>
      </c>
      <c r="AJ739" s="34">
        <v>0.8692762186115214</v>
      </c>
      <c r="AK739" s="34"/>
      <c r="AL739" s="34"/>
      <c r="AM739" s="34"/>
      <c r="AN739" s="34"/>
      <c r="AO739" s="34"/>
      <c r="AP739" s="34"/>
      <c r="AQ739" s="34"/>
      <c r="AR739" s="34"/>
    </row>
    <row r="740" ht="12.75" customHeight="1">
      <c r="A740" s="35"/>
      <c r="B740" s="2">
        <v>739.0</v>
      </c>
      <c r="C740" s="20" t="s">
        <v>755</v>
      </c>
      <c r="D740" s="21">
        <v>137.0</v>
      </c>
      <c r="E740" s="22">
        <v>113.0</v>
      </c>
      <c r="F740" s="23">
        <v>1833.0</v>
      </c>
      <c r="G740" s="24">
        <v>545.0</v>
      </c>
      <c r="H740" s="25">
        <f t="shared" si="1"/>
        <v>0.548</v>
      </c>
      <c r="I740" s="26">
        <f t="shared" si="2"/>
        <v>0.7708158116</v>
      </c>
      <c r="J740" s="27">
        <f t="shared" si="3"/>
        <v>0.7496194825</v>
      </c>
      <c r="K740" s="28"/>
      <c r="L740" s="29">
        <f t="shared" si="4"/>
        <v>0.7551396535</v>
      </c>
      <c r="M740" s="30">
        <f t="shared" si="5"/>
        <v>0.7649755968</v>
      </c>
      <c r="N740" s="28"/>
      <c r="O740" s="31">
        <f t="shared" si="6"/>
        <v>-0.005520170995</v>
      </c>
      <c r="P740" s="31">
        <f t="shared" si="7"/>
        <v>0.005840214764</v>
      </c>
      <c r="Q740" s="15"/>
      <c r="R740" s="15"/>
      <c r="S740" s="32">
        <v>0.7496194824961948</v>
      </c>
      <c r="T740" s="32">
        <v>0.7551396534907616</v>
      </c>
      <c r="U740" s="15"/>
      <c r="V740" s="32">
        <v>0.7708158116063919</v>
      </c>
      <c r="W740" s="32">
        <v>0.764975596842779</v>
      </c>
      <c r="X740" s="15"/>
      <c r="Y740" s="15"/>
      <c r="Z740" s="2">
        <v>493.0</v>
      </c>
      <c r="AA740" s="20" t="s">
        <v>678</v>
      </c>
      <c r="AB740" s="33">
        <v>739.0</v>
      </c>
      <c r="AC740" s="25">
        <v>0.8556701030927835</v>
      </c>
      <c r="AD740" s="26">
        <v>0.88</v>
      </c>
      <c r="AE740" s="27">
        <v>0.8693693693693694</v>
      </c>
      <c r="AF740" s="34"/>
      <c r="AG740" s="34"/>
      <c r="AH740" s="2">
        <v>739.0</v>
      </c>
      <c r="AI740" s="34">
        <f t="shared" si="8"/>
        <v>0.9946164199</v>
      </c>
      <c r="AJ740" s="34">
        <v>0.8693693693693694</v>
      </c>
      <c r="AK740" s="34"/>
      <c r="AL740" s="34"/>
      <c r="AM740" s="34"/>
      <c r="AN740" s="34"/>
      <c r="AO740" s="34"/>
      <c r="AP740" s="34"/>
      <c r="AQ740" s="34"/>
      <c r="AR740" s="34"/>
    </row>
    <row r="741" ht="12.75" customHeight="1">
      <c r="A741" s="35"/>
      <c r="B741" s="2">
        <v>740.0</v>
      </c>
      <c r="C741" s="20" t="s">
        <v>499</v>
      </c>
      <c r="D741" s="21">
        <v>118.0</v>
      </c>
      <c r="E741" s="22">
        <v>215.0</v>
      </c>
      <c r="F741" s="23">
        <v>1114.0</v>
      </c>
      <c r="G741" s="24">
        <v>1134.0</v>
      </c>
      <c r="H741" s="25">
        <f t="shared" si="1"/>
        <v>0.3543543544</v>
      </c>
      <c r="I741" s="26">
        <f t="shared" si="2"/>
        <v>0.4955516014</v>
      </c>
      <c r="J741" s="27">
        <f t="shared" si="3"/>
        <v>0.4773343665</v>
      </c>
      <c r="K741" s="28"/>
      <c r="L741" s="29">
        <f t="shared" si="4"/>
        <v>0.4851914984</v>
      </c>
      <c r="M741" s="30">
        <f t="shared" si="5"/>
        <v>0.4874058202</v>
      </c>
      <c r="N741" s="28"/>
      <c r="O741" s="31">
        <f t="shared" si="6"/>
        <v>-0.007857131918</v>
      </c>
      <c r="P741" s="31">
        <f t="shared" si="7"/>
        <v>0.008145781222</v>
      </c>
      <c r="Q741" s="15"/>
      <c r="R741" s="15"/>
      <c r="S741" s="32">
        <v>0.47733436652460287</v>
      </c>
      <c r="T741" s="32">
        <v>0.4851914984421543</v>
      </c>
      <c r="U741" s="15"/>
      <c r="V741" s="32">
        <v>0.49555160142348753</v>
      </c>
      <c r="W741" s="32">
        <v>0.4874058202013685</v>
      </c>
      <c r="X741" s="15"/>
      <c r="Y741" s="15"/>
      <c r="Z741" s="2">
        <v>280.0</v>
      </c>
      <c r="AA741" s="20" t="s">
        <v>464</v>
      </c>
      <c r="AB741" s="33">
        <v>740.0</v>
      </c>
      <c r="AC741" s="25">
        <v>0.8090614886731392</v>
      </c>
      <c r="AD741" s="26">
        <v>0.89374185136897</v>
      </c>
      <c r="AE741" s="27">
        <v>0.8795442213781878</v>
      </c>
      <c r="AF741" s="34"/>
      <c r="AG741" s="34"/>
      <c r="AH741" s="2">
        <v>740.0</v>
      </c>
      <c r="AI741" s="34">
        <f t="shared" si="8"/>
        <v>0.9959623149</v>
      </c>
      <c r="AJ741" s="34">
        <v>0.8795442213781878</v>
      </c>
      <c r="AK741" s="34"/>
      <c r="AL741" s="34"/>
      <c r="AM741" s="34"/>
      <c r="AN741" s="34"/>
      <c r="AO741" s="34"/>
      <c r="AP741" s="34"/>
      <c r="AQ741" s="34"/>
      <c r="AR741" s="34"/>
    </row>
    <row r="742" ht="12.75" customHeight="1">
      <c r="A742" s="35"/>
      <c r="B742" s="2">
        <v>741.0</v>
      </c>
      <c r="C742" s="20" t="s">
        <v>686</v>
      </c>
      <c r="D742" s="21">
        <v>54.0</v>
      </c>
      <c r="E742" s="22">
        <v>106.0</v>
      </c>
      <c r="F742" s="23">
        <v>1165.0</v>
      </c>
      <c r="G742" s="24">
        <v>760.0</v>
      </c>
      <c r="H742" s="25">
        <f t="shared" si="1"/>
        <v>0.3375</v>
      </c>
      <c r="I742" s="26">
        <f t="shared" si="2"/>
        <v>0.6051948052</v>
      </c>
      <c r="J742" s="27">
        <f t="shared" si="3"/>
        <v>0.5846522782</v>
      </c>
      <c r="K742" s="28"/>
      <c r="L742" s="29">
        <f t="shared" si="4"/>
        <v>0.5902840289</v>
      </c>
      <c r="M742" s="30">
        <f t="shared" si="5"/>
        <v>0.5993663439</v>
      </c>
      <c r="N742" s="28"/>
      <c r="O742" s="31">
        <f t="shared" si="6"/>
        <v>-0.005631750702</v>
      </c>
      <c r="P742" s="31">
        <f t="shared" si="7"/>
        <v>0.00582846127</v>
      </c>
      <c r="Q742" s="15"/>
      <c r="R742" s="15"/>
      <c r="S742" s="32">
        <v>0.584652278177458</v>
      </c>
      <c r="T742" s="32">
        <v>0.5902840288798805</v>
      </c>
      <c r="U742" s="15"/>
      <c r="V742" s="32">
        <v>0.6051948051948052</v>
      </c>
      <c r="W742" s="32">
        <v>0.59936634392451</v>
      </c>
      <c r="X742" s="15"/>
      <c r="Y742" s="15"/>
      <c r="Z742" s="2">
        <v>349.0</v>
      </c>
      <c r="AA742" s="20" t="s">
        <v>544</v>
      </c>
      <c r="AB742" s="33">
        <v>741.0</v>
      </c>
      <c r="AC742" s="25">
        <v>0.9064039408866995</v>
      </c>
      <c r="AD742" s="26">
        <v>0.9192825112107623</v>
      </c>
      <c r="AE742" s="27">
        <v>0.9131455399061033</v>
      </c>
      <c r="AF742" s="34"/>
      <c r="AG742" s="34"/>
      <c r="AH742" s="2">
        <v>741.0</v>
      </c>
      <c r="AI742" s="34">
        <f t="shared" si="8"/>
        <v>0.99730821</v>
      </c>
      <c r="AJ742" s="34">
        <v>0.9131455399061033</v>
      </c>
      <c r="AK742" s="34"/>
      <c r="AL742" s="34"/>
      <c r="AM742" s="34"/>
      <c r="AN742" s="34"/>
      <c r="AO742" s="34"/>
      <c r="AP742" s="34"/>
      <c r="AQ742" s="34"/>
      <c r="AR742" s="34"/>
    </row>
    <row r="743" ht="12.75" customHeight="1">
      <c r="A743" s="35"/>
      <c r="B743" s="2">
        <v>742.0</v>
      </c>
      <c r="C743" s="20" t="s">
        <v>688</v>
      </c>
      <c r="D743" s="21">
        <v>40.0</v>
      </c>
      <c r="E743" s="22">
        <v>83.0</v>
      </c>
      <c r="F743" s="23">
        <v>998.0</v>
      </c>
      <c r="G743" s="24">
        <v>652.0</v>
      </c>
      <c r="H743" s="25">
        <f t="shared" si="1"/>
        <v>0.325203252</v>
      </c>
      <c r="I743" s="26">
        <f t="shared" si="2"/>
        <v>0.6048484848</v>
      </c>
      <c r="J743" s="27">
        <f t="shared" si="3"/>
        <v>0.5854483926</v>
      </c>
      <c r="K743" s="28"/>
      <c r="L743" s="29">
        <f t="shared" si="4"/>
        <v>0.589463489</v>
      </c>
      <c r="M743" s="30">
        <f t="shared" si="5"/>
        <v>0.6006984272</v>
      </c>
      <c r="N743" s="28"/>
      <c r="O743" s="31">
        <f t="shared" si="6"/>
        <v>-0.004015096431</v>
      </c>
      <c r="P743" s="31">
        <f t="shared" si="7"/>
        <v>0.004150057656</v>
      </c>
      <c r="Q743" s="15"/>
      <c r="R743" s="15"/>
      <c r="S743" s="32">
        <v>0.5854483925549916</v>
      </c>
      <c r="T743" s="32">
        <v>0.5894634889861698</v>
      </c>
      <c r="U743" s="15"/>
      <c r="V743" s="32">
        <v>0.6048484848484849</v>
      </c>
      <c r="W743" s="32">
        <v>0.6006984271927291</v>
      </c>
      <c r="X743" s="15"/>
      <c r="Y743" s="15"/>
      <c r="Z743" s="2">
        <v>564.0</v>
      </c>
      <c r="AA743" s="20" t="s">
        <v>720</v>
      </c>
      <c r="AB743" s="33">
        <v>742.0</v>
      </c>
      <c r="AC743" s="25">
        <v>0.8863636363636364</v>
      </c>
      <c r="AD743" s="26">
        <v>0.9459459459459459</v>
      </c>
      <c r="AE743" s="27">
        <v>0.9135802469135802</v>
      </c>
      <c r="AF743" s="34"/>
      <c r="AG743" s="34"/>
      <c r="AH743" s="2">
        <v>742.0</v>
      </c>
      <c r="AI743" s="34">
        <f t="shared" si="8"/>
        <v>0.998654105</v>
      </c>
      <c r="AJ743" s="34">
        <v>0.9135802469135802</v>
      </c>
      <c r="AK743" s="34"/>
      <c r="AL743" s="34"/>
      <c r="AM743" s="34"/>
      <c r="AN743" s="34"/>
      <c r="AO743" s="34"/>
      <c r="AP743" s="34"/>
      <c r="AQ743" s="34"/>
      <c r="AR743" s="34"/>
    </row>
    <row r="744" ht="12.75" customHeight="1">
      <c r="A744" s="35"/>
      <c r="B744" s="2">
        <v>743.0</v>
      </c>
      <c r="C744" s="20" t="s">
        <v>66</v>
      </c>
      <c r="D744" s="21">
        <v>53.0</v>
      </c>
      <c r="E744" s="22">
        <v>367.0</v>
      </c>
      <c r="F744" s="23">
        <v>1604.0</v>
      </c>
      <c r="G744" s="24">
        <v>3373.0</v>
      </c>
      <c r="H744" s="25">
        <f t="shared" si="1"/>
        <v>0.1261904762</v>
      </c>
      <c r="I744" s="26">
        <f t="shared" si="2"/>
        <v>0.3222824995</v>
      </c>
      <c r="J744" s="27">
        <f t="shared" si="3"/>
        <v>0.3070224199</v>
      </c>
      <c r="K744" s="28"/>
      <c r="L744" s="29">
        <f t="shared" si="4"/>
        <v>0.3025991973</v>
      </c>
      <c r="M744" s="30">
        <f t="shared" si="5"/>
        <v>0.3267622523</v>
      </c>
      <c r="N744" s="28"/>
      <c r="O744" s="31">
        <f t="shared" si="6"/>
        <v>0.004423222594</v>
      </c>
      <c r="P744" s="31">
        <f t="shared" si="7"/>
        <v>-0.004479752808</v>
      </c>
      <c r="Q744" s="15"/>
      <c r="R744" s="15"/>
      <c r="S744" s="32">
        <v>0.3070224198628868</v>
      </c>
      <c r="T744" s="32">
        <v>0.30259919726919</v>
      </c>
      <c r="U744" s="15"/>
      <c r="V744" s="32">
        <v>0.3222824994976894</v>
      </c>
      <c r="W744" s="32">
        <v>0.32676225230538813</v>
      </c>
      <c r="X744" s="15"/>
      <c r="Y744" s="15"/>
      <c r="Z744" s="2">
        <v>299.0</v>
      </c>
      <c r="AA744" s="20" t="s">
        <v>491</v>
      </c>
      <c r="AB744" s="33">
        <v>743.0</v>
      </c>
      <c r="AC744" s="25">
        <v>1.0</v>
      </c>
      <c r="AD744" s="26">
        <v>1.0</v>
      </c>
      <c r="AE744" s="27">
        <v>1.0</v>
      </c>
      <c r="AF744" s="34"/>
      <c r="AG744" s="34"/>
      <c r="AH744" s="2">
        <v>743.0</v>
      </c>
      <c r="AI744" s="34">
        <f t="shared" si="8"/>
        <v>1</v>
      </c>
      <c r="AJ744" s="34">
        <v>1.0</v>
      </c>
      <c r="AK744" s="34"/>
      <c r="AL744" s="34"/>
      <c r="AM744" s="34"/>
      <c r="AN744" s="34"/>
      <c r="AO744" s="34"/>
      <c r="AP744" s="34"/>
      <c r="AQ744" s="34"/>
      <c r="AR744" s="34"/>
    </row>
    <row r="745" ht="12.75" customHeight="1">
      <c r="A745" s="35"/>
      <c r="B745" s="15"/>
      <c r="C745" s="15"/>
      <c r="D745" s="15"/>
      <c r="E745" s="15"/>
      <c r="F745" s="15"/>
      <c r="G745" s="15"/>
      <c r="H745" s="37"/>
      <c r="I745" s="38"/>
      <c r="J745" s="39"/>
      <c r="K745" s="40"/>
      <c r="L745" s="41"/>
      <c r="M745" s="42"/>
      <c r="N745" s="40"/>
      <c r="O745" s="36"/>
      <c r="P745" s="36"/>
      <c r="Q745" s="15"/>
      <c r="R745" s="15"/>
      <c r="S745" s="32"/>
      <c r="T745" s="32"/>
      <c r="U745" s="15"/>
      <c r="V745" s="32"/>
      <c r="W745" s="32"/>
      <c r="X745" s="15"/>
      <c r="Y745" s="15"/>
      <c r="Z745" s="15"/>
      <c r="AA745" s="15"/>
      <c r="AB745" s="43"/>
      <c r="AC745" s="37"/>
      <c r="AD745" s="38"/>
      <c r="AE745" s="39"/>
      <c r="AF745" s="44"/>
      <c r="AG745" s="44"/>
      <c r="AH745" s="15"/>
      <c r="AI745" s="44"/>
      <c r="AJ745" s="45">
        <f>AVERAGE(AJ2:AJ744)</f>
        <v>0.5302389022</v>
      </c>
      <c r="AK745" s="44"/>
      <c r="AL745" s="44"/>
      <c r="AM745" s="44"/>
      <c r="AN745" s="44"/>
      <c r="AO745" s="44"/>
      <c r="AP745" s="44"/>
      <c r="AQ745" s="44"/>
      <c r="AR745" s="44"/>
    </row>
    <row r="746" ht="12.75" customHeight="1">
      <c r="A746" s="35"/>
      <c r="B746" s="15"/>
      <c r="C746" s="15"/>
      <c r="D746" s="15"/>
      <c r="E746" s="15"/>
      <c r="F746" s="15"/>
      <c r="G746" s="15"/>
      <c r="H746" s="37"/>
      <c r="I746" s="38"/>
      <c r="J746" s="39"/>
      <c r="K746" s="40"/>
      <c r="L746" s="41"/>
      <c r="M746" s="42"/>
      <c r="N746" s="40"/>
      <c r="O746" s="36"/>
      <c r="P746" s="36"/>
      <c r="Q746" s="15"/>
      <c r="R746" s="15"/>
      <c r="S746" s="32"/>
      <c r="T746" s="32"/>
      <c r="U746" s="15"/>
      <c r="V746" s="32"/>
      <c r="W746" s="32"/>
      <c r="X746" s="15"/>
      <c r="Y746" s="15"/>
      <c r="Z746" s="15"/>
      <c r="AA746" s="15"/>
      <c r="AB746" s="43"/>
      <c r="AC746" s="37"/>
      <c r="AD746" s="38"/>
      <c r="AE746" s="39"/>
      <c r="AF746" s="44"/>
      <c r="AG746" s="44"/>
      <c r="AH746" s="15"/>
      <c r="AI746" s="44"/>
      <c r="AJ746" s="44"/>
      <c r="AK746" s="44"/>
      <c r="AL746" s="44"/>
      <c r="AM746" s="44"/>
      <c r="AN746" s="44"/>
      <c r="AO746" s="44"/>
      <c r="AP746" s="44"/>
      <c r="AQ746" s="44"/>
      <c r="AR746" s="44"/>
    </row>
    <row r="747" ht="12.75" customHeight="1">
      <c r="A747" s="35"/>
      <c r="B747" s="15"/>
      <c r="C747" s="15"/>
      <c r="D747" s="15"/>
      <c r="E747" s="15"/>
      <c r="F747" s="15"/>
      <c r="G747" s="15"/>
      <c r="H747" s="37"/>
      <c r="I747" s="38"/>
      <c r="J747" s="39"/>
      <c r="K747" s="40"/>
      <c r="L747" s="41"/>
      <c r="M747" s="42"/>
      <c r="N747" s="40"/>
      <c r="O747" s="36"/>
      <c r="P747" s="36"/>
      <c r="Q747" s="15"/>
      <c r="R747" s="15"/>
      <c r="S747" s="32"/>
      <c r="T747" s="32"/>
      <c r="U747" s="15"/>
      <c r="V747" s="32"/>
      <c r="W747" s="32"/>
      <c r="X747" s="15"/>
      <c r="Y747" s="15"/>
      <c r="Z747" s="15"/>
      <c r="AA747" s="15"/>
      <c r="AB747" s="43"/>
      <c r="AC747" s="37"/>
      <c r="AD747" s="38"/>
      <c r="AE747" s="39"/>
      <c r="AF747" s="44"/>
      <c r="AG747" s="44"/>
      <c r="AH747" s="15"/>
      <c r="AI747" s="44"/>
      <c r="AJ747" s="44"/>
      <c r="AK747" s="44"/>
      <c r="AL747" s="44"/>
      <c r="AM747" s="44"/>
      <c r="AN747" s="44"/>
      <c r="AO747" s="44"/>
      <c r="AP747" s="44"/>
      <c r="AQ747" s="44"/>
      <c r="AR747" s="44"/>
    </row>
    <row r="748" ht="12.75" customHeight="1">
      <c r="A748" s="35"/>
      <c r="B748" s="15"/>
      <c r="C748" s="15"/>
      <c r="D748" s="15"/>
      <c r="E748" s="15"/>
      <c r="F748" s="15"/>
      <c r="G748" s="15"/>
      <c r="H748" s="37"/>
      <c r="I748" s="38"/>
      <c r="J748" s="39"/>
      <c r="K748" s="40"/>
      <c r="L748" s="41"/>
      <c r="M748" s="42"/>
      <c r="N748" s="40"/>
      <c r="O748" s="36"/>
      <c r="P748" s="36"/>
      <c r="Q748" s="15"/>
      <c r="R748" s="15"/>
      <c r="S748" s="32"/>
      <c r="T748" s="32"/>
      <c r="U748" s="15"/>
      <c r="V748" s="32"/>
      <c r="W748" s="32"/>
      <c r="X748" s="15"/>
      <c r="Y748" s="15"/>
      <c r="Z748" s="15"/>
      <c r="AA748" s="15"/>
      <c r="AB748" s="43"/>
      <c r="AC748" s="37"/>
      <c r="AD748" s="38"/>
      <c r="AE748" s="39"/>
      <c r="AF748" s="44"/>
      <c r="AG748" s="44"/>
      <c r="AH748" s="15"/>
      <c r="AI748" s="44"/>
      <c r="AJ748" s="44"/>
      <c r="AK748" s="44"/>
      <c r="AL748" s="44"/>
      <c r="AM748" s="44"/>
      <c r="AN748" s="44"/>
      <c r="AO748" s="44"/>
      <c r="AP748" s="44"/>
      <c r="AQ748" s="44"/>
      <c r="AR748" s="44"/>
    </row>
    <row r="749" ht="12.75" customHeight="1">
      <c r="A749" s="35"/>
      <c r="B749" s="15"/>
      <c r="C749" s="15"/>
      <c r="D749" s="15"/>
      <c r="E749" s="15"/>
      <c r="F749" s="15"/>
      <c r="G749" s="15"/>
      <c r="H749" s="37"/>
      <c r="I749" s="38"/>
      <c r="J749" s="39"/>
      <c r="K749" s="40"/>
      <c r="L749" s="41"/>
      <c r="M749" s="42"/>
      <c r="N749" s="40"/>
      <c r="O749" s="36"/>
      <c r="P749" s="36"/>
      <c r="Q749" s="15"/>
      <c r="R749" s="15"/>
      <c r="S749" s="32"/>
      <c r="T749" s="32"/>
      <c r="U749" s="15"/>
      <c r="V749" s="32"/>
      <c r="W749" s="32"/>
      <c r="X749" s="15"/>
      <c r="Y749" s="15"/>
      <c r="Z749" s="15"/>
      <c r="AA749" s="15"/>
      <c r="AB749" s="43"/>
      <c r="AC749" s="37"/>
      <c r="AD749" s="38"/>
      <c r="AE749" s="39"/>
      <c r="AF749" s="44"/>
      <c r="AG749" s="44"/>
      <c r="AH749" s="15"/>
      <c r="AI749" s="44"/>
      <c r="AJ749" s="44"/>
      <c r="AK749" s="44"/>
      <c r="AL749" s="44"/>
      <c r="AM749" s="44"/>
      <c r="AN749" s="44"/>
      <c r="AO749" s="44"/>
      <c r="AP749" s="44"/>
      <c r="AQ749" s="44"/>
      <c r="AR749" s="44"/>
    </row>
    <row r="750" ht="12.75" customHeight="1">
      <c r="A750" s="35"/>
      <c r="B750" s="15"/>
      <c r="C750" s="15"/>
      <c r="D750" s="15"/>
      <c r="E750" s="15"/>
      <c r="F750" s="15"/>
      <c r="G750" s="15"/>
      <c r="H750" s="37"/>
      <c r="I750" s="38"/>
      <c r="J750" s="39"/>
      <c r="K750" s="40"/>
      <c r="L750" s="41"/>
      <c r="M750" s="42"/>
      <c r="N750" s="40"/>
      <c r="O750" s="36"/>
      <c r="P750" s="36"/>
      <c r="Q750" s="15"/>
      <c r="R750" s="15"/>
      <c r="S750" s="32"/>
      <c r="T750" s="32"/>
      <c r="U750" s="15"/>
      <c r="V750" s="32"/>
      <c r="W750" s="32"/>
      <c r="X750" s="15"/>
      <c r="Y750" s="15"/>
      <c r="Z750" s="15"/>
      <c r="AA750" s="15"/>
      <c r="AB750" s="43"/>
      <c r="AC750" s="37"/>
      <c r="AD750" s="38"/>
      <c r="AE750" s="39"/>
      <c r="AF750" s="44"/>
      <c r="AG750" s="44"/>
      <c r="AH750" s="15"/>
      <c r="AI750" s="44"/>
      <c r="AJ750" s="44"/>
      <c r="AK750" s="44"/>
      <c r="AL750" s="44"/>
      <c r="AM750" s="44"/>
      <c r="AN750" s="44"/>
      <c r="AO750" s="44"/>
      <c r="AP750" s="44"/>
      <c r="AQ750" s="44"/>
      <c r="AR750" s="44"/>
    </row>
    <row r="751" ht="12.75" customHeight="1">
      <c r="A751" s="35"/>
      <c r="B751" s="15"/>
      <c r="C751" s="15"/>
      <c r="D751" s="15"/>
      <c r="E751" s="15"/>
      <c r="F751" s="15"/>
      <c r="G751" s="15"/>
      <c r="H751" s="37"/>
      <c r="I751" s="38"/>
      <c r="J751" s="39"/>
      <c r="K751" s="40"/>
      <c r="L751" s="41"/>
      <c r="M751" s="42"/>
      <c r="N751" s="40"/>
      <c r="O751" s="36"/>
      <c r="P751" s="36"/>
      <c r="Q751" s="15"/>
      <c r="R751" s="15"/>
      <c r="S751" s="32"/>
      <c r="T751" s="32"/>
      <c r="U751" s="15"/>
      <c r="V751" s="32"/>
      <c r="W751" s="32"/>
      <c r="X751" s="15"/>
      <c r="Y751" s="15"/>
      <c r="Z751" s="15"/>
      <c r="AA751" s="15"/>
      <c r="AB751" s="43"/>
      <c r="AC751" s="37"/>
      <c r="AD751" s="38"/>
      <c r="AE751" s="39"/>
      <c r="AF751" s="44"/>
      <c r="AG751" s="44"/>
      <c r="AH751" s="15"/>
      <c r="AI751" s="44"/>
      <c r="AJ751" s="44"/>
      <c r="AK751" s="44"/>
      <c r="AL751" s="44"/>
      <c r="AM751" s="44"/>
      <c r="AN751" s="44"/>
      <c r="AO751" s="44"/>
      <c r="AP751" s="44"/>
      <c r="AQ751" s="44"/>
      <c r="AR751" s="44"/>
    </row>
    <row r="752" ht="12.75" customHeight="1">
      <c r="A752" s="35"/>
      <c r="B752" s="15"/>
      <c r="C752" s="15"/>
      <c r="D752" s="15"/>
      <c r="E752" s="15"/>
      <c r="F752" s="15"/>
      <c r="G752" s="15"/>
      <c r="H752" s="37"/>
      <c r="I752" s="38"/>
      <c r="J752" s="39"/>
      <c r="K752" s="40"/>
      <c r="L752" s="41"/>
      <c r="M752" s="42"/>
      <c r="N752" s="40"/>
      <c r="O752" s="36"/>
      <c r="P752" s="36"/>
      <c r="Q752" s="15"/>
      <c r="R752" s="15"/>
      <c r="S752" s="32"/>
      <c r="T752" s="32"/>
      <c r="U752" s="15"/>
      <c r="V752" s="32"/>
      <c r="W752" s="32"/>
      <c r="X752" s="15"/>
      <c r="Y752" s="15"/>
      <c r="Z752" s="15"/>
      <c r="AA752" s="15"/>
      <c r="AB752" s="43"/>
      <c r="AC752" s="37"/>
      <c r="AD752" s="38"/>
      <c r="AE752" s="39"/>
      <c r="AF752" s="44"/>
      <c r="AG752" s="44"/>
      <c r="AH752" s="15"/>
      <c r="AI752" s="44"/>
      <c r="AJ752" s="44"/>
      <c r="AK752" s="44"/>
      <c r="AL752" s="44"/>
      <c r="AM752" s="44"/>
      <c r="AN752" s="44"/>
      <c r="AO752" s="44"/>
      <c r="AP752" s="44"/>
      <c r="AQ752" s="44"/>
      <c r="AR752" s="44"/>
    </row>
    <row r="753" ht="12.75" customHeight="1">
      <c r="A753" s="35"/>
      <c r="B753" s="15"/>
      <c r="C753" s="15"/>
      <c r="D753" s="15"/>
      <c r="E753" s="15"/>
      <c r="F753" s="15"/>
      <c r="G753" s="15"/>
      <c r="H753" s="37"/>
      <c r="I753" s="38"/>
      <c r="J753" s="39"/>
      <c r="K753" s="40"/>
      <c r="L753" s="41"/>
      <c r="M753" s="42"/>
      <c r="N753" s="40"/>
      <c r="O753" s="36"/>
      <c r="P753" s="36"/>
      <c r="Q753" s="15"/>
      <c r="R753" s="15"/>
      <c r="S753" s="32"/>
      <c r="T753" s="32"/>
      <c r="U753" s="15"/>
      <c r="V753" s="32"/>
      <c r="W753" s="32"/>
      <c r="X753" s="15"/>
      <c r="Y753" s="15"/>
      <c r="Z753" s="15"/>
      <c r="AA753" s="15"/>
      <c r="AB753" s="43"/>
      <c r="AC753" s="37"/>
      <c r="AD753" s="38"/>
      <c r="AE753" s="39"/>
      <c r="AF753" s="44"/>
      <c r="AG753" s="44"/>
      <c r="AH753" s="15"/>
      <c r="AI753" s="44"/>
      <c r="AJ753" s="44"/>
      <c r="AK753" s="44"/>
      <c r="AL753" s="44"/>
      <c r="AM753" s="44"/>
      <c r="AN753" s="44"/>
      <c r="AO753" s="44"/>
      <c r="AP753" s="44"/>
      <c r="AQ753" s="44"/>
      <c r="AR753" s="44"/>
    </row>
    <row r="754" ht="12.75" customHeight="1">
      <c r="A754" s="35"/>
      <c r="B754" s="15"/>
      <c r="C754" s="15"/>
      <c r="D754" s="15"/>
      <c r="E754" s="15"/>
      <c r="F754" s="15"/>
      <c r="G754" s="15"/>
      <c r="H754" s="37"/>
      <c r="I754" s="38"/>
      <c r="J754" s="39"/>
      <c r="K754" s="40"/>
      <c r="L754" s="41"/>
      <c r="M754" s="42"/>
      <c r="N754" s="40"/>
      <c r="O754" s="36"/>
      <c r="P754" s="36"/>
      <c r="Q754" s="15"/>
      <c r="R754" s="15"/>
      <c r="S754" s="32"/>
      <c r="T754" s="32"/>
      <c r="U754" s="15"/>
      <c r="V754" s="32"/>
      <c r="W754" s="32"/>
      <c r="X754" s="15"/>
      <c r="Y754" s="15"/>
      <c r="Z754" s="15"/>
      <c r="AA754" s="15"/>
      <c r="AB754" s="43"/>
      <c r="AC754" s="37"/>
      <c r="AD754" s="38"/>
      <c r="AE754" s="39"/>
      <c r="AF754" s="44"/>
      <c r="AG754" s="44"/>
      <c r="AH754" s="15"/>
      <c r="AI754" s="44"/>
      <c r="AJ754" s="44"/>
      <c r="AK754" s="44"/>
      <c r="AL754" s="44"/>
      <c r="AM754" s="44"/>
      <c r="AN754" s="44"/>
      <c r="AO754" s="44"/>
      <c r="AP754" s="44"/>
      <c r="AQ754" s="44"/>
      <c r="AR754" s="44"/>
    </row>
    <row r="755" ht="12.75" customHeight="1">
      <c r="A755" s="35"/>
      <c r="B755" s="15"/>
      <c r="C755" s="15"/>
      <c r="D755" s="15"/>
      <c r="E755" s="15"/>
      <c r="F755" s="15"/>
      <c r="G755" s="15"/>
      <c r="H755" s="37"/>
      <c r="I755" s="38"/>
      <c r="J755" s="39"/>
      <c r="K755" s="40"/>
      <c r="L755" s="41"/>
      <c r="M755" s="42"/>
      <c r="N755" s="40"/>
      <c r="O755" s="36"/>
      <c r="P755" s="36"/>
      <c r="Q755" s="15"/>
      <c r="R755" s="15"/>
      <c r="S755" s="32"/>
      <c r="T755" s="32"/>
      <c r="U755" s="15"/>
      <c r="V755" s="32"/>
      <c r="W755" s="32"/>
      <c r="X755" s="15"/>
      <c r="Y755" s="15"/>
      <c r="Z755" s="15"/>
      <c r="AA755" s="15"/>
      <c r="AB755" s="43"/>
      <c r="AC755" s="37"/>
      <c r="AD755" s="38"/>
      <c r="AE755" s="39"/>
      <c r="AF755" s="44"/>
      <c r="AG755" s="44"/>
      <c r="AH755" s="15"/>
      <c r="AI755" s="44"/>
      <c r="AJ755" s="44"/>
      <c r="AK755" s="44"/>
      <c r="AL755" s="44"/>
      <c r="AM755" s="44"/>
      <c r="AN755" s="44"/>
      <c r="AO755" s="44"/>
      <c r="AP755" s="44"/>
      <c r="AQ755" s="44"/>
      <c r="AR755" s="44"/>
    </row>
    <row r="756" ht="12.75" customHeight="1">
      <c r="A756" s="35"/>
      <c r="B756" s="15"/>
      <c r="C756" s="15"/>
      <c r="D756" s="15"/>
      <c r="E756" s="15"/>
      <c r="F756" s="15"/>
      <c r="G756" s="15"/>
      <c r="H756" s="37"/>
      <c r="I756" s="38"/>
      <c r="J756" s="39"/>
      <c r="K756" s="40"/>
      <c r="L756" s="41"/>
      <c r="M756" s="42"/>
      <c r="N756" s="40"/>
      <c r="O756" s="36"/>
      <c r="P756" s="36"/>
      <c r="Q756" s="15"/>
      <c r="R756" s="15"/>
      <c r="S756" s="32"/>
      <c r="T756" s="32"/>
      <c r="U756" s="15"/>
      <c r="V756" s="32"/>
      <c r="W756" s="32"/>
      <c r="X756" s="15"/>
      <c r="Y756" s="15"/>
      <c r="Z756" s="15"/>
      <c r="AA756" s="15"/>
      <c r="AB756" s="43"/>
      <c r="AC756" s="37"/>
      <c r="AD756" s="38"/>
      <c r="AE756" s="39"/>
      <c r="AF756" s="44"/>
      <c r="AG756" s="44"/>
      <c r="AH756" s="15"/>
      <c r="AI756" s="44"/>
      <c r="AJ756" s="44"/>
      <c r="AK756" s="44"/>
      <c r="AL756" s="44"/>
      <c r="AM756" s="44"/>
      <c r="AN756" s="44"/>
      <c r="AO756" s="44"/>
      <c r="AP756" s="44"/>
      <c r="AQ756" s="44"/>
      <c r="AR756" s="44"/>
    </row>
    <row r="757" ht="12.75" customHeight="1">
      <c r="A757" s="35"/>
      <c r="B757" s="15"/>
      <c r="C757" s="15"/>
      <c r="D757" s="15"/>
      <c r="E757" s="15"/>
      <c r="F757" s="15"/>
      <c r="G757" s="15"/>
      <c r="H757" s="37"/>
      <c r="I757" s="38"/>
      <c r="J757" s="39"/>
      <c r="K757" s="40"/>
      <c r="L757" s="41"/>
      <c r="M757" s="42"/>
      <c r="N757" s="40"/>
      <c r="O757" s="36"/>
      <c r="P757" s="36"/>
      <c r="Q757" s="15"/>
      <c r="R757" s="15"/>
      <c r="S757" s="32"/>
      <c r="T757" s="32"/>
      <c r="U757" s="15"/>
      <c r="V757" s="32"/>
      <c r="W757" s="32"/>
      <c r="X757" s="15"/>
      <c r="Y757" s="15"/>
      <c r="Z757" s="15"/>
      <c r="AA757" s="15"/>
      <c r="AB757" s="43"/>
      <c r="AC757" s="37"/>
      <c r="AD757" s="38"/>
      <c r="AE757" s="39"/>
      <c r="AF757" s="44"/>
      <c r="AG757" s="44"/>
      <c r="AH757" s="15"/>
      <c r="AI757" s="44"/>
      <c r="AJ757" s="44"/>
      <c r="AK757" s="44"/>
      <c r="AL757" s="44"/>
      <c r="AM757" s="44"/>
      <c r="AN757" s="44"/>
      <c r="AO757" s="44"/>
      <c r="AP757" s="44"/>
      <c r="AQ757" s="44"/>
      <c r="AR757" s="44"/>
    </row>
    <row r="758" ht="12.75" customHeight="1">
      <c r="A758" s="35"/>
      <c r="B758" s="15"/>
      <c r="C758" s="15"/>
      <c r="D758" s="15"/>
      <c r="E758" s="15"/>
      <c r="F758" s="15"/>
      <c r="G758" s="15"/>
      <c r="H758" s="37"/>
      <c r="I758" s="38"/>
      <c r="J758" s="39"/>
      <c r="K758" s="40"/>
      <c r="L758" s="41"/>
      <c r="M758" s="42"/>
      <c r="N758" s="40"/>
      <c r="O758" s="36"/>
      <c r="P758" s="36"/>
      <c r="Q758" s="15"/>
      <c r="R758" s="15"/>
      <c r="S758" s="32"/>
      <c r="T758" s="32"/>
      <c r="U758" s="15"/>
      <c r="V758" s="32"/>
      <c r="W758" s="32"/>
      <c r="X758" s="15"/>
      <c r="Y758" s="15"/>
      <c r="Z758" s="15"/>
      <c r="AA758" s="15"/>
      <c r="AB758" s="43"/>
      <c r="AC758" s="37"/>
      <c r="AD758" s="38"/>
      <c r="AE758" s="39"/>
      <c r="AF758" s="44"/>
      <c r="AG758" s="44"/>
      <c r="AH758" s="15"/>
      <c r="AI758" s="44"/>
      <c r="AJ758" s="44"/>
      <c r="AK758" s="44"/>
      <c r="AL758" s="44"/>
      <c r="AM758" s="44"/>
      <c r="AN758" s="44"/>
      <c r="AO758" s="44"/>
      <c r="AP758" s="44"/>
      <c r="AQ758" s="44"/>
      <c r="AR758" s="44"/>
    </row>
    <row r="759" ht="12.75" customHeight="1">
      <c r="A759" s="35"/>
      <c r="B759" s="15"/>
      <c r="C759" s="15"/>
      <c r="D759" s="15"/>
      <c r="E759" s="15"/>
      <c r="F759" s="15"/>
      <c r="G759" s="15"/>
      <c r="H759" s="37"/>
      <c r="I759" s="38"/>
      <c r="J759" s="39"/>
      <c r="K759" s="40"/>
      <c r="L759" s="41"/>
      <c r="M759" s="42"/>
      <c r="N759" s="40"/>
      <c r="O759" s="36"/>
      <c r="P759" s="36"/>
      <c r="Q759" s="15"/>
      <c r="R759" s="15"/>
      <c r="S759" s="32"/>
      <c r="T759" s="32"/>
      <c r="U759" s="15"/>
      <c r="V759" s="32"/>
      <c r="W759" s="32"/>
      <c r="X759" s="15"/>
      <c r="Y759" s="15"/>
      <c r="Z759" s="15"/>
      <c r="AA759" s="15"/>
      <c r="AB759" s="43"/>
      <c r="AC759" s="37"/>
      <c r="AD759" s="38"/>
      <c r="AE759" s="39"/>
      <c r="AF759" s="44"/>
      <c r="AG759" s="44"/>
      <c r="AH759" s="15"/>
      <c r="AI759" s="44"/>
      <c r="AJ759" s="44"/>
      <c r="AK759" s="44"/>
      <c r="AL759" s="44"/>
      <c r="AM759" s="44"/>
      <c r="AN759" s="44"/>
      <c r="AO759" s="44"/>
      <c r="AP759" s="44"/>
      <c r="AQ759" s="44"/>
      <c r="AR759" s="44"/>
    </row>
    <row r="760" ht="12.75" customHeight="1">
      <c r="A760" s="35"/>
      <c r="B760" s="15"/>
      <c r="C760" s="15"/>
      <c r="D760" s="15"/>
      <c r="E760" s="15"/>
      <c r="F760" s="15"/>
      <c r="G760" s="15"/>
      <c r="H760" s="37"/>
      <c r="I760" s="38"/>
      <c r="J760" s="39"/>
      <c r="K760" s="40"/>
      <c r="L760" s="41"/>
      <c r="M760" s="42"/>
      <c r="N760" s="40"/>
      <c r="O760" s="36"/>
      <c r="P760" s="36"/>
      <c r="Q760" s="15"/>
      <c r="R760" s="15"/>
      <c r="S760" s="32"/>
      <c r="T760" s="32"/>
      <c r="U760" s="15"/>
      <c r="V760" s="32"/>
      <c r="W760" s="32"/>
      <c r="X760" s="15"/>
      <c r="Y760" s="15"/>
      <c r="Z760" s="15"/>
      <c r="AA760" s="15"/>
      <c r="AB760" s="43"/>
      <c r="AC760" s="37"/>
      <c r="AD760" s="38"/>
      <c r="AE760" s="39"/>
      <c r="AF760" s="44"/>
      <c r="AG760" s="44"/>
      <c r="AH760" s="15"/>
      <c r="AI760" s="44"/>
      <c r="AJ760" s="44"/>
      <c r="AK760" s="44"/>
      <c r="AL760" s="44"/>
      <c r="AM760" s="44"/>
      <c r="AN760" s="44"/>
      <c r="AO760" s="44"/>
      <c r="AP760" s="44"/>
      <c r="AQ760" s="44"/>
      <c r="AR760" s="44"/>
    </row>
    <row r="761" ht="12.75" customHeight="1">
      <c r="A761" s="35"/>
      <c r="B761" s="15"/>
      <c r="C761" s="15"/>
      <c r="D761" s="15"/>
      <c r="E761" s="15"/>
      <c r="F761" s="15"/>
      <c r="G761" s="15"/>
      <c r="H761" s="37"/>
      <c r="I761" s="38"/>
      <c r="J761" s="39"/>
      <c r="K761" s="40"/>
      <c r="L761" s="41"/>
      <c r="M761" s="42"/>
      <c r="N761" s="40"/>
      <c r="O761" s="36"/>
      <c r="P761" s="36"/>
      <c r="Q761" s="15"/>
      <c r="R761" s="15"/>
      <c r="S761" s="32"/>
      <c r="T761" s="32"/>
      <c r="U761" s="15"/>
      <c r="V761" s="32"/>
      <c r="W761" s="32"/>
      <c r="X761" s="15"/>
      <c r="Y761" s="15"/>
      <c r="Z761" s="15"/>
      <c r="AA761" s="15"/>
      <c r="AB761" s="43"/>
      <c r="AC761" s="37"/>
      <c r="AD761" s="38"/>
      <c r="AE761" s="39"/>
      <c r="AF761" s="44"/>
      <c r="AG761" s="44"/>
      <c r="AH761" s="15"/>
      <c r="AI761" s="44"/>
      <c r="AJ761" s="44"/>
      <c r="AK761" s="44"/>
      <c r="AL761" s="44"/>
      <c r="AM761" s="44"/>
      <c r="AN761" s="44"/>
      <c r="AO761" s="44"/>
      <c r="AP761" s="44"/>
      <c r="AQ761" s="44"/>
      <c r="AR761" s="44"/>
    </row>
    <row r="762" ht="12.75" customHeight="1">
      <c r="A762" s="35"/>
      <c r="B762" s="15"/>
      <c r="C762" s="15"/>
      <c r="D762" s="15"/>
      <c r="E762" s="15"/>
      <c r="F762" s="15"/>
      <c r="G762" s="15"/>
      <c r="H762" s="37"/>
      <c r="I762" s="38"/>
      <c r="J762" s="39"/>
      <c r="K762" s="40"/>
      <c r="L762" s="41"/>
      <c r="M762" s="42"/>
      <c r="N762" s="40"/>
      <c r="O762" s="36"/>
      <c r="P762" s="36"/>
      <c r="Q762" s="15"/>
      <c r="R762" s="15"/>
      <c r="S762" s="32"/>
      <c r="T762" s="32"/>
      <c r="U762" s="15"/>
      <c r="V762" s="32"/>
      <c r="W762" s="32"/>
      <c r="X762" s="15"/>
      <c r="Y762" s="15"/>
      <c r="Z762" s="15"/>
      <c r="AA762" s="15"/>
      <c r="AB762" s="43"/>
      <c r="AC762" s="37"/>
      <c r="AD762" s="38"/>
      <c r="AE762" s="39"/>
      <c r="AF762" s="44"/>
      <c r="AG762" s="44"/>
      <c r="AH762" s="15"/>
      <c r="AI762" s="44"/>
      <c r="AJ762" s="44"/>
      <c r="AK762" s="44"/>
      <c r="AL762" s="44"/>
      <c r="AM762" s="44"/>
      <c r="AN762" s="44"/>
      <c r="AO762" s="44"/>
      <c r="AP762" s="44"/>
      <c r="AQ762" s="44"/>
      <c r="AR762" s="44"/>
    </row>
    <row r="763" ht="12.75" customHeight="1">
      <c r="A763" s="35"/>
      <c r="B763" s="15"/>
      <c r="C763" s="15"/>
      <c r="D763" s="15"/>
      <c r="E763" s="15"/>
      <c r="F763" s="15"/>
      <c r="G763" s="15"/>
      <c r="H763" s="37"/>
      <c r="I763" s="38"/>
      <c r="J763" s="39"/>
      <c r="K763" s="40"/>
      <c r="L763" s="41"/>
      <c r="M763" s="42"/>
      <c r="N763" s="40"/>
      <c r="O763" s="36"/>
      <c r="P763" s="36"/>
      <c r="Q763" s="15"/>
      <c r="R763" s="15"/>
      <c r="S763" s="32"/>
      <c r="T763" s="32"/>
      <c r="U763" s="15"/>
      <c r="V763" s="32"/>
      <c r="W763" s="32"/>
      <c r="X763" s="15"/>
      <c r="Y763" s="15"/>
      <c r="Z763" s="15"/>
      <c r="AA763" s="15"/>
      <c r="AB763" s="43"/>
      <c r="AC763" s="37"/>
      <c r="AD763" s="38"/>
      <c r="AE763" s="39"/>
      <c r="AF763" s="44"/>
      <c r="AG763" s="44"/>
      <c r="AH763" s="15"/>
      <c r="AI763" s="44"/>
      <c r="AJ763" s="44"/>
      <c r="AK763" s="44"/>
      <c r="AL763" s="44"/>
      <c r="AM763" s="44"/>
      <c r="AN763" s="44"/>
      <c r="AO763" s="44"/>
      <c r="AP763" s="44"/>
      <c r="AQ763" s="44"/>
      <c r="AR763" s="44"/>
    </row>
    <row r="764" ht="12.75" customHeight="1">
      <c r="A764" s="35"/>
      <c r="B764" s="15"/>
      <c r="C764" s="15"/>
      <c r="D764" s="15"/>
      <c r="E764" s="15"/>
      <c r="F764" s="15"/>
      <c r="G764" s="15"/>
      <c r="H764" s="37"/>
      <c r="I764" s="38"/>
      <c r="J764" s="39"/>
      <c r="K764" s="40"/>
      <c r="L764" s="41"/>
      <c r="M764" s="42"/>
      <c r="N764" s="40"/>
      <c r="O764" s="36"/>
      <c r="P764" s="36"/>
      <c r="Q764" s="15"/>
      <c r="R764" s="15"/>
      <c r="S764" s="32"/>
      <c r="T764" s="32"/>
      <c r="U764" s="15"/>
      <c r="V764" s="32"/>
      <c r="W764" s="32"/>
      <c r="X764" s="15"/>
      <c r="Y764" s="15"/>
      <c r="Z764" s="15"/>
      <c r="AA764" s="15"/>
      <c r="AB764" s="43"/>
      <c r="AC764" s="37"/>
      <c r="AD764" s="38"/>
      <c r="AE764" s="39"/>
      <c r="AF764" s="44"/>
      <c r="AG764" s="44"/>
      <c r="AH764" s="15"/>
      <c r="AI764" s="44"/>
      <c r="AJ764" s="44"/>
      <c r="AK764" s="44"/>
      <c r="AL764" s="44"/>
      <c r="AM764" s="44"/>
      <c r="AN764" s="44"/>
      <c r="AO764" s="44"/>
      <c r="AP764" s="44"/>
      <c r="AQ764" s="44"/>
      <c r="AR764" s="44"/>
    </row>
    <row r="765" ht="12.75" customHeight="1">
      <c r="A765" s="35"/>
      <c r="B765" s="15"/>
      <c r="C765" s="15"/>
      <c r="D765" s="15"/>
      <c r="E765" s="15"/>
      <c r="F765" s="15"/>
      <c r="G765" s="15"/>
      <c r="H765" s="37"/>
      <c r="I765" s="38"/>
      <c r="J765" s="39"/>
      <c r="K765" s="40"/>
      <c r="L765" s="41"/>
      <c r="M765" s="42"/>
      <c r="N765" s="40"/>
      <c r="O765" s="36"/>
      <c r="P765" s="36"/>
      <c r="Q765" s="15"/>
      <c r="R765" s="15"/>
      <c r="S765" s="32"/>
      <c r="T765" s="32"/>
      <c r="U765" s="15"/>
      <c r="V765" s="32"/>
      <c r="W765" s="32"/>
      <c r="X765" s="15"/>
      <c r="Y765" s="15"/>
      <c r="Z765" s="15"/>
      <c r="AA765" s="15"/>
      <c r="AB765" s="43"/>
      <c r="AC765" s="37"/>
      <c r="AD765" s="38"/>
      <c r="AE765" s="39"/>
      <c r="AF765" s="44"/>
      <c r="AG765" s="44"/>
      <c r="AH765" s="15"/>
      <c r="AI765" s="44"/>
      <c r="AJ765" s="44"/>
      <c r="AK765" s="44"/>
      <c r="AL765" s="44"/>
      <c r="AM765" s="44"/>
      <c r="AN765" s="44"/>
      <c r="AO765" s="44"/>
      <c r="AP765" s="44"/>
      <c r="AQ765" s="44"/>
      <c r="AR765" s="44"/>
    </row>
    <row r="766" ht="12.75" customHeight="1">
      <c r="A766" s="35"/>
      <c r="B766" s="15"/>
      <c r="C766" s="15"/>
      <c r="D766" s="15"/>
      <c r="E766" s="15"/>
      <c r="F766" s="15"/>
      <c r="G766" s="15"/>
      <c r="H766" s="37"/>
      <c r="I766" s="38"/>
      <c r="J766" s="39"/>
      <c r="K766" s="40"/>
      <c r="L766" s="41"/>
      <c r="M766" s="42"/>
      <c r="N766" s="40"/>
      <c r="O766" s="36"/>
      <c r="P766" s="36"/>
      <c r="Q766" s="15"/>
      <c r="R766" s="15"/>
      <c r="S766" s="32"/>
      <c r="T766" s="32"/>
      <c r="U766" s="15"/>
      <c r="V766" s="32"/>
      <c r="W766" s="32"/>
      <c r="X766" s="15"/>
      <c r="Y766" s="15"/>
      <c r="Z766" s="15"/>
      <c r="AA766" s="15"/>
      <c r="AB766" s="43"/>
      <c r="AC766" s="37"/>
      <c r="AD766" s="38"/>
      <c r="AE766" s="39"/>
      <c r="AF766" s="44"/>
      <c r="AG766" s="44"/>
      <c r="AH766" s="15"/>
      <c r="AI766" s="44"/>
      <c r="AJ766" s="44"/>
      <c r="AK766" s="44"/>
      <c r="AL766" s="44"/>
      <c r="AM766" s="44"/>
      <c r="AN766" s="44"/>
      <c r="AO766" s="44"/>
      <c r="AP766" s="44"/>
      <c r="AQ766" s="44"/>
      <c r="AR766" s="44"/>
    </row>
    <row r="767" ht="12.75" customHeight="1">
      <c r="A767" s="35"/>
      <c r="B767" s="15"/>
      <c r="C767" s="15"/>
      <c r="D767" s="15"/>
      <c r="E767" s="15"/>
      <c r="F767" s="15"/>
      <c r="G767" s="15"/>
      <c r="H767" s="37"/>
      <c r="I767" s="38"/>
      <c r="J767" s="39"/>
      <c r="K767" s="40"/>
      <c r="L767" s="41"/>
      <c r="M767" s="42"/>
      <c r="N767" s="40"/>
      <c r="O767" s="36"/>
      <c r="P767" s="36"/>
      <c r="Q767" s="15"/>
      <c r="R767" s="15"/>
      <c r="S767" s="32"/>
      <c r="T767" s="32"/>
      <c r="U767" s="15"/>
      <c r="V767" s="32"/>
      <c r="W767" s="32"/>
      <c r="X767" s="15"/>
      <c r="Y767" s="15"/>
      <c r="Z767" s="15"/>
      <c r="AA767" s="15"/>
      <c r="AB767" s="43"/>
      <c r="AC767" s="37"/>
      <c r="AD767" s="38"/>
      <c r="AE767" s="39"/>
      <c r="AF767" s="44"/>
      <c r="AG767" s="44"/>
      <c r="AH767" s="15"/>
      <c r="AI767" s="44"/>
      <c r="AJ767" s="44"/>
      <c r="AK767" s="44"/>
      <c r="AL767" s="44"/>
      <c r="AM767" s="44"/>
      <c r="AN767" s="44"/>
      <c r="AO767" s="44"/>
      <c r="AP767" s="44"/>
      <c r="AQ767" s="44"/>
      <c r="AR767" s="44"/>
    </row>
    <row r="768" ht="12.75" customHeight="1">
      <c r="A768" s="35"/>
      <c r="B768" s="15"/>
      <c r="C768" s="15"/>
      <c r="D768" s="15"/>
      <c r="E768" s="15"/>
      <c r="F768" s="15"/>
      <c r="G768" s="15"/>
      <c r="H768" s="37"/>
      <c r="I768" s="38"/>
      <c r="J768" s="39"/>
      <c r="K768" s="40"/>
      <c r="L768" s="41"/>
      <c r="M768" s="42"/>
      <c r="N768" s="40"/>
      <c r="O768" s="36"/>
      <c r="P768" s="36"/>
      <c r="Q768" s="15"/>
      <c r="R768" s="15"/>
      <c r="S768" s="32"/>
      <c r="T768" s="32"/>
      <c r="U768" s="15"/>
      <c r="V768" s="32"/>
      <c r="W768" s="32"/>
      <c r="X768" s="15"/>
      <c r="Y768" s="15"/>
      <c r="Z768" s="15"/>
      <c r="AA768" s="15"/>
      <c r="AB768" s="43"/>
      <c r="AC768" s="37"/>
      <c r="AD768" s="38"/>
      <c r="AE768" s="39"/>
      <c r="AF768" s="44"/>
      <c r="AG768" s="44"/>
      <c r="AH768" s="15"/>
      <c r="AI768" s="44"/>
      <c r="AJ768" s="44"/>
      <c r="AK768" s="44"/>
      <c r="AL768" s="44"/>
      <c r="AM768" s="44"/>
      <c r="AN768" s="44"/>
      <c r="AO768" s="44"/>
      <c r="AP768" s="44"/>
      <c r="AQ768" s="44"/>
      <c r="AR768" s="44"/>
    </row>
    <row r="769" ht="12.75" customHeight="1">
      <c r="A769" s="35"/>
      <c r="B769" s="15"/>
      <c r="C769" s="15"/>
      <c r="D769" s="15"/>
      <c r="E769" s="15"/>
      <c r="F769" s="15"/>
      <c r="G769" s="15"/>
      <c r="H769" s="37"/>
      <c r="I769" s="38"/>
      <c r="J769" s="39"/>
      <c r="K769" s="40"/>
      <c r="L769" s="41"/>
      <c r="M769" s="42"/>
      <c r="N769" s="40"/>
      <c r="O769" s="36"/>
      <c r="P769" s="36"/>
      <c r="Q769" s="15"/>
      <c r="R769" s="15"/>
      <c r="S769" s="32"/>
      <c r="T769" s="32"/>
      <c r="U769" s="15"/>
      <c r="V769" s="32"/>
      <c r="W769" s="32"/>
      <c r="X769" s="15"/>
      <c r="Y769" s="15"/>
      <c r="Z769" s="15"/>
      <c r="AA769" s="15"/>
      <c r="AB769" s="43"/>
      <c r="AC769" s="37"/>
      <c r="AD769" s="38"/>
      <c r="AE769" s="39"/>
      <c r="AF769" s="44"/>
      <c r="AG769" s="44"/>
      <c r="AH769" s="15"/>
      <c r="AI769" s="44"/>
      <c r="AJ769" s="44"/>
      <c r="AK769" s="44"/>
      <c r="AL769" s="44"/>
      <c r="AM769" s="44"/>
      <c r="AN769" s="44"/>
      <c r="AO769" s="44"/>
      <c r="AP769" s="44"/>
      <c r="AQ769" s="44"/>
      <c r="AR769" s="44"/>
    </row>
    <row r="770" ht="12.75" customHeight="1">
      <c r="A770" s="35"/>
      <c r="B770" s="15"/>
      <c r="C770" s="15"/>
      <c r="D770" s="15"/>
      <c r="E770" s="15"/>
      <c r="F770" s="15"/>
      <c r="G770" s="15"/>
      <c r="H770" s="37"/>
      <c r="I770" s="38"/>
      <c r="J770" s="39"/>
      <c r="K770" s="40"/>
      <c r="L770" s="41"/>
      <c r="M770" s="42"/>
      <c r="N770" s="40"/>
      <c r="O770" s="36"/>
      <c r="P770" s="36"/>
      <c r="Q770" s="15"/>
      <c r="R770" s="15"/>
      <c r="S770" s="32"/>
      <c r="T770" s="32"/>
      <c r="U770" s="15"/>
      <c r="V770" s="32"/>
      <c r="W770" s="32"/>
      <c r="X770" s="15"/>
      <c r="Y770" s="15"/>
      <c r="Z770" s="15"/>
      <c r="AA770" s="15"/>
      <c r="AB770" s="43"/>
      <c r="AC770" s="37"/>
      <c r="AD770" s="38"/>
      <c r="AE770" s="39"/>
      <c r="AF770" s="44"/>
      <c r="AG770" s="44"/>
      <c r="AH770" s="15"/>
      <c r="AI770" s="44"/>
      <c r="AJ770" s="44"/>
      <c r="AK770" s="44"/>
      <c r="AL770" s="44"/>
      <c r="AM770" s="44"/>
      <c r="AN770" s="44"/>
      <c r="AO770" s="44"/>
      <c r="AP770" s="44"/>
      <c r="AQ770" s="44"/>
      <c r="AR770" s="44"/>
    </row>
    <row r="771" ht="12.75" customHeight="1">
      <c r="A771" s="35"/>
      <c r="B771" s="15"/>
      <c r="C771" s="15"/>
      <c r="D771" s="15"/>
      <c r="E771" s="15"/>
      <c r="F771" s="15"/>
      <c r="G771" s="15"/>
      <c r="H771" s="37"/>
      <c r="I771" s="38"/>
      <c r="J771" s="39"/>
      <c r="K771" s="40"/>
      <c r="L771" s="41"/>
      <c r="M771" s="42"/>
      <c r="N771" s="40"/>
      <c r="O771" s="36"/>
      <c r="P771" s="36"/>
      <c r="Q771" s="15"/>
      <c r="R771" s="15"/>
      <c r="S771" s="32"/>
      <c r="T771" s="32"/>
      <c r="U771" s="15"/>
      <c r="V771" s="32"/>
      <c r="W771" s="32"/>
      <c r="X771" s="15"/>
      <c r="Y771" s="15"/>
      <c r="Z771" s="15"/>
      <c r="AA771" s="15"/>
      <c r="AB771" s="43"/>
      <c r="AC771" s="37"/>
      <c r="AD771" s="38"/>
      <c r="AE771" s="39"/>
      <c r="AF771" s="44"/>
      <c r="AG771" s="44"/>
      <c r="AH771" s="15"/>
      <c r="AI771" s="44"/>
      <c r="AJ771" s="44"/>
      <c r="AK771" s="44"/>
      <c r="AL771" s="44"/>
      <c r="AM771" s="44"/>
      <c r="AN771" s="44"/>
      <c r="AO771" s="44"/>
      <c r="AP771" s="44"/>
      <c r="AQ771" s="44"/>
      <c r="AR771" s="44"/>
    </row>
    <row r="772" ht="12.75" customHeight="1">
      <c r="A772" s="35"/>
      <c r="B772" s="15"/>
      <c r="C772" s="15"/>
      <c r="D772" s="15"/>
      <c r="E772" s="15"/>
      <c r="F772" s="15"/>
      <c r="G772" s="15"/>
      <c r="H772" s="37"/>
      <c r="I772" s="38"/>
      <c r="J772" s="39"/>
      <c r="K772" s="40"/>
      <c r="L772" s="41"/>
      <c r="M772" s="42"/>
      <c r="N772" s="40"/>
      <c r="O772" s="36"/>
      <c r="P772" s="36"/>
      <c r="Q772" s="15"/>
      <c r="R772" s="15"/>
      <c r="S772" s="32"/>
      <c r="T772" s="32"/>
      <c r="U772" s="15"/>
      <c r="V772" s="32"/>
      <c r="W772" s="32"/>
      <c r="X772" s="15"/>
      <c r="Y772" s="15"/>
      <c r="Z772" s="15"/>
      <c r="AA772" s="15"/>
      <c r="AB772" s="43"/>
      <c r="AC772" s="37"/>
      <c r="AD772" s="38"/>
      <c r="AE772" s="39"/>
      <c r="AF772" s="44"/>
      <c r="AG772" s="44"/>
      <c r="AH772" s="15"/>
      <c r="AI772" s="44"/>
      <c r="AJ772" s="44"/>
      <c r="AK772" s="44"/>
      <c r="AL772" s="44"/>
      <c r="AM772" s="44"/>
      <c r="AN772" s="44"/>
      <c r="AO772" s="44"/>
      <c r="AP772" s="44"/>
      <c r="AQ772" s="44"/>
      <c r="AR772" s="44"/>
    </row>
    <row r="773" ht="12.75" customHeight="1">
      <c r="A773" s="35"/>
      <c r="B773" s="15"/>
      <c r="C773" s="15"/>
      <c r="D773" s="15"/>
      <c r="E773" s="15"/>
      <c r="F773" s="15"/>
      <c r="G773" s="15"/>
      <c r="H773" s="37"/>
      <c r="I773" s="38"/>
      <c r="J773" s="39"/>
      <c r="K773" s="40"/>
      <c r="L773" s="41"/>
      <c r="M773" s="42"/>
      <c r="N773" s="40"/>
      <c r="O773" s="36"/>
      <c r="P773" s="36"/>
      <c r="Q773" s="15"/>
      <c r="R773" s="15"/>
      <c r="S773" s="32"/>
      <c r="T773" s="32"/>
      <c r="U773" s="15"/>
      <c r="V773" s="32"/>
      <c r="W773" s="32"/>
      <c r="X773" s="15"/>
      <c r="Y773" s="15"/>
      <c r="Z773" s="15"/>
      <c r="AA773" s="15"/>
      <c r="AB773" s="43"/>
      <c r="AC773" s="37"/>
      <c r="AD773" s="38"/>
      <c r="AE773" s="39"/>
      <c r="AF773" s="44"/>
      <c r="AG773" s="44"/>
      <c r="AH773" s="15"/>
      <c r="AI773" s="44"/>
      <c r="AJ773" s="44"/>
      <c r="AK773" s="44"/>
      <c r="AL773" s="44"/>
      <c r="AM773" s="44"/>
      <c r="AN773" s="44"/>
      <c r="AO773" s="44"/>
      <c r="AP773" s="44"/>
      <c r="AQ773" s="44"/>
      <c r="AR773" s="44"/>
    </row>
    <row r="774" ht="12.75" customHeight="1">
      <c r="A774" s="35"/>
      <c r="B774" s="15"/>
      <c r="C774" s="15"/>
      <c r="D774" s="15"/>
      <c r="E774" s="15"/>
      <c r="F774" s="15"/>
      <c r="G774" s="15"/>
      <c r="H774" s="37"/>
      <c r="I774" s="38"/>
      <c r="J774" s="39"/>
      <c r="K774" s="40"/>
      <c r="L774" s="41"/>
      <c r="M774" s="42"/>
      <c r="N774" s="40"/>
      <c r="O774" s="36"/>
      <c r="P774" s="36"/>
      <c r="Q774" s="15"/>
      <c r="R774" s="15"/>
      <c r="S774" s="32"/>
      <c r="T774" s="32"/>
      <c r="U774" s="15"/>
      <c r="V774" s="32"/>
      <c r="W774" s="32"/>
      <c r="X774" s="15"/>
      <c r="Y774" s="15"/>
      <c r="Z774" s="15"/>
      <c r="AA774" s="15"/>
      <c r="AB774" s="43"/>
      <c r="AC774" s="37"/>
      <c r="AD774" s="38"/>
      <c r="AE774" s="39"/>
      <c r="AF774" s="44"/>
      <c r="AG774" s="44"/>
      <c r="AH774" s="15"/>
      <c r="AI774" s="44"/>
      <c r="AJ774" s="44"/>
      <c r="AK774" s="44"/>
      <c r="AL774" s="44"/>
      <c r="AM774" s="44"/>
      <c r="AN774" s="44"/>
      <c r="AO774" s="44"/>
      <c r="AP774" s="44"/>
      <c r="AQ774" s="44"/>
      <c r="AR774" s="44"/>
    </row>
    <row r="775" ht="12.75" customHeight="1">
      <c r="A775" s="35"/>
      <c r="B775" s="15"/>
      <c r="C775" s="15"/>
      <c r="D775" s="15"/>
      <c r="E775" s="15"/>
      <c r="F775" s="15"/>
      <c r="G775" s="15"/>
      <c r="H775" s="37"/>
      <c r="I775" s="38"/>
      <c r="J775" s="39"/>
      <c r="K775" s="40"/>
      <c r="L775" s="41"/>
      <c r="M775" s="42"/>
      <c r="N775" s="40"/>
      <c r="O775" s="36"/>
      <c r="P775" s="36"/>
      <c r="Q775" s="15"/>
      <c r="R775" s="15"/>
      <c r="S775" s="32"/>
      <c r="T775" s="32"/>
      <c r="U775" s="15"/>
      <c r="V775" s="32"/>
      <c r="W775" s="32"/>
      <c r="X775" s="15"/>
      <c r="Y775" s="15"/>
      <c r="Z775" s="15"/>
      <c r="AA775" s="15"/>
      <c r="AB775" s="43"/>
      <c r="AC775" s="37"/>
      <c r="AD775" s="38"/>
      <c r="AE775" s="39"/>
      <c r="AF775" s="44"/>
      <c r="AG775" s="44"/>
      <c r="AH775" s="15"/>
      <c r="AI775" s="44"/>
      <c r="AJ775" s="44"/>
      <c r="AK775" s="44"/>
      <c r="AL775" s="44"/>
      <c r="AM775" s="44"/>
      <c r="AN775" s="44"/>
      <c r="AO775" s="44"/>
      <c r="AP775" s="44"/>
      <c r="AQ775" s="44"/>
      <c r="AR775" s="44"/>
    </row>
    <row r="776" ht="12.75" customHeight="1">
      <c r="A776" s="35"/>
      <c r="B776" s="15"/>
      <c r="C776" s="15"/>
      <c r="D776" s="15"/>
      <c r="E776" s="15"/>
      <c r="F776" s="15"/>
      <c r="G776" s="15"/>
      <c r="H776" s="37"/>
      <c r="I776" s="38"/>
      <c r="J776" s="39"/>
      <c r="K776" s="40"/>
      <c r="L776" s="41"/>
      <c r="M776" s="42"/>
      <c r="N776" s="40"/>
      <c r="O776" s="36"/>
      <c r="P776" s="36"/>
      <c r="Q776" s="15"/>
      <c r="R776" s="15"/>
      <c r="S776" s="32"/>
      <c r="T776" s="32"/>
      <c r="U776" s="15"/>
      <c r="V776" s="32"/>
      <c r="W776" s="32"/>
      <c r="X776" s="15"/>
      <c r="Y776" s="15"/>
      <c r="Z776" s="15"/>
      <c r="AA776" s="15"/>
      <c r="AB776" s="43"/>
      <c r="AC776" s="37"/>
      <c r="AD776" s="38"/>
      <c r="AE776" s="39"/>
      <c r="AF776" s="44"/>
      <c r="AG776" s="44"/>
      <c r="AH776" s="15"/>
      <c r="AI776" s="44"/>
      <c r="AJ776" s="44"/>
      <c r="AK776" s="44"/>
      <c r="AL776" s="44"/>
      <c r="AM776" s="44"/>
      <c r="AN776" s="44"/>
      <c r="AO776" s="44"/>
      <c r="AP776" s="44"/>
      <c r="AQ776" s="44"/>
      <c r="AR776" s="44"/>
    </row>
    <row r="777" ht="12.75" customHeight="1">
      <c r="A777" s="35"/>
      <c r="B777" s="15"/>
      <c r="C777" s="15"/>
      <c r="D777" s="15"/>
      <c r="E777" s="15"/>
      <c r="F777" s="15"/>
      <c r="G777" s="15"/>
      <c r="H777" s="37"/>
      <c r="I777" s="38"/>
      <c r="J777" s="39"/>
      <c r="K777" s="40"/>
      <c r="L777" s="41"/>
      <c r="M777" s="42"/>
      <c r="N777" s="40"/>
      <c r="O777" s="36"/>
      <c r="P777" s="36"/>
      <c r="Q777" s="15"/>
      <c r="R777" s="15"/>
      <c r="S777" s="32"/>
      <c r="T777" s="32"/>
      <c r="U777" s="15"/>
      <c r="V777" s="32"/>
      <c r="W777" s="32"/>
      <c r="X777" s="15"/>
      <c r="Y777" s="15"/>
      <c r="Z777" s="15"/>
      <c r="AA777" s="15"/>
      <c r="AB777" s="43"/>
      <c r="AC777" s="37"/>
      <c r="AD777" s="38"/>
      <c r="AE777" s="39"/>
      <c r="AF777" s="44"/>
      <c r="AG777" s="44"/>
      <c r="AH777" s="15"/>
      <c r="AI777" s="44"/>
      <c r="AJ777" s="44"/>
      <c r="AK777" s="44"/>
      <c r="AL777" s="44"/>
      <c r="AM777" s="44"/>
      <c r="AN777" s="44"/>
      <c r="AO777" s="44"/>
      <c r="AP777" s="44"/>
      <c r="AQ777" s="44"/>
      <c r="AR777" s="44"/>
    </row>
    <row r="778" ht="12.75" customHeight="1">
      <c r="A778" s="35"/>
      <c r="B778" s="15"/>
      <c r="C778" s="15"/>
      <c r="D778" s="15"/>
      <c r="E778" s="15"/>
      <c r="F778" s="15"/>
      <c r="G778" s="15"/>
      <c r="H778" s="37"/>
      <c r="I778" s="38"/>
      <c r="J778" s="39"/>
      <c r="K778" s="40"/>
      <c r="L778" s="41"/>
      <c r="M778" s="42"/>
      <c r="N778" s="40"/>
      <c r="O778" s="36"/>
      <c r="P778" s="36"/>
      <c r="Q778" s="15"/>
      <c r="R778" s="15"/>
      <c r="S778" s="32"/>
      <c r="T778" s="32"/>
      <c r="U778" s="15"/>
      <c r="V778" s="32"/>
      <c r="W778" s="32"/>
      <c r="X778" s="15"/>
      <c r="Y778" s="15"/>
      <c r="Z778" s="15"/>
      <c r="AA778" s="15"/>
      <c r="AB778" s="43"/>
      <c r="AC778" s="37"/>
      <c r="AD778" s="38"/>
      <c r="AE778" s="39"/>
      <c r="AF778" s="44"/>
      <c r="AG778" s="44"/>
      <c r="AH778" s="15"/>
      <c r="AI778" s="44"/>
      <c r="AJ778" s="44"/>
      <c r="AK778" s="44"/>
      <c r="AL778" s="44"/>
      <c r="AM778" s="44"/>
      <c r="AN778" s="44"/>
      <c r="AO778" s="44"/>
      <c r="AP778" s="44"/>
      <c r="AQ778" s="44"/>
      <c r="AR778" s="44"/>
    </row>
    <row r="779" ht="12.75" customHeight="1">
      <c r="A779" s="35"/>
      <c r="B779" s="15"/>
      <c r="C779" s="15"/>
      <c r="D779" s="15"/>
      <c r="E779" s="15"/>
      <c r="F779" s="15"/>
      <c r="G779" s="15"/>
      <c r="H779" s="37"/>
      <c r="I779" s="38"/>
      <c r="J779" s="39"/>
      <c r="K779" s="40"/>
      <c r="L779" s="41"/>
      <c r="M779" s="42"/>
      <c r="N779" s="40"/>
      <c r="O779" s="36"/>
      <c r="P779" s="36"/>
      <c r="Q779" s="15"/>
      <c r="R779" s="15"/>
      <c r="S779" s="32"/>
      <c r="T779" s="32"/>
      <c r="U779" s="15"/>
      <c r="V779" s="32"/>
      <c r="W779" s="32"/>
      <c r="X779" s="15"/>
      <c r="Y779" s="15"/>
      <c r="Z779" s="15"/>
      <c r="AA779" s="15"/>
      <c r="AB779" s="43"/>
      <c r="AC779" s="37"/>
      <c r="AD779" s="38"/>
      <c r="AE779" s="39"/>
      <c r="AF779" s="44"/>
      <c r="AG779" s="44"/>
      <c r="AH779" s="15"/>
      <c r="AI779" s="44"/>
      <c r="AJ779" s="44"/>
      <c r="AK779" s="44"/>
      <c r="AL779" s="44"/>
      <c r="AM779" s="44"/>
      <c r="AN779" s="44"/>
      <c r="AO779" s="44"/>
      <c r="AP779" s="44"/>
      <c r="AQ779" s="44"/>
      <c r="AR779" s="44"/>
    </row>
    <row r="780" ht="12.75" customHeight="1">
      <c r="A780" s="35"/>
      <c r="B780" s="15"/>
      <c r="C780" s="15"/>
      <c r="D780" s="15"/>
      <c r="E780" s="15"/>
      <c r="F780" s="15"/>
      <c r="G780" s="15"/>
      <c r="H780" s="37"/>
      <c r="I780" s="38"/>
      <c r="J780" s="39"/>
      <c r="K780" s="40"/>
      <c r="L780" s="41"/>
      <c r="M780" s="42"/>
      <c r="N780" s="40"/>
      <c r="O780" s="36"/>
      <c r="P780" s="36"/>
      <c r="Q780" s="15"/>
      <c r="R780" s="15"/>
      <c r="S780" s="32"/>
      <c r="T780" s="32"/>
      <c r="U780" s="15"/>
      <c r="V780" s="32"/>
      <c r="W780" s="32"/>
      <c r="X780" s="15"/>
      <c r="Y780" s="15"/>
      <c r="Z780" s="15"/>
      <c r="AA780" s="15"/>
      <c r="AB780" s="43"/>
      <c r="AC780" s="37"/>
      <c r="AD780" s="38"/>
      <c r="AE780" s="39"/>
      <c r="AF780" s="44"/>
      <c r="AG780" s="44"/>
      <c r="AH780" s="15"/>
      <c r="AI780" s="44"/>
      <c r="AJ780" s="44"/>
      <c r="AK780" s="44"/>
      <c r="AL780" s="44"/>
      <c r="AM780" s="44"/>
      <c r="AN780" s="44"/>
      <c r="AO780" s="44"/>
      <c r="AP780" s="44"/>
      <c r="AQ780" s="44"/>
      <c r="AR780" s="44"/>
    </row>
    <row r="781" ht="12.75" customHeight="1">
      <c r="A781" s="35"/>
      <c r="B781" s="15"/>
      <c r="C781" s="15"/>
      <c r="D781" s="15"/>
      <c r="E781" s="15"/>
      <c r="F781" s="15"/>
      <c r="G781" s="15"/>
      <c r="H781" s="37"/>
      <c r="I781" s="38"/>
      <c r="J781" s="39"/>
      <c r="K781" s="40"/>
      <c r="L781" s="41"/>
      <c r="M781" s="42"/>
      <c r="N781" s="40"/>
      <c r="O781" s="36"/>
      <c r="P781" s="36"/>
      <c r="Q781" s="15"/>
      <c r="R781" s="15"/>
      <c r="S781" s="32"/>
      <c r="T781" s="32"/>
      <c r="U781" s="15"/>
      <c r="V781" s="32"/>
      <c r="W781" s="32"/>
      <c r="X781" s="15"/>
      <c r="Y781" s="15"/>
      <c r="Z781" s="15"/>
      <c r="AA781" s="15"/>
      <c r="AB781" s="43"/>
      <c r="AC781" s="37"/>
      <c r="AD781" s="38"/>
      <c r="AE781" s="39"/>
      <c r="AF781" s="44"/>
      <c r="AG781" s="44"/>
      <c r="AH781" s="15"/>
      <c r="AI781" s="44"/>
      <c r="AJ781" s="44"/>
      <c r="AK781" s="44"/>
      <c r="AL781" s="44"/>
      <c r="AM781" s="44"/>
      <c r="AN781" s="44"/>
      <c r="AO781" s="44"/>
      <c r="AP781" s="44"/>
      <c r="AQ781" s="44"/>
      <c r="AR781" s="44"/>
    </row>
    <row r="782" ht="12.75" customHeight="1">
      <c r="A782" s="35"/>
      <c r="B782" s="15"/>
      <c r="C782" s="15"/>
      <c r="D782" s="15"/>
      <c r="E782" s="15"/>
      <c r="F782" s="15"/>
      <c r="G782" s="15"/>
      <c r="H782" s="37"/>
      <c r="I782" s="38"/>
      <c r="J782" s="39"/>
      <c r="K782" s="40"/>
      <c r="L782" s="41"/>
      <c r="M782" s="42"/>
      <c r="N782" s="40"/>
      <c r="O782" s="36"/>
      <c r="P782" s="36"/>
      <c r="Q782" s="15"/>
      <c r="R782" s="15"/>
      <c r="S782" s="32"/>
      <c r="T782" s="32"/>
      <c r="U782" s="15"/>
      <c r="V782" s="32"/>
      <c r="W782" s="32"/>
      <c r="X782" s="15"/>
      <c r="Y782" s="15"/>
      <c r="Z782" s="15"/>
      <c r="AA782" s="15"/>
      <c r="AB782" s="43"/>
      <c r="AC782" s="37"/>
      <c r="AD782" s="38"/>
      <c r="AE782" s="39"/>
      <c r="AF782" s="44"/>
      <c r="AG782" s="44"/>
      <c r="AH782" s="15"/>
      <c r="AI782" s="44"/>
      <c r="AJ782" s="44"/>
      <c r="AK782" s="44"/>
      <c r="AL782" s="44"/>
      <c r="AM782" s="44"/>
      <c r="AN782" s="44"/>
      <c r="AO782" s="44"/>
      <c r="AP782" s="44"/>
      <c r="AQ782" s="44"/>
      <c r="AR782" s="44"/>
    </row>
    <row r="783" ht="12.75" customHeight="1">
      <c r="A783" s="35"/>
      <c r="B783" s="15"/>
      <c r="C783" s="15"/>
      <c r="D783" s="15"/>
      <c r="E783" s="15"/>
      <c r="F783" s="15"/>
      <c r="G783" s="15"/>
      <c r="H783" s="37"/>
      <c r="I783" s="38"/>
      <c r="J783" s="39"/>
      <c r="K783" s="40"/>
      <c r="L783" s="41"/>
      <c r="M783" s="42"/>
      <c r="N783" s="40"/>
      <c r="O783" s="36"/>
      <c r="P783" s="36"/>
      <c r="Q783" s="15"/>
      <c r="R783" s="15"/>
      <c r="S783" s="32"/>
      <c r="T783" s="32"/>
      <c r="U783" s="15"/>
      <c r="V783" s="32"/>
      <c r="W783" s="32"/>
      <c r="X783" s="15"/>
      <c r="Y783" s="15"/>
      <c r="Z783" s="15"/>
      <c r="AA783" s="15"/>
      <c r="AB783" s="43"/>
      <c r="AC783" s="37"/>
      <c r="AD783" s="38"/>
      <c r="AE783" s="39"/>
      <c r="AF783" s="44"/>
      <c r="AG783" s="44"/>
      <c r="AH783" s="15"/>
      <c r="AI783" s="44"/>
      <c r="AJ783" s="44"/>
      <c r="AK783" s="44"/>
      <c r="AL783" s="44"/>
      <c r="AM783" s="44"/>
      <c r="AN783" s="44"/>
      <c r="AO783" s="44"/>
      <c r="AP783" s="44"/>
      <c r="AQ783" s="44"/>
      <c r="AR783" s="44"/>
    </row>
    <row r="784" ht="12.75" customHeight="1">
      <c r="A784" s="35"/>
      <c r="B784" s="15"/>
      <c r="C784" s="15"/>
      <c r="D784" s="15"/>
      <c r="E784" s="15"/>
      <c r="F784" s="15"/>
      <c r="G784" s="15"/>
      <c r="H784" s="37"/>
      <c r="I784" s="38"/>
      <c r="J784" s="39"/>
      <c r="K784" s="40"/>
      <c r="L784" s="41"/>
      <c r="M784" s="42"/>
      <c r="N784" s="40"/>
      <c r="O784" s="36"/>
      <c r="P784" s="36"/>
      <c r="Q784" s="15"/>
      <c r="R784" s="15"/>
      <c r="S784" s="32"/>
      <c r="T784" s="32"/>
      <c r="U784" s="15"/>
      <c r="V784" s="32"/>
      <c r="W784" s="32"/>
      <c r="X784" s="15"/>
      <c r="Y784" s="15"/>
      <c r="Z784" s="15"/>
      <c r="AA784" s="15"/>
      <c r="AB784" s="43"/>
      <c r="AC784" s="37"/>
      <c r="AD784" s="38"/>
      <c r="AE784" s="39"/>
      <c r="AF784" s="44"/>
      <c r="AG784" s="44"/>
      <c r="AH784" s="15"/>
      <c r="AI784" s="44"/>
      <c r="AJ784" s="44"/>
      <c r="AK784" s="44"/>
      <c r="AL784" s="44"/>
      <c r="AM784" s="44"/>
      <c r="AN784" s="44"/>
      <c r="AO784" s="44"/>
      <c r="AP784" s="44"/>
      <c r="AQ784" s="44"/>
      <c r="AR784" s="44"/>
    </row>
    <row r="785" ht="12.75" customHeight="1">
      <c r="A785" s="35"/>
      <c r="B785" s="15"/>
      <c r="C785" s="15"/>
      <c r="D785" s="15"/>
      <c r="E785" s="15"/>
      <c r="F785" s="15"/>
      <c r="G785" s="15"/>
      <c r="H785" s="37"/>
      <c r="I785" s="38"/>
      <c r="J785" s="39"/>
      <c r="K785" s="40"/>
      <c r="L785" s="41"/>
      <c r="M785" s="42"/>
      <c r="N785" s="40"/>
      <c r="O785" s="36"/>
      <c r="P785" s="36"/>
      <c r="Q785" s="15"/>
      <c r="R785" s="15"/>
      <c r="S785" s="32"/>
      <c r="T785" s="32"/>
      <c r="U785" s="15"/>
      <c r="V785" s="32"/>
      <c r="W785" s="32"/>
      <c r="X785" s="15"/>
      <c r="Y785" s="15"/>
      <c r="Z785" s="15"/>
      <c r="AA785" s="15"/>
      <c r="AB785" s="43"/>
      <c r="AC785" s="37"/>
      <c r="AD785" s="38"/>
      <c r="AE785" s="39"/>
      <c r="AF785" s="44"/>
      <c r="AG785" s="44"/>
      <c r="AH785" s="15"/>
      <c r="AI785" s="44"/>
      <c r="AJ785" s="44"/>
      <c r="AK785" s="44"/>
      <c r="AL785" s="44"/>
      <c r="AM785" s="44"/>
      <c r="AN785" s="44"/>
      <c r="AO785" s="44"/>
      <c r="AP785" s="44"/>
      <c r="AQ785" s="44"/>
      <c r="AR785" s="44"/>
    </row>
    <row r="786" ht="12.75" customHeight="1">
      <c r="A786" s="35"/>
      <c r="B786" s="15"/>
      <c r="C786" s="15"/>
      <c r="D786" s="15"/>
      <c r="E786" s="15"/>
      <c r="F786" s="15"/>
      <c r="G786" s="15"/>
      <c r="H786" s="37"/>
      <c r="I786" s="38"/>
      <c r="J786" s="39"/>
      <c r="K786" s="40"/>
      <c r="L786" s="41"/>
      <c r="M786" s="42"/>
      <c r="N786" s="40"/>
      <c r="O786" s="36"/>
      <c r="P786" s="36"/>
      <c r="Q786" s="15"/>
      <c r="R786" s="15"/>
      <c r="S786" s="32"/>
      <c r="T786" s="32"/>
      <c r="U786" s="15"/>
      <c r="V786" s="32"/>
      <c r="W786" s="32"/>
      <c r="X786" s="15"/>
      <c r="Y786" s="15"/>
      <c r="Z786" s="15"/>
      <c r="AA786" s="15"/>
      <c r="AB786" s="43"/>
      <c r="AC786" s="37"/>
      <c r="AD786" s="38"/>
      <c r="AE786" s="39"/>
      <c r="AF786" s="44"/>
      <c r="AG786" s="44"/>
      <c r="AH786" s="15"/>
      <c r="AI786" s="44"/>
      <c r="AJ786" s="44"/>
      <c r="AK786" s="44"/>
      <c r="AL786" s="44"/>
      <c r="AM786" s="44"/>
      <c r="AN786" s="44"/>
      <c r="AO786" s="44"/>
      <c r="AP786" s="44"/>
      <c r="AQ786" s="44"/>
      <c r="AR786" s="44"/>
    </row>
    <row r="787" ht="12.75" customHeight="1">
      <c r="A787" s="35"/>
      <c r="B787" s="15"/>
      <c r="C787" s="15"/>
      <c r="D787" s="15"/>
      <c r="E787" s="15"/>
      <c r="F787" s="15"/>
      <c r="G787" s="15"/>
      <c r="H787" s="37"/>
      <c r="I787" s="38"/>
      <c r="J787" s="39"/>
      <c r="K787" s="40"/>
      <c r="L787" s="41"/>
      <c r="M787" s="42"/>
      <c r="N787" s="40"/>
      <c r="O787" s="36"/>
      <c r="P787" s="36"/>
      <c r="Q787" s="15"/>
      <c r="R787" s="15"/>
      <c r="S787" s="32"/>
      <c r="T787" s="32"/>
      <c r="U787" s="15"/>
      <c r="V787" s="32"/>
      <c r="W787" s="32"/>
      <c r="X787" s="15"/>
      <c r="Y787" s="15"/>
      <c r="Z787" s="15"/>
      <c r="AA787" s="15"/>
      <c r="AB787" s="43"/>
      <c r="AC787" s="37"/>
      <c r="AD787" s="38"/>
      <c r="AE787" s="39"/>
      <c r="AF787" s="44"/>
      <c r="AG787" s="44"/>
      <c r="AH787" s="15"/>
      <c r="AI787" s="44"/>
      <c r="AJ787" s="44"/>
      <c r="AK787" s="44"/>
      <c r="AL787" s="44"/>
      <c r="AM787" s="44"/>
      <c r="AN787" s="44"/>
      <c r="AO787" s="44"/>
      <c r="AP787" s="44"/>
      <c r="AQ787" s="44"/>
      <c r="AR787" s="44"/>
    </row>
    <row r="788" ht="12.75" customHeight="1">
      <c r="A788" s="35"/>
      <c r="B788" s="15"/>
      <c r="C788" s="15"/>
      <c r="D788" s="15"/>
      <c r="E788" s="15"/>
      <c r="F788" s="15"/>
      <c r="G788" s="15"/>
      <c r="H788" s="37"/>
      <c r="I788" s="38"/>
      <c r="J788" s="39"/>
      <c r="K788" s="40"/>
      <c r="L788" s="41"/>
      <c r="M788" s="42"/>
      <c r="N788" s="40"/>
      <c r="O788" s="36"/>
      <c r="P788" s="36"/>
      <c r="Q788" s="15"/>
      <c r="R788" s="15"/>
      <c r="S788" s="32"/>
      <c r="T788" s="32"/>
      <c r="U788" s="15"/>
      <c r="V788" s="32"/>
      <c r="W788" s="32"/>
      <c r="X788" s="15"/>
      <c r="Y788" s="15"/>
      <c r="Z788" s="15"/>
      <c r="AA788" s="15"/>
      <c r="AB788" s="43"/>
      <c r="AC788" s="37"/>
      <c r="AD788" s="38"/>
      <c r="AE788" s="39"/>
      <c r="AF788" s="44"/>
      <c r="AG788" s="44"/>
      <c r="AH788" s="15"/>
      <c r="AI788" s="44"/>
      <c r="AJ788" s="44"/>
      <c r="AK788" s="44"/>
      <c r="AL788" s="44"/>
      <c r="AM788" s="44"/>
      <c r="AN788" s="44"/>
      <c r="AO788" s="44"/>
      <c r="AP788" s="44"/>
      <c r="AQ788" s="44"/>
      <c r="AR788" s="44"/>
    </row>
    <row r="789" ht="12.75" customHeight="1">
      <c r="A789" s="35"/>
      <c r="B789" s="15"/>
      <c r="C789" s="15"/>
      <c r="D789" s="15"/>
      <c r="E789" s="15"/>
      <c r="F789" s="15"/>
      <c r="G789" s="15"/>
      <c r="H789" s="37"/>
      <c r="I789" s="38"/>
      <c r="J789" s="39"/>
      <c r="K789" s="40"/>
      <c r="L789" s="41"/>
      <c r="M789" s="42"/>
      <c r="N789" s="40"/>
      <c r="O789" s="36"/>
      <c r="P789" s="36"/>
      <c r="Q789" s="15"/>
      <c r="R789" s="15"/>
      <c r="S789" s="32"/>
      <c r="T789" s="32"/>
      <c r="U789" s="15"/>
      <c r="V789" s="32"/>
      <c r="W789" s="32"/>
      <c r="X789" s="15"/>
      <c r="Y789" s="15"/>
      <c r="Z789" s="15"/>
      <c r="AA789" s="15"/>
      <c r="AB789" s="43"/>
      <c r="AC789" s="37"/>
      <c r="AD789" s="38"/>
      <c r="AE789" s="39"/>
      <c r="AF789" s="44"/>
      <c r="AG789" s="44"/>
      <c r="AH789" s="15"/>
      <c r="AI789" s="44"/>
      <c r="AJ789" s="44"/>
      <c r="AK789" s="44"/>
      <c r="AL789" s="44"/>
      <c r="AM789" s="44"/>
      <c r="AN789" s="44"/>
      <c r="AO789" s="44"/>
      <c r="AP789" s="44"/>
      <c r="AQ789" s="44"/>
      <c r="AR789" s="44"/>
    </row>
    <row r="790" ht="12.75" customHeight="1">
      <c r="A790" s="35"/>
      <c r="B790" s="15"/>
      <c r="C790" s="15"/>
      <c r="D790" s="15"/>
      <c r="E790" s="15"/>
      <c r="F790" s="15"/>
      <c r="G790" s="15"/>
      <c r="H790" s="37"/>
      <c r="I790" s="38"/>
      <c r="J790" s="39"/>
      <c r="K790" s="40"/>
      <c r="L790" s="41"/>
      <c r="M790" s="42"/>
      <c r="N790" s="40"/>
      <c r="O790" s="36"/>
      <c r="P790" s="36"/>
      <c r="Q790" s="15"/>
      <c r="R790" s="15"/>
      <c r="S790" s="32"/>
      <c r="T790" s="32"/>
      <c r="U790" s="15"/>
      <c r="V790" s="32"/>
      <c r="W790" s="32"/>
      <c r="X790" s="15"/>
      <c r="Y790" s="15"/>
      <c r="Z790" s="15"/>
      <c r="AA790" s="15"/>
      <c r="AB790" s="43"/>
      <c r="AC790" s="37"/>
      <c r="AD790" s="38"/>
      <c r="AE790" s="39"/>
      <c r="AF790" s="44"/>
      <c r="AG790" s="44"/>
      <c r="AH790" s="15"/>
      <c r="AI790" s="44"/>
      <c r="AJ790" s="44"/>
      <c r="AK790" s="44"/>
      <c r="AL790" s="44"/>
      <c r="AM790" s="44"/>
      <c r="AN790" s="44"/>
      <c r="AO790" s="44"/>
      <c r="AP790" s="44"/>
      <c r="AQ790" s="44"/>
      <c r="AR790" s="44"/>
    </row>
    <row r="791" ht="12.75" customHeight="1">
      <c r="A791" s="35"/>
      <c r="B791" s="15"/>
      <c r="C791" s="15"/>
      <c r="D791" s="15"/>
      <c r="E791" s="15"/>
      <c r="F791" s="15"/>
      <c r="G791" s="15"/>
      <c r="H791" s="37"/>
      <c r="I791" s="38"/>
      <c r="J791" s="39"/>
      <c r="K791" s="40"/>
      <c r="L791" s="41"/>
      <c r="M791" s="42"/>
      <c r="N791" s="40"/>
      <c r="O791" s="36"/>
      <c r="P791" s="36"/>
      <c r="Q791" s="15"/>
      <c r="R791" s="15"/>
      <c r="S791" s="32"/>
      <c r="T791" s="32"/>
      <c r="U791" s="15"/>
      <c r="V791" s="32"/>
      <c r="W791" s="32"/>
      <c r="X791" s="15"/>
      <c r="Y791" s="15"/>
      <c r="Z791" s="15"/>
      <c r="AA791" s="15"/>
      <c r="AB791" s="43"/>
      <c r="AC791" s="37"/>
      <c r="AD791" s="38"/>
      <c r="AE791" s="39"/>
      <c r="AF791" s="44"/>
      <c r="AG791" s="44"/>
      <c r="AH791" s="15"/>
      <c r="AI791" s="44"/>
      <c r="AJ791" s="44"/>
      <c r="AK791" s="44"/>
      <c r="AL791" s="44"/>
      <c r="AM791" s="44"/>
      <c r="AN791" s="44"/>
      <c r="AO791" s="44"/>
      <c r="AP791" s="44"/>
      <c r="AQ791" s="44"/>
      <c r="AR791" s="44"/>
    </row>
    <row r="792" ht="12.75" customHeight="1">
      <c r="A792" s="35"/>
      <c r="B792" s="15"/>
      <c r="C792" s="15"/>
      <c r="D792" s="15"/>
      <c r="E792" s="15"/>
      <c r="F792" s="15"/>
      <c r="G792" s="15"/>
      <c r="H792" s="37"/>
      <c r="I792" s="38"/>
      <c r="J792" s="39"/>
      <c r="K792" s="40"/>
      <c r="L792" s="41"/>
      <c r="M792" s="42"/>
      <c r="N792" s="40"/>
      <c r="O792" s="36"/>
      <c r="P792" s="36"/>
      <c r="Q792" s="15"/>
      <c r="R792" s="15"/>
      <c r="S792" s="32"/>
      <c r="T792" s="32"/>
      <c r="U792" s="15"/>
      <c r="V792" s="32"/>
      <c r="W792" s="32"/>
      <c r="X792" s="15"/>
      <c r="Y792" s="15"/>
      <c r="Z792" s="15"/>
      <c r="AA792" s="15"/>
      <c r="AB792" s="43"/>
      <c r="AC792" s="37"/>
      <c r="AD792" s="38"/>
      <c r="AE792" s="39"/>
      <c r="AF792" s="44"/>
      <c r="AG792" s="44"/>
      <c r="AH792" s="15"/>
      <c r="AI792" s="44"/>
      <c r="AJ792" s="44"/>
      <c r="AK792" s="44"/>
      <c r="AL792" s="44"/>
      <c r="AM792" s="44"/>
      <c r="AN792" s="44"/>
      <c r="AO792" s="44"/>
      <c r="AP792" s="44"/>
      <c r="AQ792" s="44"/>
      <c r="AR792" s="44"/>
    </row>
    <row r="793" ht="12.75" customHeight="1">
      <c r="A793" s="35"/>
      <c r="B793" s="15"/>
      <c r="C793" s="15"/>
      <c r="D793" s="15"/>
      <c r="E793" s="15"/>
      <c r="F793" s="15"/>
      <c r="G793" s="15"/>
      <c r="H793" s="37"/>
      <c r="I793" s="38"/>
      <c r="J793" s="39"/>
      <c r="K793" s="40"/>
      <c r="L793" s="41"/>
      <c r="M793" s="42"/>
      <c r="N793" s="40"/>
      <c r="O793" s="36"/>
      <c r="P793" s="36"/>
      <c r="Q793" s="15"/>
      <c r="R793" s="15"/>
      <c r="S793" s="32"/>
      <c r="T793" s="32"/>
      <c r="U793" s="15"/>
      <c r="V793" s="32"/>
      <c r="W793" s="32"/>
      <c r="X793" s="15"/>
      <c r="Y793" s="15"/>
      <c r="Z793" s="15"/>
      <c r="AA793" s="15"/>
      <c r="AB793" s="43"/>
      <c r="AC793" s="37"/>
      <c r="AD793" s="38"/>
      <c r="AE793" s="39"/>
      <c r="AF793" s="44"/>
      <c r="AG793" s="44"/>
      <c r="AH793" s="15"/>
      <c r="AI793" s="44"/>
      <c r="AJ793" s="44"/>
      <c r="AK793" s="44"/>
      <c r="AL793" s="44"/>
      <c r="AM793" s="44"/>
      <c r="AN793" s="44"/>
      <c r="AO793" s="44"/>
      <c r="AP793" s="44"/>
      <c r="AQ793" s="44"/>
      <c r="AR793" s="44"/>
    </row>
    <row r="794" ht="12.75" customHeight="1">
      <c r="A794" s="35"/>
      <c r="B794" s="15"/>
      <c r="C794" s="15"/>
      <c r="D794" s="15"/>
      <c r="E794" s="15"/>
      <c r="F794" s="15"/>
      <c r="G794" s="15"/>
      <c r="H794" s="37"/>
      <c r="I794" s="38"/>
      <c r="J794" s="39"/>
      <c r="K794" s="40"/>
      <c r="L794" s="41"/>
      <c r="M794" s="42"/>
      <c r="N794" s="40"/>
      <c r="O794" s="36"/>
      <c r="P794" s="36"/>
      <c r="Q794" s="15"/>
      <c r="R794" s="15"/>
      <c r="S794" s="32"/>
      <c r="T794" s="32"/>
      <c r="U794" s="15"/>
      <c r="V794" s="32"/>
      <c r="W794" s="32"/>
      <c r="X794" s="15"/>
      <c r="Y794" s="15"/>
      <c r="Z794" s="15"/>
      <c r="AA794" s="15"/>
      <c r="AB794" s="43"/>
      <c r="AC794" s="37"/>
      <c r="AD794" s="38"/>
      <c r="AE794" s="39"/>
      <c r="AF794" s="44"/>
      <c r="AG794" s="44"/>
      <c r="AH794" s="15"/>
      <c r="AI794" s="44"/>
      <c r="AJ794" s="44"/>
      <c r="AK794" s="44"/>
      <c r="AL794" s="44"/>
      <c r="AM794" s="44"/>
      <c r="AN794" s="44"/>
      <c r="AO794" s="44"/>
      <c r="AP794" s="44"/>
      <c r="AQ794" s="44"/>
      <c r="AR794" s="44"/>
    </row>
    <row r="795" ht="12.75" customHeight="1">
      <c r="A795" s="35"/>
      <c r="B795" s="15"/>
      <c r="C795" s="15"/>
      <c r="D795" s="15"/>
      <c r="E795" s="15"/>
      <c r="F795" s="15"/>
      <c r="G795" s="15"/>
      <c r="H795" s="37"/>
      <c r="I795" s="38"/>
      <c r="J795" s="39"/>
      <c r="K795" s="40"/>
      <c r="L795" s="41"/>
      <c r="M795" s="42"/>
      <c r="N795" s="40"/>
      <c r="O795" s="36"/>
      <c r="P795" s="36"/>
      <c r="Q795" s="15"/>
      <c r="R795" s="15"/>
      <c r="S795" s="32"/>
      <c r="T795" s="32"/>
      <c r="U795" s="15"/>
      <c r="V795" s="32"/>
      <c r="W795" s="32"/>
      <c r="X795" s="15"/>
      <c r="Y795" s="15"/>
      <c r="Z795" s="15"/>
      <c r="AA795" s="15"/>
      <c r="AB795" s="43"/>
      <c r="AC795" s="37"/>
      <c r="AD795" s="38"/>
      <c r="AE795" s="39"/>
      <c r="AF795" s="44"/>
      <c r="AG795" s="44"/>
      <c r="AH795" s="15"/>
      <c r="AI795" s="44"/>
      <c r="AJ795" s="44"/>
      <c r="AK795" s="44"/>
      <c r="AL795" s="44"/>
      <c r="AM795" s="44"/>
      <c r="AN795" s="44"/>
      <c r="AO795" s="44"/>
      <c r="AP795" s="44"/>
      <c r="AQ795" s="44"/>
      <c r="AR795" s="44"/>
    </row>
    <row r="796" ht="12.75" customHeight="1">
      <c r="A796" s="35"/>
      <c r="B796" s="15"/>
      <c r="C796" s="15"/>
      <c r="D796" s="15"/>
      <c r="E796" s="15"/>
      <c r="F796" s="15"/>
      <c r="G796" s="15"/>
      <c r="H796" s="37"/>
      <c r="I796" s="38"/>
      <c r="J796" s="39"/>
      <c r="K796" s="40"/>
      <c r="L796" s="41"/>
      <c r="M796" s="42"/>
      <c r="N796" s="40"/>
      <c r="O796" s="36"/>
      <c r="P796" s="36"/>
      <c r="Q796" s="15"/>
      <c r="R796" s="15"/>
      <c r="S796" s="32"/>
      <c r="T796" s="32"/>
      <c r="U796" s="15"/>
      <c r="V796" s="32"/>
      <c r="W796" s="32"/>
      <c r="X796" s="15"/>
      <c r="Y796" s="15"/>
      <c r="Z796" s="15"/>
      <c r="AA796" s="15"/>
      <c r="AB796" s="43"/>
      <c r="AC796" s="37"/>
      <c r="AD796" s="38"/>
      <c r="AE796" s="39"/>
      <c r="AF796" s="44"/>
      <c r="AG796" s="44"/>
      <c r="AH796" s="15"/>
      <c r="AI796" s="44"/>
      <c r="AJ796" s="44"/>
      <c r="AK796" s="44"/>
      <c r="AL796" s="44"/>
      <c r="AM796" s="44"/>
      <c r="AN796" s="44"/>
      <c r="AO796" s="44"/>
      <c r="AP796" s="44"/>
      <c r="AQ796" s="44"/>
      <c r="AR796" s="44"/>
    </row>
    <row r="797" ht="12.75" customHeight="1">
      <c r="A797" s="35"/>
      <c r="B797" s="15"/>
      <c r="C797" s="15"/>
      <c r="D797" s="15"/>
      <c r="E797" s="15"/>
      <c r="F797" s="15"/>
      <c r="G797" s="15"/>
      <c r="H797" s="37"/>
      <c r="I797" s="38"/>
      <c r="J797" s="39"/>
      <c r="K797" s="40"/>
      <c r="L797" s="41"/>
      <c r="M797" s="42"/>
      <c r="N797" s="40"/>
      <c r="O797" s="36"/>
      <c r="P797" s="36"/>
      <c r="Q797" s="15"/>
      <c r="R797" s="15"/>
      <c r="S797" s="32"/>
      <c r="T797" s="32"/>
      <c r="U797" s="15"/>
      <c r="V797" s="32"/>
      <c r="W797" s="32"/>
      <c r="X797" s="15"/>
      <c r="Y797" s="15"/>
      <c r="Z797" s="15"/>
      <c r="AA797" s="15"/>
      <c r="AB797" s="43"/>
      <c r="AC797" s="37"/>
      <c r="AD797" s="38"/>
      <c r="AE797" s="39"/>
      <c r="AF797" s="44"/>
      <c r="AG797" s="44"/>
      <c r="AH797" s="15"/>
      <c r="AI797" s="44"/>
      <c r="AJ797" s="44"/>
      <c r="AK797" s="44"/>
      <c r="AL797" s="44"/>
      <c r="AM797" s="44"/>
      <c r="AN797" s="44"/>
      <c r="AO797" s="44"/>
      <c r="AP797" s="44"/>
      <c r="AQ797" s="44"/>
      <c r="AR797" s="44"/>
    </row>
    <row r="798" ht="12.75" customHeight="1">
      <c r="A798" s="35"/>
      <c r="B798" s="15"/>
      <c r="C798" s="15"/>
      <c r="D798" s="15"/>
      <c r="E798" s="15"/>
      <c r="F798" s="15"/>
      <c r="G798" s="15"/>
      <c r="H798" s="37"/>
      <c r="I798" s="38"/>
      <c r="J798" s="39"/>
      <c r="K798" s="40"/>
      <c r="L798" s="41"/>
      <c r="M798" s="42"/>
      <c r="N798" s="40"/>
      <c r="O798" s="36"/>
      <c r="P798" s="36"/>
      <c r="Q798" s="15"/>
      <c r="R798" s="15"/>
      <c r="S798" s="32"/>
      <c r="T798" s="32"/>
      <c r="U798" s="15"/>
      <c r="V798" s="32"/>
      <c r="W798" s="32"/>
      <c r="X798" s="15"/>
      <c r="Y798" s="15"/>
      <c r="Z798" s="15"/>
      <c r="AA798" s="15"/>
      <c r="AB798" s="43"/>
      <c r="AC798" s="37"/>
      <c r="AD798" s="38"/>
      <c r="AE798" s="39"/>
      <c r="AF798" s="44"/>
      <c r="AG798" s="44"/>
      <c r="AH798" s="15"/>
      <c r="AI798" s="44"/>
      <c r="AJ798" s="44"/>
      <c r="AK798" s="44"/>
      <c r="AL798" s="44"/>
      <c r="AM798" s="44"/>
      <c r="AN798" s="44"/>
      <c r="AO798" s="44"/>
      <c r="AP798" s="44"/>
      <c r="AQ798" s="44"/>
      <c r="AR798" s="44"/>
    </row>
    <row r="799" ht="12.75" customHeight="1">
      <c r="A799" s="35"/>
      <c r="B799" s="15"/>
      <c r="C799" s="15"/>
      <c r="D799" s="15"/>
      <c r="E799" s="15"/>
      <c r="F799" s="15"/>
      <c r="G799" s="15"/>
      <c r="H799" s="37"/>
      <c r="I799" s="38"/>
      <c r="J799" s="39"/>
      <c r="K799" s="40"/>
      <c r="L799" s="41"/>
      <c r="M799" s="42"/>
      <c r="N799" s="40"/>
      <c r="O799" s="36"/>
      <c r="P799" s="36"/>
      <c r="Q799" s="15"/>
      <c r="R799" s="15"/>
      <c r="S799" s="32"/>
      <c r="T799" s="32"/>
      <c r="U799" s="15"/>
      <c r="V799" s="32"/>
      <c r="W799" s="32"/>
      <c r="X799" s="15"/>
      <c r="Y799" s="15"/>
      <c r="Z799" s="15"/>
      <c r="AA799" s="15"/>
      <c r="AB799" s="43"/>
      <c r="AC799" s="37"/>
      <c r="AD799" s="38"/>
      <c r="AE799" s="39"/>
      <c r="AF799" s="44"/>
      <c r="AG799" s="44"/>
      <c r="AH799" s="15"/>
      <c r="AI799" s="44"/>
      <c r="AJ799" s="44"/>
      <c r="AK799" s="44"/>
      <c r="AL799" s="44"/>
      <c r="AM799" s="44"/>
      <c r="AN799" s="44"/>
      <c r="AO799" s="44"/>
      <c r="AP799" s="44"/>
      <c r="AQ799" s="44"/>
      <c r="AR799" s="44"/>
    </row>
    <row r="800" ht="12.75" customHeight="1">
      <c r="A800" s="35"/>
      <c r="B800" s="15"/>
      <c r="C800" s="15"/>
      <c r="D800" s="15"/>
      <c r="E800" s="15"/>
      <c r="F800" s="15"/>
      <c r="G800" s="15"/>
      <c r="H800" s="37"/>
      <c r="I800" s="38"/>
      <c r="J800" s="39"/>
      <c r="K800" s="40"/>
      <c r="L800" s="41"/>
      <c r="M800" s="42"/>
      <c r="N800" s="40"/>
      <c r="O800" s="36"/>
      <c r="P800" s="36"/>
      <c r="Q800" s="15"/>
      <c r="R800" s="15"/>
      <c r="S800" s="32"/>
      <c r="T800" s="32"/>
      <c r="U800" s="15"/>
      <c r="V800" s="32"/>
      <c r="W800" s="32"/>
      <c r="X800" s="15"/>
      <c r="Y800" s="15"/>
      <c r="Z800" s="15"/>
      <c r="AA800" s="15"/>
      <c r="AB800" s="43"/>
      <c r="AC800" s="37"/>
      <c r="AD800" s="38"/>
      <c r="AE800" s="39"/>
      <c r="AF800" s="44"/>
      <c r="AG800" s="44"/>
      <c r="AH800" s="15"/>
      <c r="AI800" s="44"/>
      <c r="AJ800" s="44"/>
      <c r="AK800" s="44"/>
      <c r="AL800" s="44"/>
      <c r="AM800" s="44"/>
      <c r="AN800" s="44"/>
      <c r="AO800" s="44"/>
      <c r="AP800" s="44"/>
      <c r="AQ800" s="44"/>
      <c r="AR800" s="44"/>
    </row>
    <row r="801" ht="12.75" customHeight="1">
      <c r="A801" s="35"/>
      <c r="B801" s="15"/>
      <c r="C801" s="15"/>
      <c r="D801" s="15"/>
      <c r="E801" s="15"/>
      <c r="F801" s="15"/>
      <c r="G801" s="15"/>
      <c r="H801" s="37"/>
      <c r="I801" s="38"/>
      <c r="J801" s="39"/>
      <c r="K801" s="40"/>
      <c r="L801" s="41"/>
      <c r="M801" s="42"/>
      <c r="N801" s="40"/>
      <c r="O801" s="36"/>
      <c r="P801" s="36"/>
      <c r="Q801" s="15"/>
      <c r="R801" s="15"/>
      <c r="S801" s="32"/>
      <c r="T801" s="32"/>
      <c r="U801" s="15"/>
      <c r="V801" s="32"/>
      <c r="W801" s="32"/>
      <c r="X801" s="15"/>
      <c r="Y801" s="15"/>
      <c r="Z801" s="15"/>
      <c r="AA801" s="15"/>
      <c r="AB801" s="43"/>
      <c r="AC801" s="37"/>
      <c r="AD801" s="38"/>
      <c r="AE801" s="39"/>
      <c r="AF801" s="44"/>
      <c r="AG801" s="44"/>
      <c r="AH801" s="15"/>
      <c r="AI801" s="44"/>
      <c r="AJ801" s="44"/>
      <c r="AK801" s="44"/>
      <c r="AL801" s="44"/>
      <c r="AM801" s="44"/>
      <c r="AN801" s="44"/>
      <c r="AO801" s="44"/>
      <c r="AP801" s="44"/>
      <c r="AQ801" s="44"/>
      <c r="AR801" s="44"/>
    </row>
    <row r="802" ht="12.75" customHeight="1">
      <c r="A802" s="35"/>
      <c r="B802" s="15"/>
      <c r="C802" s="15"/>
      <c r="D802" s="15"/>
      <c r="E802" s="15"/>
      <c r="F802" s="15"/>
      <c r="G802" s="15"/>
      <c r="H802" s="37"/>
      <c r="I802" s="38"/>
      <c r="J802" s="39"/>
      <c r="K802" s="40"/>
      <c r="L802" s="41"/>
      <c r="M802" s="42"/>
      <c r="N802" s="40"/>
      <c r="O802" s="36"/>
      <c r="P802" s="36"/>
      <c r="Q802" s="15"/>
      <c r="R802" s="15"/>
      <c r="S802" s="32"/>
      <c r="T802" s="32"/>
      <c r="U802" s="15"/>
      <c r="V802" s="32"/>
      <c r="W802" s="32"/>
      <c r="X802" s="15"/>
      <c r="Y802" s="15"/>
      <c r="Z802" s="15"/>
      <c r="AA802" s="15"/>
      <c r="AB802" s="43"/>
      <c r="AC802" s="37"/>
      <c r="AD802" s="38"/>
      <c r="AE802" s="39"/>
      <c r="AF802" s="44"/>
      <c r="AG802" s="44"/>
      <c r="AH802" s="15"/>
      <c r="AI802" s="44"/>
      <c r="AJ802" s="44"/>
      <c r="AK802" s="44"/>
      <c r="AL802" s="44"/>
      <c r="AM802" s="44"/>
      <c r="AN802" s="44"/>
      <c r="AO802" s="44"/>
      <c r="AP802" s="44"/>
      <c r="AQ802" s="44"/>
      <c r="AR802" s="44"/>
    </row>
    <row r="803" ht="12.75" customHeight="1">
      <c r="A803" s="35"/>
      <c r="B803" s="15"/>
      <c r="C803" s="15"/>
      <c r="D803" s="15"/>
      <c r="E803" s="15"/>
      <c r="F803" s="15"/>
      <c r="G803" s="15"/>
      <c r="H803" s="37"/>
      <c r="I803" s="38"/>
      <c r="J803" s="39"/>
      <c r="K803" s="40"/>
      <c r="L803" s="41"/>
      <c r="M803" s="42"/>
      <c r="N803" s="40"/>
      <c r="O803" s="36"/>
      <c r="P803" s="36"/>
      <c r="Q803" s="15"/>
      <c r="R803" s="15"/>
      <c r="S803" s="32"/>
      <c r="T803" s="32"/>
      <c r="U803" s="15"/>
      <c r="V803" s="32"/>
      <c r="W803" s="32"/>
      <c r="X803" s="15"/>
      <c r="Y803" s="15"/>
      <c r="Z803" s="15"/>
      <c r="AA803" s="15"/>
      <c r="AB803" s="43"/>
      <c r="AC803" s="37"/>
      <c r="AD803" s="38"/>
      <c r="AE803" s="39"/>
      <c r="AF803" s="44"/>
      <c r="AG803" s="44"/>
      <c r="AH803" s="15"/>
      <c r="AI803" s="44"/>
      <c r="AJ803" s="44"/>
      <c r="AK803" s="44"/>
      <c r="AL803" s="44"/>
      <c r="AM803" s="44"/>
      <c r="AN803" s="44"/>
      <c r="AO803" s="44"/>
      <c r="AP803" s="44"/>
      <c r="AQ803" s="44"/>
      <c r="AR803" s="44"/>
    </row>
    <row r="804" ht="12.75" customHeight="1">
      <c r="A804" s="35"/>
      <c r="B804" s="15"/>
      <c r="C804" s="15"/>
      <c r="D804" s="15"/>
      <c r="E804" s="15"/>
      <c r="F804" s="15"/>
      <c r="G804" s="15"/>
      <c r="H804" s="37"/>
      <c r="I804" s="38"/>
      <c r="J804" s="39"/>
      <c r="K804" s="40"/>
      <c r="L804" s="41"/>
      <c r="M804" s="42"/>
      <c r="N804" s="40"/>
      <c r="O804" s="36"/>
      <c r="P804" s="36"/>
      <c r="Q804" s="15"/>
      <c r="R804" s="15"/>
      <c r="S804" s="32"/>
      <c r="T804" s="32"/>
      <c r="U804" s="15"/>
      <c r="V804" s="32"/>
      <c r="W804" s="32"/>
      <c r="X804" s="15"/>
      <c r="Y804" s="15"/>
      <c r="Z804" s="15"/>
      <c r="AA804" s="15"/>
      <c r="AB804" s="43"/>
      <c r="AC804" s="37"/>
      <c r="AD804" s="38"/>
      <c r="AE804" s="39"/>
      <c r="AF804" s="44"/>
      <c r="AG804" s="44"/>
      <c r="AH804" s="15"/>
      <c r="AI804" s="44"/>
      <c r="AJ804" s="44"/>
      <c r="AK804" s="44"/>
      <c r="AL804" s="44"/>
      <c r="AM804" s="44"/>
      <c r="AN804" s="44"/>
      <c r="AO804" s="44"/>
      <c r="AP804" s="44"/>
      <c r="AQ804" s="44"/>
      <c r="AR804" s="44"/>
    </row>
    <row r="805" ht="12.75" customHeight="1">
      <c r="A805" s="35"/>
      <c r="B805" s="15"/>
      <c r="C805" s="15"/>
      <c r="D805" s="15"/>
      <c r="E805" s="15"/>
      <c r="F805" s="15"/>
      <c r="G805" s="15"/>
      <c r="H805" s="37"/>
      <c r="I805" s="38"/>
      <c r="J805" s="39"/>
      <c r="K805" s="40"/>
      <c r="L805" s="41"/>
      <c r="M805" s="42"/>
      <c r="N805" s="40"/>
      <c r="O805" s="36"/>
      <c r="P805" s="36"/>
      <c r="Q805" s="15"/>
      <c r="R805" s="15"/>
      <c r="S805" s="32"/>
      <c r="T805" s="32"/>
      <c r="U805" s="15"/>
      <c r="V805" s="32"/>
      <c r="W805" s="32"/>
      <c r="X805" s="15"/>
      <c r="Y805" s="15"/>
      <c r="Z805" s="15"/>
      <c r="AA805" s="15"/>
      <c r="AB805" s="43"/>
      <c r="AC805" s="37"/>
      <c r="AD805" s="38"/>
      <c r="AE805" s="39"/>
      <c r="AF805" s="44"/>
      <c r="AG805" s="44"/>
      <c r="AH805" s="15"/>
      <c r="AI805" s="44"/>
      <c r="AJ805" s="44"/>
      <c r="AK805" s="44"/>
      <c r="AL805" s="44"/>
      <c r="AM805" s="44"/>
      <c r="AN805" s="44"/>
      <c r="AO805" s="44"/>
      <c r="AP805" s="44"/>
      <c r="AQ805" s="44"/>
      <c r="AR805" s="44"/>
    </row>
    <row r="806" ht="12.75" customHeight="1">
      <c r="A806" s="35"/>
      <c r="B806" s="15"/>
      <c r="C806" s="15"/>
      <c r="D806" s="15"/>
      <c r="E806" s="15"/>
      <c r="F806" s="15"/>
      <c r="G806" s="15"/>
      <c r="H806" s="37"/>
      <c r="I806" s="38"/>
      <c r="J806" s="39"/>
      <c r="K806" s="40"/>
      <c r="L806" s="41"/>
      <c r="M806" s="42"/>
      <c r="N806" s="40"/>
      <c r="O806" s="36"/>
      <c r="P806" s="36"/>
      <c r="Q806" s="15"/>
      <c r="R806" s="15"/>
      <c r="S806" s="32"/>
      <c r="T806" s="32"/>
      <c r="U806" s="15"/>
      <c r="V806" s="32"/>
      <c r="W806" s="32"/>
      <c r="X806" s="15"/>
      <c r="Y806" s="15"/>
      <c r="Z806" s="15"/>
      <c r="AA806" s="15"/>
      <c r="AB806" s="43"/>
      <c r="AC806" s="37"/>
      <c r="AD806" s="38"/>
      <c r="AE806" s="39"/>
      <c r="AF806" s="44"/>
      <c r="AG806" s="44"/>
      <c r="AH806" s="15"/>
      <c r="AI806" s="44"/>
      <c r="AJ806" s="44"/>
      <c r="AK806" s="44"/>
      <c r="AL806" s="44"/>
      <c r="AM806" s="44"/>
      <c r="AN806" s="44"/>
      <c r="AO806" s="44"/>
      <c r="AP806" s="44"/>
      <c r="AQ806" s="44"/>
      <c r="AR806" s="44"/>
    </row>
    <row r="807" ht="12.75" customHeight="1">
      <c r="A807" s="35"/>
      <c r="B807" s="15"/>
      <c r="C807" s="15"/>
      <c r="D807" s="15"/>
      <c r="E807" s="15"/>
      <c r="F807" s="15"/>
      <c r="G807" s="15"/>
      <c r="H807" s="37"/>
      <c r="I807" s="38"/>
      <c r="J807" s="39"/>
      <c r="K807" s="40"/>
      <c r="L807" s="41"/>
      <c r="M807" s="42"/>
      <c r="N807" s="40"/>
      <c r="O807" s="36"/>
      <c r="P807" s="36"/>
      <c r="Q807" s="15"/>
      <c r="R807" s="15"/>
      <c r="S807" s="32"/>
      <c r="T807" s="32"/>
      <c r="U807" s="15"/>
      <c r="V807" s="32"/>
      <c r="W807" s="32"/>
      <c r="X807" s="15"/>
      <c r="Y807" s="15"/>
      <c r="Z807" s="15"/>
      <c r="AA807" s="15"/>
      <c r="AB807" s="43"/>
      <c r="AC807" s="37"/>
      <c r="AD807" s="38"/>
      <c r="AE807" s="39"/>
      <c r="AF807" s="44"/>
      <c r="AG807" s="44"/>
      <c r="AH807" s="15"/>
      <c r="AI807" s="44"/>
      <c r="AJ807" s="44"/>
      <c r="AK807" s="44"/>
      <c r="AL807" s="44"/>
      <c r="AM807" s="44"/>
      <c r="AN807" s="44"/>
      <c r="AO807" s="44"/>
      <c r="AP807" s="44"/>
      <c r="AQ807" s="44"/>
      <c r="AR807" s="44"/>
    </row>
    <row r="808" ht="12.75" customHeight="1">
      <c r="A808" s="35"/>
      <c r="B808" s="15"/>
      <c r="C808" s="15"/>
      <c r="D808" s="15"/>
      <c r="E808" s="15"/>
      <c r="F808" s="15"/>
      <c r="G808" s="15"/>
      <c r="H808" s="37"/>
      <c r="I808" s="38"/>
      <c r="J808" s="39"/>
      <c r="K808" s="40"/>
      <c r="L808" s="41"/>
      <c r="M808" s="42"/>
      <c r="N808" s="40"/>
      <c r="O808" s="36"/>
      <c r="P808" s="36"/>
      <c r="Q808" s="15"/>
      <c r="R808" s="15"/>
      <c r="S808" s="32"/>
      <c r="T808" s="32"/>
      <c r="U808" s="15"/>
      <c r="V808" s="32"/>
      <c r="W808" s="32"/>
      <c r="X808" s="15"/>
      <c r="Y808" s="15"/>
      <c r="Z808" s="15"/>
      <c r="AA808" s="15"/>
      <c r="AB808" s="43"/>
      <c r="AC808" s="37"/>
      <c r="AD808" s="38"/>
      <c r="AE808" s="39"/>
      <c r="AF808" s="44"/>
      <c r="AG808" s="44"/>
      <c r="AH808" s="15"/>
      <c r="AI808" s="44"/>
      <c r="AJ808" s="44"/>
      <c r="AK808" s="44"/>
      <c r="AL808" s="44"/>
      <c r="AM808" s="44"/>
      <c r="AN808" s="44"/>
      <c r="AO808" s="44"/>
      <c r="AP808" s="44"/>
      <c r="AQ808" s="44"/>
      <c r="AR808" s="44"/>
    </row>
    <row r="809" ht="12.75" customHeight="1">
      <c r="A809" s="35"/>
      <c r="B809" s="15"/>
      <c r="C809" s="15"/>
      <c r="D809" s="15"/>
      <c r="E809" s="15"/>
      <c r="F809" s="15"/>
      <c r="G809" s="15"/>
      <c r="H809" s="37"/>
      <c r="I809" s="38"/>
      <c r="J809" s="39"/>
      <c r="K809" s="40"/>
      <c r="L809" s="41"/>
      <c r="M809" s="42"/>
      <c r="N809" s="40"/>
      <c r="O809" s="36"/>
      <c r="P809" s="36"/>
      <c r="Q809" s="15"/>
      <c r="R809" s="15"/>
      <c r="S809" s="32"/>
      <c r="T809" s="32"/>
      <c r="U809" s="15"/>
      <c r="V809" s="32"/>
      <c r="W809" s="32"/>
      <c r="X809" s="15"/>
      <c r="Y809" s="15"/>
      <c r="Z809" s="15"/>
      <c r="AA809" s="15"/>
      <c r="AB809" s="43"/>
      <c r="AC809" s="37"/>
      <c r="AD809" s="38"/>
      <c r="AE809" s="39"/>
      <c r="AF809" s="44"/>
      <c r="AG809" s="44"/>
      <c r="AH809" s="15"/>
      <c r="AI809" s="44"/>
      <c r="AJ809" s="44"/>
      <c r="AK809" s="44"/>
      <c r="AL809" s="44"/>
      <c r="AM809" s="44"/>
      <c r="AN809" s="44"/>
      <c r="AO809" s="44"/>
      <c r="AP809" s="44"/>
      <c r="AQ809" s="44"/>
      <c r="AR809" s="44"/>
    </row>
    <row r="810" ht="12.75" customHeight="1">
      <c r="A810" s="35"/>
      <c r="B810" s="15"/>
      <c r="C810" s="15"/>
      <c r="D810" s="15"/>
      <c r="E810" s="15"/>
      <c r="F810" s="15"/>
      <c r="G810" s="15"/>
      <c r="H810" s="37"/>
      <c r="I810" s="38"/>
      <c r="J810" s="39"/>
      <c r="K810" s="40"/>
      <c r="L810" s="41"/>
      <c r="M810" s="42"/>
      <c r="N810" s="40"/>
      <c r="O810" s="36"/>
      <c r="P810" s="36"/>
      <c r="Q810" s="15"/>
      <c r="R810" s="15"/>
      <c r="S810" s="32"/>
      <c r="T810" s="32"/>
      <c r="U810" s="15"/>
      <c r="V810" s="32"/>
      <c r="W810" s="32"/>
      <c r="X810" s="15"/>
      <c r="Y810" s="15"/>
      <c r="Z810" s="15"/>
      <c r="AA810" s="15"/>
      <c r="AB810" s="43"/>
      <c r="AC810" s="37"/>
      <c r="AD810" s="38"/>
      <c r="AE810" s="39"/>
      <c r="AF810" s="44"/>
      <c r="AG810" s="44"/>
      <c r="AH810" s="15"/>
      <c r="AI810" s="44"/>
      <c r="AJ810" s="44"/>
      <c r="AK810" s="44"/>
      <c r="AL810" s="44"/>
      <c r="AM810" s="44"/>
      <c r="AN810" s="44"/>
      <c r="AO810" s="44"/>
      <c r="AP810" s="44"/>
      <c r="AQ810" s="44"/>
      <c r="AR810" s="44"/>
    </row>
    <row r="811" ht="12.75" customHeight="1">
      <c r="A811" s="35"/>
      <c r="B811" s="15"/>
      <c r="C811" s="15"/>
      <c r="D811" s="15"/>
      <c r="E811" s="15"/>
      <c r="F811" s="15"/>
      <c r="G811" s="15"/>
      <c r="H811" s="37"/>
      <c r="I811" s="38"/>
      <c r="J811" s="39"/>
      <c r="K811" s="40"/>
      <c r="L811" s="41"/>
      <c r="M811" s="42"/>
      <c r="N811" s="40"/>
      <c r="O811" s="36"/>
      <c r="P811" s="36"/>
      <c r="Q811" s="15"/>
      <c r="R811" s="15"/>
      <c r="S811" s="32"/>
      <c r="T811" s="32"/>
      <c r="U811" s="15"/>
      <c r="V811" s="32"/>
      <c r="W811" s="32"/>
      <c r="X811" s="15"/>
      <c r="Y811" s="15"/>
      <c r="Z811" s="15"/>
      <c r="AA811" s="15"/>
      <c r="AB811" s="43"/>
      <c r="AC811" s="37"/>
      <c r="AD811" s="38"/>
      <c r="AE811" s="39"/>
      <c r="AF811" s="44"/>
      <c r="AG811" s="44"/>
      <c r="AH811" s="15"/>
      <c r="AI811" s="44"/>
      <c r="AJ811" s="44"/>
      <c r="AK811" s="44"/>
      <c r="AL811" s="44"/>
      <c r="AM811" s="44"/>
      <c r="AN811" s="44"/>
      <c r="AO811" s="44"/>
      <c r="AP811" s="44"/>
      <c r="AQ811" s="44"/>
      <c r="AR811" s="44"/>
    </row>
    <row r="812" ht="12.75" customHeight="1">
      <c r="A812" s="35"/>
      <c r="B812" s="15"/>
      <c r="C812" s="15"/>
      <c r="D812" s="15"/>
      <c r="E812" s="15"/>
      <c r="F812" s="15"/>
      <c r="G812" s="15"/>
      <c r="H812" s="37"/>
      <c r="I812" s="38"/>
      <c r="J812" s="39"/>
      <c r="K812" s="40"/>
      <c r="L812" s="41"/>
      <c r="M812" s="42"/>
      <c r="N812" s="40"/>
      <c r="O812" s="36"/>
      <c r="P812" s="36"/>
      <c r="Q812" s="15"/>
      <c r="R812" s="15"/>
      <c r="S812" s="32"/>
      <c r="T812" s="32"/>
      <c r="U812" s="15"/>
      <c r="V812" s="32"/>
      <c r="W812" s="32"/>
      <c r="X812" s="15"/>
      <c r="Y812" s="15"/>
      <c r="Z812" s="15"/>
      <c r="AA812" s="15"/>
      <c r="AB812" s="43"/>
      <c r="AC812" s="37"/>
      <c r="AD812" s="38"/>
      <c r="AE812" s="39"/>
      <c r="AF812" s="44"/>
      <c r="AG812" s="44"/>
      <c r="AH812" s="15"/>
      <c r="AI812" s="44"/>
      <c r="AJ812" s="44"/>
      <c r="AK812" s="44"/>
      <c r="AL812" s="44"/>
      <c r="AM812" s="44"/>
      <c r="AN812" s="44"/>
      <c r="AO812" s="44"/>
      <c r="AP812" s="44"/>
      <c r="AQ812" s="44"/>
      <c r="AR812" s="44"/>
    </row>
    <row r="813" ht="12.75" customHeight="1">
      <c r="A813" s="35"/>
      <c r="B813" s="15"/>
      <c r="C813" s="15"/>
      <c r="D813" s="15"/>
      <c r="E813" s="15"/>
      <c r="F813" s="15"/>
      <c r="G813" s="15"/>
      <c r="H813" s="37"/>
      <c r="I813" s="38"/>
      <c r="J813" s="39"/>
      <c r="K813" s="40"/>
      <c r="L813" s="41"/>
      <c r="M813" s="42"/>
      <c r="N813" s="40"/>
      <c r="O813" s="36"/>
      <c r="P813" s="36"/>
      <c r="Q813" s="15"/>
      <c r="R813" s="15"/>
      <c r="S813" s="32"/>
      <c r="T813" s="32"/>
      <c r="U813" s="15"/>
      <c r="V813" s="32"/>
      <c r="W813" s="32"/>
      <c r="X813" s="15"/>
      <c r="Y813" s="15"/>
      <c r="Z813" s="15"/>
      <c r="AA813" s="15"/>
      <c r="AB813" s="43"/>
      <c r="AC813" s="37"/>
      <c r="AD813" s="38"/>
      <c r="AE813" s="39"/>
      <c r="AF813" s="44"/>
      <c r="AG813" s="44"/>
      <c r="AH813" s="15"/>
      <c r="AI813" s="44"/>
      <c r="AJ813" s="44"/>
      <c r="AK813" s="44"/>
      <c r="AL813" s="44"/>
      <c r="AM813" s="44"/>
      <c r="AN813" s="44"/>
      <c r="AO813" s="44"/>
      <c r="AP813" s="44"/>
      <c r="AQ813" s="44"/>
      <c r="AR813" s="44"/>
    </row>
    <row r="814" ht="12.75" customHeight="1">
      <c r="A814" s="35"/>
      <c r="B814" s="15"/>
      <c r="C814" s="15"/>
      <c r="D814" s="15"/>
      <c r="E814" s="15"/>
      <c r="F814" s="15"/>
      <c r="G814" s="15"/>
      <c r="H814" s="37"/>
      <c r="I814" s="38"/>
      <c r="J814" s="39"/>
      <c r="K814" s="40"/>
      <c r="L814" s="41"/>
      <c r="M814" s="42"/>
      <c r="N814" s="40"/>
      <c r="O814" s="36"/>
      <c r="P814" s="36"/>
      <c r="Q814" s="15"/>
      <c r="R814" s="15"/>
      <c r="S814" s="32"/>
      <c r="T814" s="32"/>
      <c r="U814" s="15"/>
      <c r="V814" s="32"/>
      <c r="W814" s="32"/>
      <c r="X814" s="15"/>
      <c r="Y814" s="15"/>
      <c r="Z814" s="15"/>
      <c r="AA814" s="15"/>
      <c r="AB814" s="43"/>
      <c r="AC814" s="37"/>
      <c r="AD814" s="38"/>
      <c r="AE814" s="39"/>
      <c r="AF814" s="44"/>
      <c r="AG814" s="44"/>
      <c r="AH814" s="15"/>
      <c r="AI814" s="44"/>
      <c r="AJ814" s="44"/>
      <c r="AK814" s="44"/>
      <c r="AL814" s="44"/>
      <c r="AM814" s="44"/>
      <c r="AN814" s="44"/>
      <c r="AO814" s="44"/>
      <c r="AP814" s="44"/>
      <c r="AQ814" s="44"/>
      <c r="AR814" s="44"/>
    </row>
    <row r="815" ht="12.75" customHeight="1">
      <c r="A815" s="35"/>
      <c r="B815" s="15"/>
      <c r="C815" s="15"/>
      <c r="D815" s="15"/>
      <c r="E815" s="15"/>
      <c r="F815" s="15"/>
      <c r="G815" s="15"/>
      <c r="H815" s="37"/>
      <c r="I815" s="38"/>
      <c r="J815" s="39"/>
      <c r="K815" s="40"/>
      <c r="L815" s="41"/>
      <c r="M815" s="42"/>
      <c r="N815" s="40"/>
      <c r="O815" s="36"/>
      <c r="P815" s="36"/>
      <c r="Q815" s="15"/>
      <c r="R815" s="15"/>
      <c r="S815" s="32"/>
      <c r="T815" s="32"/>
      <c r="U815" s="15"/>
      <c r="V815" s="32"/>
      <c r="W815" s="32"/>
      <c r="X815" s="15"/>
      <c r="Y815" s="15"/>
      <c r="Z815" s="15"/>
      <c r="AA815" s="15"/>
      <c r="AB815" s="43"/>
      <c r="AC815" s="37"/>
      <c r="AD815" s="38"/>
      <c r="AE815" s="39"/>
      <c r="AF815" s="44"/>
      <c r="AG815" s="44"/>
      <c r="AH815" s="15"/>
      <c r="AI815" s="44"/>
      <c r="AJ815" s="44"/>
      <c r="AK815" s="44"/>
      <c r="AL815" s="44"/>
      <c r="AM815" s="44"/>
      <c r="AN815" s="44"/>
      <c r="AO815" s="44"/>
      <c r="AP815" s="44"/>
      <c r="AQ815" s="44"/>
      <c r="AR815" s="44"/>
    </row>
    <row r="816" ht="12.75" customHeight="1">
      <c r="A816" s="35"/>
      <c r="B816" s="15"/>
      <c r="C816" s="15"/>
      <c r="D816" s="15"/>
      <c r="E816" s="15"/>
      <c r="F816" s="15"/>
      <c r="G816" s="15"/>
      <c r="H816" s="37"/>
      <c r="I816" s="38"/>
      <c r="J816" s="39"/>
      <c r="K816" s="40"/>
      <c r="L816" s="41"/>
      <c r="M816" s="42"/>
      <c r="N816" s="40"/>
      <c r="O816" s="36"/>
      <c r="P816" s="36"/>
      <c r="Q816" s="15"/>
      <c r="R816" s="15"/>
      <c r="S816" s="32"/>
      <c r="T816" s="32"/>
      <c r="U816" s="15"/>
      <c r="V816" s="32"/>
      <c r="W816" s="32"/>
      <c r="X816" s="15"/>
      <c r="Y816" s="15"/>
      <c r="Z816" s="15"/>
      <c r="AA816" s="15"/>
      <c r="AB816" s="43"/>
      <c r="AC816" s="37"/>
      <c r="AD816" s="38"/>
      <c r="AE816" s="39"/>
      <c r="AF816" s="44"/>
      <c r="AG816" s="44"/>
      <c r="AH816" s="15"/>
      <c r="AI816" s="44"/>
      <c r="AJ816" s="44"/>
      <c r="AK816" s="44"/>
      <c r="AL816" s="44"/>
      <c r="AM816" s="44"/>
      <c r="AN816" s="44"/>
      <c r="AO816" s="44"/>
      <c r="AP816" s="44"/>
      <c r="AQ816" s="44"/>
      <c r="AR816" s="44"/>
    </row>
    <row r="817" ht="12.75" customHeight="1">
      <c r="A817" s="35"/>
      <c r="B817" s="15"/>
      <c r="C817" s="15"/>
      <c r="D817" s="15"/>
      <c r="E817" s="15"/>
      <c r="F817" s="15"/>
      <c r="G817" s="15"/>
      <c r="H817" s="37"/>
      <c r="I817" s="38"/>
      <c r="J817" s="39"/>
      <c r="K817" s="40"/>
      <c r="L817" s="41"/>
      <c r="M817" s="42"/>
      <c r="N817" s="40"/>
      <c r="O817" s="36"/>
      <c r="P817" s="36"/>
      <c r="Q817" s="15"/>
      <c r="R817" s="15"/>
      <c r="S817" s="32"/>
      <c r="T817" s="32"/>
      <c r="U817" s="15"/>
      <c r="V817" s="32"/>
      <c r="W817" s="32"/>
      <c r="X817" s="15"/>
      <c r="Y817" s="15"/>
      <c r="Z817" s="15"/>
      <c r="AA817" s="15"/>
      <c r="AB817" s="43"/>
      <c r="AC817" s="37"/>
      <c r="AD817" s="38"/>
      <c r="AE817" s="39"/>
      <c r="AF817" s="44"/>
      <c r="AG817" s="44"/>
      <c r="AH817" s="15"/>
      <c r="AI817" s="44"/>
      <c r="AJ817" s="44"/>
      <c r="AK817" s="44"/>
      <c r="AL817" s="44"/>
      <c r="AM817" s="44"/>
      <c r="AN817" s="44"/>
      <c r="AO817" s="44"/>
      <c r="AP817" s="44"/>
      <c r="AQ817" s="44"/>
      <c r="AR817" s="44"/>
    </row>
    <row r="818" ht="12.75" customHeight="1">
      <c r="A818" s="35"/>
      <c r="B818" s="15"/>
      <c r="C818" s="15"/>
      <c r="D818" s="15"/>
      <c r="E818" s="15"/>
      <c r="F818" s="15"/>
      <c r="G818" s="15"/>
      <c r="H818" s="37"/>
      <c r="I818" s="38"/>
      <c r="J818" s="39"/>
      <c r="K818" s="40"/>
      <c r="L818" s="41"/>
      <c r="M818" s="42"/>
      <c r="N818" s="40"/>
      <c r="O818" s="36"/>
      <c r="P818" s="36"/>
      <c r="Q818" s="15"/>
      <c r="R818" s="15"/>
      <c r="S818" s="32"/>
      <c r="T818" s="32"/>
      <c r="U818" s="15"/>
      <c r="V818" s="32"/>
      <c r="W818" s="32"/>
      <c r="X818" s="15"/>
      <c r="Y818" s="15"/>
      <c r="Z818" s="15"/>
      <c r="AA818" s="15"/>
      <c r="AB818" s="43"/>
      <c r="AC818" s="37"/>
      <c r="AD818" s="38"/>
      <c r="AE818" s="39"/>
      <c r="AF818" s="44"/>
      <c r="AG818" s="44"/>
      <c r="AH818" s="15"/>
      <c r="AI818" s="44"/>
      <c r="AJ818" s="44"/>
      <c r="AK818" s="44"/>
      <c r="AL818" s="44"/>
      <c r="AM818" s="44"/>
      <c r="AN818" s="44"/>
      <c r="AO818" s="44"/>
      <c r="AP818" s="44"/>
      <c r="AQ818" s="44"/>
      <c r="AR818" s="44"/>
    </row>
    <row r="819" ht="12.75" customHeight="1">
      <c r="A819" s="35"/>
      <c r="B819" s="15"/>
      <c r="C819" s="15"/>
      <c r="D819" s="15"/>
      <c r="E819" s="15"/>
      <c r="F819" s="15"/>
      <c r="G819" s="15"/>
      <c r="H819" s="37"/>
      <c r="I819" s="38"/>
      <c r="J819" s="39"/>
      <c r="K819" s="40"/>
      <c r="L819" s="41"/>
      <c r="M819" s="42"/>
      <c r="N819" s="40"/>
      <c r="O819" s="36"/>
      <c r="P819" s="36"/>
      <c r="Q819" s="15"/>
      <c r="R819" s="15"/>
      <c r="S819" s="32"/>
      <c r="T819" s="32"/>
      <c r="U819" s="15"/>
      <c r="V819" s="32"/>
      <c r="W819" s="32"/>
      <c r="X819" s="15"/>
      <c r="Y819" s="15"/>
      <c r="Z819" s="15"/>
      <c r="AA819" s="15"/>
      <c r="AB819" s="43"/>
      <c r="AC819" s="37"/>
      <c r="AD819" s="38"/>
      <c r="AE819" s="39"/>
      <c r="AF819" s="44"/>
      <c r="AG819" s="44"/>
      <c r="AH819" s="15"/>
      <c r="AI819" s="44"/>
      <c r="AJ819" s="44"/>
      <c r="AK819" s="44"/>
      <c r="AL819" s="44"/>
      <c r="AM819" s="44"/>
      <c r="AN819" s="44"/>
      <c r="AO819" s="44"/>
      <c r="AP819" s="44"/>
      <c r="AQ819" s="44"/>
      <c r="AR819" s="44"/>
    </row>
    <row r="820" ht="12.75" customHeight="1">
      <c r="A820" s="35"/>
      <c r="B820" s="15"/>
      <c r="C820" s="15"/>
      <c r="D820" s="15"/>
      <c r="E820" s="15"/>
      <c r="F820" s="15"/>
      <c r="G820" s="15"/>
      <c r="H820" s="37"/>
      <c r="I820" s="38"/>
      <c r="J820" s="39"/>
      <c r="K820" s="40"/>
      <c r="L820" s="41"/>
      <c r="M820" s="42"/>
      <c r="N820" s="40"/>
      <c r="O820" s="36"/>
      <c r="P820" s="36"/>
      <c r="Q820" s="15"/>
      <c r="R820" s="15"/>
      <c r="S820" s="32"/>
      <c r="T820" s="32"/>
      <c r="U820" s="15"/>
      <c r="V820" s="32"/>
      <c r="W820" s="32"/>
      <c r="X820" s="15"/>
      <c r="Y820" s="15"/>
      <c r="Z820" s="15"/>
      <c r="AA820" s="15"/>
      <c r="AB820" s="43"/>
      <c r="AC820" s="37"/>
      <c r="AD820" s="38"/>
      <c r="AE820" s="39"/>
      <c r="AF820" s="44"/>
      <c r="AG820" s="44"/>
      <c r="AH820" s="15"/>
      <c r="AI820" s="44"/>
      <c r="AJ820" s="44"/>
      <c r="AK820" s="44"/>
      <c r="AL820" s="44"/>
      <c r="AM820" s="44"/>
      <c r="AN820" s="44"/>
      <c r="AO820" s="44"/>
      <c r="AP820" s="44"/>
      <c r="AQ820" s="44"/>
      <c r="AR820" s="44"/>
    </row>
    <row r="821" ht="12.75" customHeight="1">
      <c r="A821" s="35"/>
      <c r="B821" s="15"/>
      <c r="C821" s="15"/>
      <c r="D821" s="15"/>
      <c r="E821" s="15"/>
      <c r="F821" s="15"/>
      <c r="G821" s="15"/>
      <c r="H821" s="37"/>
      <c r="I821" s="38"/>
      <c r="J821" s="39"/>
      <c r="K821" s="40"/>
      <c r="L821" s="41"/>
      <c r="M821" s="42"/>
      <c r="N821" s="40"/>
      <c r="O821" s="36"/>
      <c r="P821" s="36"/>
      <c r="Q821" s="15"/>
      <c r="R821" s="15"/>
      <c r="S821" s="32"/>
      <c r="T821" s="32"/>
      <c r="U821" s="15"/>
      <c r="V821" s="32"/>
      <c r="W821" s="32"/>
      <c r="X821" s="15"/>
      <c r="Y821" s="15"/>
      <c r="Z821" s="15"/>
      <c r="AA821" s="15"/>
      <c r="AB821" s="43"/>
      <c r="AC821" s="37"/>
      <c r="AD821" s="38"/>
      <c r="AE821" s="39"/>
      <c r="AF821" s="44"/>
      <c r="AG821" s="44"/>
      <c r="AH821" s="15"/>
      <c r="AI821" s="44"/>
      <c r="AJ821" s="44"/>
      <c r="AK821" s="44"/>
      <c r="AL821" s="44"/>
      <c r="AM821" s="44"/>
      <c r="AN821" s="44"/>
      <c r="AO821" s="44"/>
      <c r="AP821" s="44"/>
      <c r="AQ821" s="44"/>
      <c r="AR821" s="44"/>
    </row>
    <row r="822" ht="12.75" customHeight="1">
      <c r="A822" s="35"/>
      <c r="B822" s="15"/>
      <c r="C822" s="15"/>
      <c r="D822" s="15"/>
      <c r="E822" s="15"/>
      <c r="F822" s="15"/>
      <c r="G822" s="15"/>
      <c r="H822" s="37"/>
      <c r="I822" s="38"/>
      <c r="J822" s="39"/>
      <c r="K822" s="40"/>
      <c r="L822" s="41"/>
      <c r="M822" s="42"/>
      <c r="N822" s="40"/>
      <c r="O822" s="36"/>
      <c r="P822" s="36"/>
      <c r="Q822" s="15"/>
      <c r="R822" s="15"/>
      <c r="S822" s="32"/>
      <c r="T822" s="32"/>
      <c r="U822" s="15"/>
      <c r="V822" s="32"/>
      <c r="W822" s="32"/>
      <c r="X822" s="15"/>
      <c r="Y822" s="15"/>
      <c r="Z822" s="15"/>
      <c r="AA822" s="15"/>
      <c r="AB822" s="43"/>
      <c r="AC822" s="37"/>
      <c r="AD822" s="38"/>
      <c r="AE822" s="39"/>
      <c r="AF822" s="44"/>
      <c r="AG822" s="44"/>
      <c r="AH822" s="15"/>
      <c r="AI822" s="44"/>
      <c r="AJ822" s="44"/>
      <c r="AK822" s="44"/>
      <c r="AL822" s="44"/>
      <c r="AM822" s="44"/>
      <c r="AN822" s="44"/>
      <c r="AO822" s="44"/>
      <c r="AP822" s="44"/>
      <c r="AQ822" s="44"/>
      <c r="AR822" s="44"/>
    </row>
    <row r="823" ht="12.75" customHeight="1">
      <c r="A823" s="35"/>
      <c r="B823" s="15"/>
      <c r="C823" s="15"/>
      <c r="D823" s="15"/>
      <c r="E823" s="15"/>
      <c r="F823" s="15"/>
      <c r="G823" s="15"/>
      <c r="H823" s="37"/>
      <c r="I823" s="38"/>
      <c r="J823" s="39"/>
      <c r="K823" s="40"/>
      <c r="L823" s="41"/>
      <c r="M823" s="42"/>
      <c r="N823" s="40"/>
      <c r="O823" s="36"/>
      <c r="P823" s="36"/>
      <c r="Q823" s="15"/>
      <c r="R823" s="15"/>
      <c r="S823" s="32"/>
      <c r="T823" s="32"/>
      <c r="U823" s="15"/>
      <c r="V823" s="32"/>
      <c r="W823" s="32"/>
      <c r="X823" s="15"/>
      <c r="Y823" s="15"/>
      <c r="Z823" s="15"/>
      <c r="AA823" s="15"/>
      <c r="AB823" s="43"/>
      <c r="AC823" s="37"/>
      <c r="AD823" s="38"/>
      <c r="AE823" s="39"/>
      <c r="AF823" s="44"/>
      <c r="AG823" s="44"/>
      <c r="AH823" s="15"/>
      <c r="AI823" s="44"/>
      <c r="AJ823" s="44"/>
      <c r="AK823" s="44"/>
      <c r="AL823" s="44"/>
      <c r="AM823" s="44"/>
      <c r="AN823" s="44"/>
      <c r="AO823" s="44"/>
      <c r="AP823" s="44"/>
      <c r="AQ823" s="44"/>
      <c r="AR823" s="44"/>
    </row>
    <row r="824" ht="12.75" customHeight="1">
      <c r="A824" s="35"/>
      <c r="B824" s="15"/>
      <c r="C824" s="15"/>
      <c r="D824" s="15"/>
      <c r="E824" s="15"/>
      <c r="F824" s="15"/>
      <c r="G824" s="15"/>
      <c r="H824" s="37"/>
      <c r="I824" s="38"/>
      <c r="J824" s="39"/>
      <c r="K824" s="40"/>
      <c r="L824" s="41"/>
      <c r="M824" s="42"/>
      <c r="N824" s="40"/>
      <c r="O824" s="36"/>
      <c r="P824" s="36"/>
      <c r="Q824" s="15"/>
      <c r="R824" s="15"/>
      <c r="S824" s="32"/>
      <c r="T824" s="32"/>
      <c r="U824" s="15"/>
      <c r="V824" s="32"/>
      <c r="W824" s="32"/>
      <c r="X824" s="15"/>
      <c r="Y824" s="15"/>
      <c r="Z824" s="15"/>
      <c r="AA824" s="15"/>
      <c r="AB824" s="43"/>
      <c r="AC824" s="37"/>
      <c r="AD824" s="38"/>
      <c r="AE824" s="39"/>
      <c r="AF824" s="44"/>
      <c r="AG824" s="44"/>
      <c r="AH824" s="15"/>
      <c r="AI824" s="44"/>
      <c r="AJ824" s="44"/>
      <c r="AK824" s="44"/>
      <c r="AL824" s="44"/>
      <c r="AM824" s="44"/>
      <c r="AN824" s="44"/>
      <c r="AO824" s="44"/>
      <c r="AP824" s="44"/>
      <c r="AQ824" s="44"/>
      <c r="AR824" s="44"/>
    </row>
    <row r="825" ht="12.75" customHeight="1">
      <c r="A825" s="35"/>
      <c r="B825" s="15"/>
      <c r="C825" s="15"/>
      <c r="D825" s="15"/>
      <c r="E825" s="15"/>
      <c r="F825" s="15"/>
      <c r="G825" s="15"/>
      <c r="H825" s="37"/>
      <c r="I825" s="38"/>
      <c r="J825" s="39"/>
      <c r="K825" s="40"/>
      <c r="L825" s="41"/>
      <c r="M825" s="42"/>
      <c r="N825" s="40"/>
      <c r="O825" s="36"/>
      <c r="P825" s="36"/>
      <c r="Q825" s="15"/>
      <c r="R825" s="15"/>
      <c r="S825" s="32"/>
      <c r="T825" s="32"/>
      <c r="U825" s="15"/>
      <c r="V825" s="32"/>
      <c r="W825" s="32"/>
      <c r="X825" s="15"/>
      <c r="Y825" s="15"/>
      <c r="Z825" s="15"/>
      <c r="AA825" s="15"/>
      <c r="AB825" s="43"/>
      <c r="AC825" s="37"/>
      <c r="AD825" s="38"/>
      <c r="AE825" s="39"/>
      <c r="AF825" s="44"/>
      <c r="AG825" s="44"/>
      <c r="AH825" s="15"/>
      <c r="AI825" s="44"/>
      <c r="AJ825" s="44"/>
      <c r="AK825" s="44"/>
      <c r="AL825" s="44"/>
      <c r="AM825" s="44"/>
      <c r="AN825" s="44"/>
      <c r="AO825" s="44"/>
      <c r="AP825" s="44"/>
      <c r="AQ825" s="44"/>
      <c r="AR825" s="44"/>
    </row>
    <row r="826" ht="12.75" customHeight="1">
      <c r="A826" s="35"/>
      <c r="B826" s="15"/>
      <c r="C826" s="15"/>
      <c r="D826" s="15"/>
      <c r="E826" s="15"/>
      <c r="F826" s="15"/>
      <c r="G826" s="15"/>
      <c r="H826" s="37"/>
      <c r="I826" s="38"/>
      <c r="J826" s="39"/>
      <c r="K826" s="40"/>
      <c r="L826" s="41"/>
      <c r="M826" s="42"/>
      <c r="N826" s="40"/>
      <c r="O826" s="36"/>
      <c r="P826" s="36"/>
      <c r="Q826" s="15"/>
      <c r="R826" s="15"/>
      <c r="S826" s="32"/>
      <c r="T826" s="32"/>
      <c r="U826" s="15"/>
      <c r="V826" s="32"/>
      <c r="W826" s="32"/>
      <c r="X826" s="15"/>
      <c r="Y826" s="15"/>
      <c r="Z826" s="15"/>
      <c r="AA826" s="15"/>
      <c r="AB826" s="43"/>
      <c r="AC826" s="37"/>
      <c r="AD826" s="38"/>
      <c r="AE826" s="39"/>
      <c r="AF826" s="44"/>
      <c r="AG826" s="44"/>
      <c r="AH826" s="15"/>
      <c r="AI826" s="44"/>
      <c r="AJ826" s="44"/>
      <c r="AK826" s="44"/>
      <c r="AL826" s="44"/>
      <c r="AM826" s="44"/>
      <c r="AN826" s="44"/>
      <c r="AO826" s="44"/>
      <c r="AP826" s="44"/>
      <c r="AQ826" s="44"/>
      <c r="AR826" s="44"/>
    </row>
    <row r="827" ht="12.75" customHeight="1">
      <c r="A827" s="35"/>
      <c r="B827" s="15"/>
      <c r="C827" s="15"/>
      <c r="D827" s="15"/>
      <c r="E827" s="15"/>
      <c r="F827" s="15"/>
      <c r="G827" s="15"/>
      <c r="H827" s="37"/>
      <c r="I827" s="38"/>
      <c r="J827" s="39"/>
      <c r="K827" s="40"/>
      <c r="L827" s="41"/>
      <c r="M827" s="42"/>
      <c r="N827" s="40"/>
      <c r="O827" s="36"/>
      <c r="P827" s="36"/>
      <c r="Q827" s="15"/>
      <c r="R827" s="15"/>
      <c r="S827" s="32"/>
      <c r="T827" s="32"/>
      <c r="U827" s="15"/>
      <c r="V827" s="32"/>
      <c r="W827" s="32"/>
      <c r="X827" s="15"/>
      <c r="Y827" s="15"/>
      <c r="Z827" s="15"/>
      <c r="AA827" s="15"/>
      <c r="AB827" s="43"/>
      <c r="AC827" s="37"/>
      <c r="AD827" s="38"/>
      <c r="AE827" s="39"/>
      <c r="AF827" s="44"/>
      <c r="AG827" s="44"/>
      <c r="AH827" s="15"/>
      <c r="AI827" s="44"/>
      <c r="AJ827" s="44"/>
      <c r="AK827" s="44"/>
      <c r="AL827" s="44"/>
      <c r="AM827" s="44"/>
      <c r="AN827" s="44"/>
      <c r="AO827" s="44"/>
      <c r="AP827" s="44"/>
      <c r="AQ827" s="44"/>
      <c r="AR827" s="44"/>
    </row>
    <row r="828" ht="12.75" customHeight="1">
      <c r="A828" s="35"/>
      <c r="B828" s="15"/>
      <c r="C828" s="15"/>
      <c r="D828" s="15"/>
      <c r="E828" s="15"/>
      <c r="F828" s="15"/>
      <c r="G828" s="15"/>
      <c r="H828" s="37"/>
      <c r="I828" s="38"/>
      <c r="J828" s="39"/>
      <c r="K828" s="40"/>
      <c r="L828" s="41"/>
      <c r="M828" s="42"/>
      <c r="N828" s="40"/>
      <c r="O828" s="36"/>
      <c r="P828" s="36"/>
      <c r="Q828" s="15"/>
      <c r="R828" s="15"/>
      <c r="S828" s="32"/>
      <c r="T828" s="32"/>
      <c r="U828" s="15"/>
      <c r="V828" s="32"/>
      <c r="W828" s="32"/>
      <c r="X828" s="15"/>
      <c r="Y828" s="15"/>
      <c r="Z828" s="15"/>
      <c r="AA828" s="15"/>
      <c r="AB828" s="43"/>
      <c r="AC828" s="37"/>
      <c r="AD828" s="38"/>
      <c r="AE828" s="39"/>
      <c r="AF828" s="44"/>
      <c r="AG828" s="44"/>
      <c r="AH828" s="15"/>
      <c r="AI828" s="44"/>
      <c r="AJ828" s="44"/>
      <c r="AK828" s="44"/>
      <c r="AL828" s="44"/>
      <c r="AM828" s="44"/>
      <c r="AN828" s="44"/>
      <c r="AO828" s="44"/>
      <c r="AP828" s="44"/>
      <c r="AQ828" s="44"/>
      <c r="AR828" s="44"/>
    </row>
    <row r="829" ht="12.75" customHeight="1">
      <c r="A829" s="35"/>
      <c r="B829" s="15"/>
      <c r="C829" s="15"/>
      <c r="D829" s="15"/>
      <c r="E829" s="15"/>
      <c r="F829" s="15"/>
      <c r="G829" s="15"/>
      <c r="H829" s="37"/>
      <c r="I829" s="38"/>
      <c r="J829" s="39"/>
      <c r="K829" s="40"/>
      <c r="L829" s="41"/>
      <c r="M829" s="42"/>
      <c r="N829" s="40"/>
      <c r="O829" s="36"/>
      <c r="P829" s="36"/>
      <c r="Q829" s="15"/>
      <c r="R829" s="15"/>
      <c r="S829" s="32"/>
      <c r="T829" s="32"/>
      <c r="U829" s="15"/>
      <c r="V829" s="32"/>
      <c r="W829" s="32"/>
      <c r="X829" s="15"/>
      <c r="Y829" s="15"/>
      <c r="Z829" s="15"/>
      <c r="AA829" s="15"/>
      <c r="AB829" s="43"/>
      <c r="AC829" s="37"/>
      <c r="AD829" s="38"/>
      <c r="AE829" s="39"/>
      <c r="AF829" s="44"/>
      <c r="AG829" s="44"/>
      <c r="AH829" s="15"/>
      <c r="AI829" s="44"/>
      <c r="AJ829" s="44"/>
      <c r="AK829" s="44"/>
      <c r="AL829" s="44"/>
      <c r="AM829" s="44"/>
      <c r="AN829" s="44"/>
      <c r="AO829" s="44"/>
      <c r="AP829" s="44"/>
      <c r="AQ829" s="44"/>
      <c r="AR829" s="44"/>
    </row>
    <row r="830" ht="12.75" customHeight="1">
      <c r="A830" s="35"/>
      <c r="B830" s="15"/>
      <c r="C830" s="15"/>
      <c r="D830" s="15"/>
      <c r="E830" s="15"/>
      <c r="F830" s="15"/>
      <c r="G830" s="15"/>
      <c r="H830" s="37"/>
      <c r="I830" s="38"/>
      <c r="J830" s="39"/>
      <c r="K830" s="40"/>
      <c r="L830" s="41"/>
      <c r="M830" s="42"/>
      <c r="N830" s="40"/>
      <c r="O830" s="36"/>
      <c r="P830" s="36"/>
      <c r="Q830" s="15"/>
      <c r="R830" s="15"/>
      <c r="S830" s="32"/>
      <c r="T830" s="32"/>
      <c r="U830" s="15"/>
      <c r="V830" s="32"/>
      <c r="W830" s="32"/>
      <c r="X830" s="15"/>
      <c r="Y830" s="15"/>
      <c r="Z830" s="15"/>
      <c r="AA830" s="15"/>
      <c r="AB830" s="43"/>
      <c r="AC830" s="37"/>
      <c r="AD830" s="38"/>
      <c r="AE830" s="39"/>
      <c r="AF830" s="44"/>
      <c r="AG830" s="44"/>
      <c r="AH830" s="15"/>
      <c r="AI830" s="44"/>
      <c r="AJ830" s="44"/>
      <c r="AK830" s="44"/>
      <c r="AL830" s="44"/>
      <c r="AM830" s="44"/>
      <c r="AN830" s="44"/>
      <c r="AO830" s="44"/>
      <c r="AP830" s="44"/>
      <c r="AQ830" s="44"/>
      <c r="AR830" s="44"/>
    </row>
    <row r="831" ht="12.75" customHeight="1">
      <c r="A831" s="35"/>
      <c r="B831" s="15"/>
      <c r="C831" s="15"/>
      <c r="D831" s="15"/>
      <c r="E831" s="15"/>
      <c r="F831" s="15"/>
      <c r="G831" s="15"/>
      <c r="H831" s="37"/>
      <c r="I831" s="38"/>
      <c r="J831" s="39"/>
      <c r="K831" s="40"/>
      <c r="L831" s="41"/>
      <c r="M831" s="42"/>
      <c r="N831" s="40"/>
      <c r="O831" s="36"/>
      <c r="P831" s="36"/>
      <c r="Q831" s="15"/>
      <c r="R831" s="15"/>
      <c r="S831" s="32"/>
      <c r="T831" s="32"/>
      <c r="U831" s="15"/>
      <c r="V831" s="32"/>
      <c r="W831" s="32"/>
      <c r="X831" s="15"/>
      <c r="Y831" s="15"/>
      <c r="Z831" s="15"/>
      <c r="AA831" s="15"/>
      <c r="AB831" s="43"/>
      <c r="AC831" s="37"/>
      <c r="AD831" s="38"/>
      <c r="AE831" s="39"/>
      <c r="AF831" s="44"/>
      <c r="AG831" s="44"/>
      <c r="AH831" s="15"/>
      <c r="AI831" s="44"/>
      <c r="AJ831" s="44"/>
      <c r="AK831" s="44"/>
      <c r="AL831" s="44"/>
      <c r="AM831" s="44"/>
      <c r="AN831" s="44"/>
      <c r="AO831" s="44"/>
      <c r="AP831" s="44"/>
      <c r="AQ831" s="44"/>
      <c r="AR831" s="44"/>
    </row>
    <row r="832" ht="12.75" customHeight="1">
      <c r="A832" s="35"/>
      <c r="B832" s="15"/>
      <c r="C832" s="15"/>
      <c r="D832" s="15"/>
      <c r="E832" s="15"/>
      <c r="F832" s="15"/>
      <c r="G832" s="15"/>
      <c r="H832" s="37"/>
      <c r="I832" s="38"/>
      <c r="J832" s="39"/>
      <c r="K832" s="40"/>
      <c r="L832" s="41"/>
      <c r="M832" s="42"/>
      <c r="N832" s="40"/>
      <c r="O832" s="36"/>
      <c r="P832" s="36"/>
      <c r="Q832" s="15"/>
      <c r="R832" s="15"/>
      <c r="S832" s="32"/>
      <c r="T832" s="32"/>
      <c r="U832" s="15"/>
      <c r="V832" s="32"/>
      <c r="W832" s="32"/>
      <c r="X832" s="15"/>
      <c r="Y832" s="15"/>
      <c r="Z832" s="15"/>
      <c r="AA832" s="15"/>
      <c r="AB832" s="43"/>
      <c r="AC832" s="37"/>
      <c r="AD832" s="38"/>
      <c r="AE832" s="39"/>
      <c r="AF832" s="44"/>
      <c r="AG832" s="44"/>
      <c r="AH832" s="15"/>
      <c r="AI832" s="44"/>
      <c r="AJ832" s="44"/>
      <c r="AK832" s="44"/>
      <c r="AL832" s="44"/>
      <c r="AM832" s="44"/>
      <c r="AN832" s="44"/>
      <c r="AO832" s="44"/>
      <c r="AP832" s="44"/>
      <c r="AQ832" s="44"/>
      <c r="AR832" s="44"/>
    </row>
    <row r="833" ht="12.75" customHeight="1">
      <c r="A833" s="35"/>
      <c r="B833" s="15"/>
      <c r="C833" s="15"/>
      <c r="D833" s="15"/>
      <c r="E833" s="15"/>
      <c r="F833" s="15"/>
      <c r="G833" s="15"/>
      <c r="H833" s="37"/>
      <c r="I833" s="38"/>
      <c r="J833" s="39"/>
      <c r="K833" s="40"/>
      <c r="L833" s="41"/>
      <c r="M833" s="42"/>
      <c r="N833" s="40"/>
      <c r="O833" s="36"/>
      <c r="P833" s="36"/>
      <c r="Q833" s="15"/>
      <c r="R833" s="15"/>
      <c r="S833" s="32"/>
      <c r="T833" s="32"/>
      <c r="U833" s="15"/>
      <c r="V833" s="32"/>
      <c r="W833" s="32"/>
      <c r="X833" s="15"/>
      <c r="Y833" s="15"/>
      <c r="Z833" s="15"/>
      <c r="AA833" s="15"/>
      <c r="AB833" s="43"/>
      <c r="AC833" s="37"/>
      <c r="AD833" s="38"/>
      <c r="AE833" s="39"/>
      <c r="AF833" s="44"/>
      <c r="AG833" s="44"/>
      <c r="AH833" s="15"/>
      <c r="AI833" s="44"/>
      <c r="AJ833" s="44"/>
      <c r="AK833" s="44"/>
      <c r="AL833" s="44"/>
      <c r="AM833" s="44"/>
      <c r="AN833" s="44"/>
      <c r="AO833" s="44"/>
      <c r="AP833" s="44"/>
      <c r="AQ833" s="44"/>
      <c r="AR833" s="44"/>
    </row>
    <row r="834" ht="12.75" customHeight="1">
      <c r="A834" s="35"/>
      <c r="B834" s="15"/>
      <c r="C834" s="15"/>
      <c r="D834" s="15"/>
      <c r="E834" s="15"/>
      <c r="F834" s="15"/>
      <c r="G834" s="15"/>
      <c r="H834" s="37"/>
      <c r="I834" s="38"/>
      <c r="J834" s="39"/>
      <c r="K834" s="40"/>
      <c r="L834" s="41"/>
      <c r="M834" s="42"/>
      <c r="N834" s="40"/>
      <c r="O834" s="36"/>
      <c r="P834" s="36"/>
      <c r="Q834" s="15"/>
      <c r="R834" s="15"/>
      <c r="S834" s="32"/>
      <c r="T834" s="32"/>
      <c r="U834" s="15"/>
      <c r="V834" s="32"/>
      <c r="W834" s="32"/>
      <c r="X834" s="15"/>
      <c r="Y834" s="15"/>
      <c r="Z834" s="15"/>
      <c r="AA834" s="15"/>
      <c r="AB834" s="43"/>
      <c r="AC834" s="37"/>
      <c r="AD834" s="38"/>
      <c r="AE834" s="39"/>
      <c r="AF834" s="44"/>
      <c r="AG834" s="44"/>
      <c r="AH834" s="15"/>
      <c r="AI834" s="44"/>
      <c r="AJ834" s="44"/>
      <c r="AK834" s="44"/>
      <c r="AL834" s="44"/>
      <c r="AM834" s="44"/>
      <c r="AN834" s="44"/>
      <c r="AO834" s="44"/>
      <c r="AP834" s="44"/>
      <c r="AQ834" s="44"/>
      <c r="AR834" s="44"/>
    </row>
    <row r="835" ht="12.75" customHeight="1">
      <c r="A835" s="35"/>
      <c r="B835" s="15"/>
      <c r="C835" s="15"/>
      <c r="D835" s="15"/>
      <c r="E835" s="15"/>
      <c r="F835" s="15"/>
      <c r="G835" s="15"/>
      <c r="H835" s="37"/>
      <c r="I835" s="38"/>
      <c r="J835" s="39"/>
      <c r="K835" s="40"/>
      <c r="L835" s="41"/>
      <c r="M835" s="42"/>
      <c r="N835" s="40"/>
      <c r="O835" s="36"/>
      <c r="P835" s="36"/>
      <c r="Q835" s="15"/>
      <c r="R835" s="15"/>
      <c r="S835" s="32"/>
      <c r="T835" s="32"/>
      <c r="U835" s="15"/>
      <c r="V835" s="32"/>
      <c r="W835" s="32"/>
      <c r="X835" s="15"/>
      <c r="Y835" s="15"/>
      <c r="Z835" s="15"/>
      <c r="AA835" s="15"/>
      <c r="AB835" s="43"/>
      <c r="AC835" s="37"/>
      <c r="AD835" s="38"/>
      <c r="AE835" s="39"/>
      <c r="AF835" s="44"/>
      <c r="AG835" s="44"/>
      <c r="AH835" s="15"/>
      <c r="AI835" s="44"/>
      <c r="AJ835" s="44"/>
      <c r="AK835" s="44"/>
      <c r="AL835" s="44"/>
      <c r="AM835" s="44"/>
      <c r="AN835" s="44"/>
      <c r="AO835" s="44"/>
      <c r="AP835" s="44"/>
      <c r="AQ835" s="44"/>
      <c r="AR835" s="44"/>
    </row>
    <row r="836" ht="12.75" customHeight="1">
      <c r="A836" s="35"/>
      <c r="B836" s="15"/>
      <c r="C836" s="15"/>
      <c r="D836" s="15"/>
      <c r="E836" s="15"/>
      <c r="F836" s="15"/>
      <c r="G836" s="15"/>
      <c r="H836" s="37"/>
      <c r="I836" s="38"/>
      <c r="J836" s="39"/>
      <c r="K836" s="40"/>
      <c r="L836" s="41"/>
      <c r="M836" s="42"/>
      <c r="N836" s="40"/>
      <c r="O836" s="36"/>
      <c r="P836" s="36"/>
      <c r="Q836" s="15"/>
      <c r="R836" s="15"/>
      <c r="S836" s="32"/>
      <c r="T836" s="32"/>
      <c r="U836" s="15"/>
      <c r="V836" s="32"/>
      <c r="W836" s="32"/>
      <c r="X836" s="15"/>
      <c r="Y836" s="15"/>
      <c r="Z836" s="15"/>
      <c r="AA836" s="15"/>
      <c r="AB836" s="43"/>
      <c r="AC836" s="37"/>
      <c r="AD836" s="38"/>
      <c r="AE836" s="39"/>
      <c r="AF836" s="44"/>
      <c r="AG836" s="44"/>
      <c r="AH836" s="15"/>
      <c r="AI836" s="44"/>
      <c r="AJ836" s="44"/>
      <c r="AK836" s="44"/>
      <c r="AL836" s="44"/>
      <c r="AM836" s="44"/>
      <c r="AN836" s="44"/>
      <c r="AO836" s="44"/>
      <c r="AP836" s="44"/>
      <c r="AQ836" s="44"/>
      <c r="AR836" s="44"/>
    </row>
    <row r="837" ht="12.75" customHeight="1">
      <c r="A837" s="35"/>
      <c r="B837" s="15"/>
      <c r="C837" s="15"/>
      <c r="D837" s="15"/>
      <c r="E837" s="15"/>
      <c r="F837" s="15"/>
      <c r="G837" s="15"/>
      <c r="H837" s="37"/>
      <c r="I837" s="38"/>
      <c r="J837" s="39"/>
      <c r="K837" s="40"/>
      <c r="L837" s="41"/>
      <c r="M837" s="42"/>
      <c r="N837" s="40"/>
      <c r="O837" s="36"/>
      <c r="P837" s="36"/>
      <c r="Q837" s="15"/>
      <c r="R837" s="15"/>
      <c r="S837" s="32"/>
      <c r="T837" s="32"/>
      <c r="U837" s="15"/>
      <c r="V837" s="32"/>
      <c r="W837" s="32"/>
      <c r="X837" s="15"/>
      <c r="Y837" s="15"/>
      <c r="Z837" s="15"/>
      <c r="AA837" s="15"/>
      <c r="AB837" s="43"/>
      <c r="AC837" s="37"/>
      <c r="AD837" s="38"/>
      <c r="AE837" s="39"/>
      <c r="AF837" s="44"/>
      <c r="AG837" s="44"/>
      <c r="AH837" s="15"/>
      <c r="AI837" s="44"/>
      <c r="AJ837" s="44"/>
      <c r="AK837" s="44"/>
      <c r="AL837" s="44"/>
      <c r="AM837" s="44"/>
      <c r="AN837" s="44"/>
      <c r="AO837" s="44"/>
      <c r="AP837" s="44"/>
      <c r="AQ837" s="44"/>
      <c r="AR837" s="44"/>
    </row>
    <row r="838" ht="12.75" customHeight="1">
      <c r="A838" s="35"/>
      <c r="B838" s="15"/>
      <c r="C838" s="15"/>
      <c r="D838" s="15"/>
      <c r="E838" s="15"/>
      <c r="F838" s="15"/>
      <c r="G838" s="15"/>
      <c r="H838" s="37"/>
      <c r="I838" s="38"/>
      <c r="J838" s="39"/>
      <c r="K838" s="40"/>
      <c r="L838" s="41"/>
      <c r="M838" s="42"/>
      <c r="N838" s="40"/>
      <c r="O838" s="36"/>
      <c r="P838" s="36"/>
      <c r="Q838" s="15"/>
      <c r="R838" s="15"/>
      <c r="S838" s="32"/>
      <c r="T838" s="32"/>
      <c r="U838" s="15"/>
      <c r="V838" s="32"/>
      <c r="W838" s="32"/>
      <c r="X838" s="15"/>
      <c r="Y838" s="15"/>
      <c r="Z838" s="15"/>
      <c r="AA838" s="15"/>
      <c r="AB838" s="43"/>
      <c r="AC838" s="37"/>
      <c r="AD838" s="38"/>
      <c r="AE838" s="39"/>
      <c r="AF838" s="44"/>
      <c r="AG838" s="44"/>
      <c r="AH838" s="15"/>
      <c r="AI838" s="44"/>
      <c r="AJ838" s="44"/>
      <c r="AK838" s="44"/>
      <c r="AL838" s="44"/>
      <c r="AM838" s="44"/>
      <c r="AN838" s="44"/>
      <c r="AO838" s="44"/>
      <c r="AP838" s="44"/>
      <c r="AQ838" s="44"/>
      <c r="AR838" s="44"/>
    </row>
    <row r="839" ht="12.75" customHeight="1">
      <c r="A839" s="35"/>
      <c r="B839" s="15"/>
      <c r="C839" s="15"/>
      <c r="D839" s="15"/>
      <c r="E839" s="15"/>
      <c r="F839" s="15"/>
      <c r="G839" s="15"/>
      <c r="H839" s="37"/>
      <c r="I839" s="38"/>
      <c r="J839" s="39"/>
      <c r="K839" s="40"/>
      <c r="L839" s="41"/>
      <c r="M839" s="42"/>
      <c r="N839" s="40"/>
      <c r="O839" s="36"/>
      <c r="P839" s="36"/>
      <c r="Q839" s="15"/>
      <c r="R839" s="15"/>
      <c r="S839" s="32"/>
      <c r="T839" s="32"/>
      <c r="U839" s="15"/>
      <c r="V839" s="32"/>
      <c r="W839" s="32"/>
      <c r="X839" s="15"/>
      <c r="Y839" s="15"/>
      <c r="Z839" s="15"/>
      <c r="AA839" s="15"/>
      <c r="AB839" s="43"/>
      <c r="AC839" s="37"/>
      <c r="AD839" s="38"/>
      <c r="AE839" s="39"/>
      <c r="AF839" s="44"/>
      <c r="AG839" s="44"/>
      <c r="AH839" s="15"/>
      <c r="AI839" s="44"/>
      <c r="AJ839" s="44"/>
      <c r="AK839" s="44"/>
      <c r="AL839" s="44"/>
      <c r="AM839" s="44"/>
      <c r="AN839" s="44"/>
      <c r="AO839" s="44"/>
      <c r="AP839" s="44"/>
      <c r="AQ839" s="44"/>
      <c r="AR839" s="44"/>
    </row>
    <row r="840" ht="12.75" customHeight="1">
      <c r="A840" s="35"/>
      <c r="B840" s="15"/>
      <c r="C840" s="15"/>
      <c r="D840" s="15"/>
      <c r="E840" s="15"/>
      <c r="F840" s="15"/>
      <c r="G840" s="15"/>
      <c r="H840" s="37"/>
      <c r="I840" s="38"/>
      <c r="J840" s="39"/>
      <c r="K840" s="40"/>
      <c r="L840" s="41"/>
      <c r="M840" s="42"/>
      <c r="N840" s="40"/>
      <c r="O840" s="36"/>
      <c r="P840" s="36"/>
      <c r="Q840" s="15"/>
      <c r="R840" s="15"/>
      <c r="S840" s="32"/>
      <c r="T840" s="32"/>
      <c r="U840" s="15"/>
      <c r="V840" s="32"/>
      <c r="W840" s="32"/>
      <c r="X840" s="15"/>
      <c r="Y840" s="15"/>
      <c r="Z840" s="15"/>
      <c r="AA840" s="15"/>
      <c r="AB840" s="43"/>
      <c r="AC840" s="37"/>
      <c r="AD840" s="38"/>
      <c r="AE840" s="39"/>
      <c r="AF840" s="44"/>
      <c r="AG840" s="44"/>
      <c r="AH840" s="15"/>
      <c r="AI840" s="44"/>
      <c r="AJ840" s="44"/>
      <c r="AK840" s="44"/>
      <c r="AL840" s="44"/>
      <c r="AM840" s="44"/>
      <c r="AN840" s="44"/>
      <c r="AO840" s="44"/>
      <c r="AP840" s="44"/>
      <c r="AQ840" s="44"/>
      <c r="AR840" s="44"/>
    </row>
    <row r="841" ht="12.75" customHeight="1">
      <c r="A841" s="35"/>
      <c r="B841" s="15"/>
      <c r="C841" s="15"/>
      <c r="D841" s="15"/>
      <c r="E841" s="15"/>
      <c r="F841" s="15"/>
      <c r="G841" s="15"/>
      <c r="H841" s="37"/>
      <c r="I841" s="38"/>
      <c r="J841" s="39"/>
      <c r="K841" s="40"/>
      <c r="L841" s="41"/>
      <c r="M841" s="42"/>
      <c r="N841" s="40"/>
      <c r="O841" s="36"/>
      <c r="P841" s="36"/>
      <c r="Q841" s="15"/>
      <c r="R841" s="15"/>
      <c r="S841" s="32"/>
      <c r="T841" s="32"/>
      <c r="U841" s="15"/>
      <c r="V841" s="32"/>
      <c r="W841" s="32"/>
      <c r="X841" s="15"/>
      <c r="Y841" s="15"/>
      <c r="Z841" s="15"/>
      <c r="AA841" s="15"/>
      <c r="AB841" s="43"/>
      <c r="AC841" s="37"/>
      <c r="AD841" s="38"/>
      <c r="AE841" s="39"/>
      <c r="AF841" s="44"/>
      <c r="AG841" s="44"/>
      <c r="AH841" s="15"/>
      <c r="AI841" s="44"/>
      <c r="AJ841" s="44"/>
      <c r="AK841" s="44"/>
      <c r="AL841" s="44"/>
      <c r="AM841" s="44"/>
      <c r="AN841" s="44"/>
      <c r="AO841" s="44"/>
      <c r="AP841" s="44"/>
      <c r="AQ841" s="44"/>
      <c r="AR841" s="44"/>
    </row>
    <row r="842" ht="12.75" customHeight="1">
      <c r="A842" s="35"/>
      <c r="B842" s="15"/>
      <c r="C842" s="15"/>
      <c r="D842" s="15"/>
      <c r="E842" s="15"/>
      <c r="F842" s="15"/>
      <c r="G842" s="15"/>
      <c r="H842" s="37"/>
      <c r="I842" s="38"/>
      <c r="J842" s="39"/>
      <c r="K842" s="40"/>
      <c r="L842" s="41"/>
      <c r="M842" s="42"/>
      <c r="N842" s="40"/>
      <c r="O842" s="36"/>
      <c r="P842" s="36"/>
      <c r="Q842" s="15"/>
      <c r="R842" s="15"/>
      <c r="S842" s="32"/>
      <c r="T842" s="32"/>
      <c r="U842" s="15"/>
      <c r="V842" s="32"/>
      <c r="W842" s="32"/>
      <c r="X842" s="15"/>
      <c r="Y842" s="15"/>
      <c r="Z842" s="15"/>
      <c r="AA842" s="15"/>
      <c r="AB842" s="43"/>
      <c r="AC842" s="37"/>
      <c r="AD842" s="38"/>
      <c r="AE842" s="39"/>
      <c r="AF842" s="44"/>
      <c r="AG842" s="44"/>
      <c r="AH842" s="15"/>
      <c r="AI842" s="44"/>
      <c r="AJ842" s="44"/>
      <c r="AK842" s="44"/>
      <c r="AL842" s="44"/>
      <c r="AM842" s="44"/>
      <c r="AN842" s="44"/>
      <c r="AO842" s="44"/>
      <c r="AP842" s="44"/>
      <c r="AQ842" s="44"/>
      <c r="AR842" s="44"/>
    </row>
    <row r="843" ht="12.75" customHeight="1">
      <c r="A843" s="35"/>
      <c r="B843" s="15"/>
      <c r="C843" s="15"/>
      <c r="D843" s="15"/>
      <c r="E843" s="15"/>
      <c r="F843" s="15"/>
      <c r="G843" s="15"/>
      <c r="H843" s="37"/>
      <c r="I843" s="38"/>
      <c r="J843" s="39"/>
      <c r="K843" s="40"/>
      <c r="L843" s="41"/>
      <c r="M843" s="42"/>
      <c r="N843" s="40"/>
      <c r="O843" s="36"/>
      <c r="P843" s="36"/>
      <c r="Q843" s="15"/>
      <c r="R843" s="15"/>
      <c r="S843" s="32"/>
      <c r="T843" s="32"/>
      <c r="U843" s="15"/>
      <c r="V843" s="32"/>
      <c r="W843" s="32"/>
      <c r="X843" s="15"/>
      <c r="Y843" s="15"/>
      <c r="Z843" s="15"/>
      <c r="AA843" s="15"/>
      <c r="AB843" s="43"/>
      <c r="AC843" s="37"/>
      <c r="AD843" s="38"/>
      <c r="AE843" s="39"/>
      <c r="AF843" s="44"/>
      <c r="AG843" s="44"/>
      <c r="AH843" s="15"/>
      <c r="AI843" s="44"/>
      <c r="AJ843" s="44"/>
      <c r="AK843" s="44"/>
      <c r="AL843" s="44"/>
      <c r="AM843" s="44"/>
      <c r="AN843" s="44"/>
      <c r="AO843" s="44"/>
      <c r="AP843" s="44"/>
      <c r="AQ843" s="44"/>
      <c r="AR843" s="44"/>
    </row>
    <row r="844" ht="12.75" customHeight="1">
      <c r="A844" s="35"/>
      <c r="B844" s="15"/>
      <c r="C844" s="15"/>
      <c r="D844" s="15"/>
      <c r="E844" s="15"/>
      <c r="F844" s="15"/>
      <c r="G844" s="15"/>
      <c r="H844" s="37"/>
      <c r="I844" s="38"/>
      <c r="J844" s="39"/>
      <c r="K844" s="40"/>
      <c r="L844" s="41"/>
      <c r="M844" s="42"/>
      <c r="N844" s="40"/>
      <c r="O844" s="36"/>
      <c r="P844" s="36"/>
      <c r="Q844" s="15"/>
      <c r="R844" s="15"/>
      <c r="S844" s="32"/>
      <c r="T844" s="32"/>
      <c r="U844" s="15"/>
      <c r="V844" s="32"/>
      <c r="W844" s="32"/>
      <c r="X844" s="15"/>
      <c r="Y844" s="15"/>
      <c r="Z844" s="15"/>
      <c r="AA844" s="15"/>
      <c r="AB844" s="43"/>
      <c r="AC844" s="37"/>
      <c r="AD844" s="38"/>
      <c r="AE844" s="39"/>
      <c r="AF844" s="44"/>
      <c r="AG844" s="44"/>
      <c r="AH844" s="15"/>
      <c r="AI844" s="44"/>
      <c r="AJ844" s="44"/>
      <c r="AK844" s="44"/>
      <c r="AL844" s="44"/>
      <c r="AM844" s="44"/>
      <c r="AN844" s="44"/>
      <c r="AO844" s="44"/>
      <c r="AP844" s="44"/>
      <c r="AQ844" s="44"/>
      <c r="AR844" s="44"/>
    </row>
    <row r="845" ht="12.75" customHeight="1">
      <c r="A845" s="35"/>
      <c r="B845" s="15"/>
      <c r="C845" s="15"/>
      <c r="D845" s="15"/>
      <c r="E845" s="15"/>
      <c r="F845" s="15"/>
      <c r="G845" s="15"/>
      <c r="H845" s="37"/>
      <c r="I845" s="38"/>
      <c r="J845" s="39"/>
      <c r="K845" s="40"/>
      <c r="L845" s="41"/>
      <c r="M845" s="42"/>
      <c r="N845" s="40"/>
      <c r="O845" s="36"/>
      <c r="P845" s="36"/>
      <c r="Q845" s="15"/>
      <c r="R845" s="15"/>
      <c r="S845" s="32"/>
      <c r="T845" s="32"/>
      <c r="U845" s="15"/>
      <c r="V845" s="32"/>
      <c r="W845" s="32"/>
      <c r="X845" s="15"/>
      <c r="Y845" s="15"/>
      <c r="Z845" s="15"/>
      <c r="AA845" s="15"/>
      <c r="AB845" s="43"/>
      <c r="AC845" s="37"/>
      <c r="AD845" s="38"/>
      <c r="AE845" s="39"/>
      <c r="AF845" s="44"/>
      <c r="AG845" s="44"/>
      <c r="AH845" s="15"/>
      <c r="AI845" s="44"/>
      <c r="AJ845" s="44"/>
      <c r="AK845" s="44"/>
      <c r="AL845" s="44"/>
      <c r="AM845" s="44"/>
      <c r="AN845" s="44"/>
      <c r="AO845" s="44"/>
      <c r="AP845" s="44"/>
      <c r="AQ845" s="44"/>
      <c r="AR845" s="44"/>
    </row>
    <row r="846" ht="12.75" customHeight="1">
      <c r="A846" s="35"/>
      <c r="B846" s="15"/>
      <c r="C846" s="15"/>
      <c r="D846" s="15"/>
      <c r="E846" s="15"/>
      <c r="F846" s="15"/>
      <c r="G846" s="15"/>
      <c r="H846" s="37"/>
      <c r="I846" s="38"/>
      <c r="J846" s="39"/>
      <c r="K846" s="40"/>
      <c r="L846" s="41"/>
      <c r="M846" s="42"/>
      <c r="N846" s="40"/>
      <c r="O846" s="36"/>
      <c r="P846" s="36"/>
      <c r="Q846" s="15"/>
      <c r="R846" s="15"/>
      <c r="S846" s="32"/>
      <c r="T846" s="32"/>
      <c r="U846" s="15"/>
      <c r="V846" s="32"/>
      <c r="W846" s="32"/>
      <c r="X846" s="15"/>
      <c r="Y846" s="15"/>
      <c r="Z846" s="15"/>
      <c r="AA846" s="15"/>
      <c r="AB846" s="43"/>
      <c r="AC846" s="37"/>
      <c r="AD846" s="38"/>
      <c r="AE846" s="39"/>
      <c r="AF846" s="44"/>
      <c r="AG846" s="44"/>
      <c r="AH846" s="15"/>
      <c r="AI846" s="44"/>
      <c r="AJ846" s="44"/>
      <c r="AK846" s="44"/>
      <c r="AL846" s="44"/>
      <c r="AM846" s="44"/>
      <c r="AN846" s="44"/>
      <c r="AO846" s="44"/>
      <c r="AP846" s="44"/>
      <c r="AQ846" s="44"/>
      <c r="AR846" s="44"/>
    </row>
    <row r="847" ht="12.75" customHeight="1">
      <c r="A847" s="35"/>
      <c r="B847" s="15"/>
      <c r="C847" s="15"/>
      <c r="D847" s="15"/>
      <c r="E847" s="15"/>
      <c r="F847" s="15"/>
      <c r="G847" s="15"/>
      <c r="H847" s="37"/>
      <c r="I847" s="38"/>
      <c r="J847" s="39"/>
      <c r="K847" s="40"/>
      <c r="L847" s="41"/>
      <c r="M847" s="42"/>
      <c r="N847" s="40"/>
      <c r="O847" s="36"/>
      <c r="P847" s="36"/>
      <c r="Q847" s="15"/>
      <c r="R847" s="15"/>
      <c r="S847" s="32"/>
      <c r="T847" s="32"/>
      <c r="U847" s="15"/>
      <c r="V847" s="32"/>
      <c r="W847" s="32"/>
      <c r="X847" s="15"/>
      <c r="Y847" s="15"/>
      <c r="Z847" s="15"/>
      <c r="AA847" s="15"/>
      <c r="AB847" s="43"/>
      <c r="AC847" s="37"/>
      <c r="AD847" s="38"/>
      <c r="AE847" s="39"/>
      <c r="AF847" s="44"/>
      <c r="AG847" s="44"/>
      <c r="AH847" s="15"/>
      <c r="AI847" s="44"/>
      <c r="AJ847" s="44"/>
      <c r="AK847" s="44"/>
      <c r="AL847" s="44"/>
      <c r="AM847" s="44"/>
      <c r="AN847" s="44"/>
      <c r="AO847" s="44"/>
      <c r="AP847" s="44"/>
      <c r="AQ847" s="44"/>
      <c r="AR847" s="44"/>
    </row>
    <row r="848" ht="12.75" customHeight="1">
      <c r="A848" s="35"/>
      <c r="B848" s="15"/>
      <c r="C848" s="15"/>
      <c r="D848" s="15"/>
      <c r="E848" s="15"/>
      <c r="F848" s="15"/>
      <c r="G848" s="15"/>
      <c r="H848" s="37"/>
      <c r="I848" s="38"/>
      <c r="J848" s="39"/>
      <c r="K848" s="40"/>
      <c r="L848" s="41"/>
      <c r="M848" s="42"/>
      <c r="N848" s="40"/>
      <c r="O848" s="36"/>
      <c r="P848" s="36"/>
      <c r="Q848" s="15"/>
      <c r="R848" s="15"/>
      <c r="S848" s="32"/>
      <c r="T848" s="32"/>
      <c r="U848" s="15"/>
      <c r="V848" s="32"/>
      <c r="W848" s="32"/>
      <c r="X848" s="15"/>
      <c r="Y848" s="15"/>
      <c r="Z848" s="15"/>
      <c r="AA848" s="15"/>
      <c r="AB848" s="43"/>
      <c r="AC848" s="37"/>
      <c r="AD848" s="38"/>
      <c r="AE848" s="39"/>
      <c r="AF848" s="44"/>
      <c r="AG848" s="44"/>
      <c r="AH848" s="15"/>
      <c r="AI848" s="44"/>
      <c r="AJ848" s="44"/>
      <c r="AK848" s="44"/>
      <c r="AL848" s="44"/>
      <c r="AM848" s="44"/>
      <c r="AN848" s="44"/>
      <c r="AO848" s="44"/>
      <c r="AP848" s="44"/>
      <c r="AQ848" s="44"/>
      <c r="AR848" s="44"/>
    </row>
    <row r="849" ht="12.75" customHeight="1">
      <c r="A849" s="35"/>
      <c r="B849" s="15"/>
      <c r="C849" s="15"/>
      <c r="D849" s="15"/>
      <c r="E849" s="15"/>
      <c r="F849" s="15"/>
      <c r="G849" s="15"/>
      <c r="H849" s="37"/>
      <c r="I849" s="38"/>
      <c r="J849" s="39"/>
      <c r="K849" s="40"/>
      <c r="L849" s="41"/>
      <c r="M849" s="42"/>
      <c r="N849" s="40"/>
      <c r="O849" s="36"/>
      <c r="P849" s="36"/>
      <c r="Q849" s="15"/>
      <c r="R849" s="15"/>
      <c r="S849" s="32"/>
      <c r="T849" s="32"/>
      <c r="U849" s="15"/>
      <c r="V849" s="32"/>
      <c r="W849" s="32"/>
      <c r="X849" s="15"/>
      <c r="Y849" s="15"/>
      <c r="Z849" s="15"/>
      <c r="AA849" s="15"/>
      <c r="AB849" s="43"/>
      <c r="AC849" s="37"/>
      <c r="AD849" s="38"/>
      <c r="AE849" s="39"/>
      <c r="AF849" s="44"/>
      <c r="AG849" s="44"/>
      <c r="AH849" s="15"/>
      <c r="AI849" s="44"/>
      <c r="AJ849" s="44"/>
      <c r="AK849" s="44"/>
      <c r="AL849" s="44"/>
      <c r="AM849" s="44"/>
      <c r="AN849" s="44"/>
      <c r="AO849" s="44"/>
      <c r="AP849" s="44"/>
      <c r="AQ849" s="44"/>
      <c r="AR849" s="44"/>
    </row>
    <row r="850" ht="12.75" customHeight="1">
      <c r="A850" s="35"/>
      <c r="B850" s="15"/>
      <c r="C850" s="15"/>
      <c r="D850" s="15"/>
      <c r="E850" s="15"/>
      <c r="F850" s="15"/>
      <c r="G850" s="15"/>
      <c r="H850" s="37"/>
      <c r="I850" s="38"/>
      <c r="J850" s="39"/>
      <c r="K850" s="40"/>
      <c r="L850" s="41"/>
      <c r="M850" s="42"/>
      <c r="N850" s="40"/>
      <c r="O850" s="36"/>
      <c r="P850" s="36"/>
      <c r="Q850" s="15"/>
      <c r="R850" s="15"/>
      <c r="S850" s="32"/>
      <c r="T850" s="32"/>
      <c r="U850" s="15"/>
      <c r="V850" s="32"/>
      <c r="W850" s="32"/>
      <c r="X850" s="15"/>
      <c r="Y850" s="15"/>
      <c r="Z850" s="15"/>
      <c r="AA850" s="15"/>
      <c r="AB850" s="43"/>
      <c r="AC850" s="37"/>
      <c r="AD850" s="38"/>
      <c r="AE850" s="39"/>
      <c r="AF850" s="44"/>
      <c r="AG850" s="44"/>
      <c r="AH850" s="15"/>
      <c r="AI850" s="44"/>
      <c r="AJ850" s="44"/>
      <c r="AK850" s="44"/>
      <c r="AL850" s="44"/>
      <c r="AM850" s="44"/>
      <c r="AN850" s="44"/>
      <c r="AO850" s="44"/>
      <c r="AP850" s="44"/>
      <c r="AQ850" s="44"/>
      <c r="AR850" s="44"/>
    </row>
    <row r="851" ht="12.75" customHeight="1">
      <c r="A851" s="35"/>
      <c r="B851" s="15"/>
      <c r="C851" s="15"/>
      <c r="D851" s="15"/>
      <c r="E851" s="15"/>
      <c r="F851" s="15"/>
      <c r="G851" s="15"/>
      <c r="H851" s="37"/>
      <c r="I851" s="38"/>
      <c r="J851" s="39"/>
      <c r="K851" s="40"/>
      <c r="L851" s="41"/>
      <c r="M851" s="42"/>
      <c r="N851" s="40"/>
      <c r="O851" s="36"/>
      <c r="P851" s="36"/>
      <c r="Q851" s="15"/>
      <c r="R851" s="15"/>
      <c r="S851" s="32"/>
      <c r="T851" s="32"/>
      <c r="U851" s="15"/>
      <c r="V851" s="32"/>
      <c r="W851" s="32"/>
      <c r="X851" s="15"/>
      <c r="Y851" s="15"/>
      <c r="Z851" s="15"/>
      <c r="AA851" s="15"/>
      <c r="AB851" s="43"/>
      <c r="AC851" s="37"/>
      <c r="AD851" s="38"/>
      <c r="AE851" s="39"/>
      <c r="AF851" s="44"/>
      <c r="AG851" s="44"/>
      <c r="AH851" s="15"/>
      <c r="AI851" s="44"/>
      <c r="AJ851" s="44"/>
      <c r="AK851" s="44"/>
      <c r="AL851" s="44"/>
      <c r="AM851" s="44"/>
      <c r="AN851" s="44"/>
      <c r="AO851" s="44"/>
      <c r="AP851" s="44"/>
      <c r="AQ851" s="44"/>
      <c r="AR851" s="44"/>
    </row>
    <row r="852" ht="12.75" customHeight="1">
      <c r="A852" s="35"/>
      <c r="B852" s="15"/>
      <c r="C852" s="15"/>
      <c r="D852" s="15"/>
      <c r="E852" s="15"/>
      <c r="F852" s="15"/>
      <c r="G852" s="15"/>
      <c r="H852" s="37"/>
      <c r="I852" s="38"/>
      <c r="J852" s="39"/>
      <c r="K852" s="40"/>
      <c r="L852" s="41"/>
      <c r="M852" s="42"/>
      <c r="N852" s="40"/>
      <c r="O852" s="36"/>
      <c r="P852" s="36"/>
      <c r="Q852" s="15"/>
      <c r="R852" s="15"/>
      <c r="S852" s="32"/>
      <c r="T852" s="32"/>
      <c r="U852" s="15"/>
      <c r="V852" s="32"/>
      <c r="W852" s="32"/>
      <c r="X852" s="15"/>
      <c r="Y852" s="15"/>
      <c r="Z852" s="15"/>
      <c r="AA852" s="15"/>
      <c r="AB852" s="43"/>
      <c r="AC852" s="37"/>
      <c r="AD852" s="38"/>
      <c r="AE852" s="39"/>
      <c r="AF852" s="44"/>
      <c r="AG852" s="44"/>
      <c r="AH852" s="15"/>
      <c r="AI852" s="44"/>
      <c r="AJ852" s="44"/>
      <c r="AK852" s="44"/>
      <c r="AL852" s="44"/>
      <c r="AM852" s="44"/>
      <c r="AN852" s="44"/>
      <c r="AO852" s="44"/>
      <c r="AP852" s="44"/>
      <c r="AQ852" s="44"/>
      <c r="AR852" s="44"/>
    </row>
    <row r="853" ht="12.75" customHeight="1">
      <c r="A853" s="35"/>
      <c r="B853" s="15"/>
      <c r="C853" s="15"/>
      <c r="D853" s="15"/>
      <c r="E853" s="15"/>
      <c r="F853" s="15"/>
      <c r="G853" s="15"/>
      <c r="H853" s="37"/>
      <c r="I853" s="38"/>
      <c r="J853" s="39"/>
      <c r="K853" s="40"/>
      <c r="L853" s="41"/>
      <c r="M853" s="42"/>
      <c r="N853" s="40"/>
      <c r="O853" s="36"/>
      <c r="P853" s="36"/>
      <c r="Q853" s="15"/>
      <c r="R853" s="15"/>
      <c r="S853" s="32"/>
      <c r="T853" s="32"/>
      <c r="U853" s="15"/>
      <c r="V853" s="32"/>
      <c r="W853" s="32"/>
      <c r="X853" s="15"/>
      <c r="Y853" s="15"/>
      <c r="Z853" s="15"/>
      <c r="AA853" s="15"/>
      <c r="AB853" s="43"/>
      <c r="AC853" s="37"/>
      <c r="AD853" s="38"/>
      <c r="AE853" s="39"/>
      <c r="AF853" s="44"/>
      <c r="AG853" s="44"/>
      <c r="AH853" s="15"/>
      <c r="AI853" s="44"/>
      <c r="AJ853" s="44"/>
      <c r="AK853" s="44"/>
      <c r="AL853" s="44"/>
      <c r="AM853" s="44"/>
      <c r="AN853" s="44"/>
      <c r="AO853" s="44"/>
      <c r="AP853" s="44"/>
      <c r="AQ853" s="44"/>
      <c r="AR853" s="44"/>
    </row>
    <row r="854" ht="12.75" customHeight="1">
      <c r="A854" s="35"/>
      <c r="B854" s="15"/>
      <c r="C854" s="15"/>
      <c r="D854" s="15"/>
      <c r="E854" s="15"/>
      <c r="F854" s="15"/>
      <c r="G854" s="15"/>
      <c r="H854" s="37"/>
      <c r="I854" s="38"/>
      <c r="J854" s="39"/>
      <c r="K854" s="40"/>
      <c r="L854" s="41"/>
      <c r="M854" s="42"/>
      <c r="N854" s="40"/>
      <c r="O854" s="36"/>
      <c r="P854" s="36"/>
      <c r="Q854" s="15"/>
      <c r="R854" s="15"/>
      <c r="S854" s="32"/>
      <c r="T854" s="32"/>
      <c r="U854" s="15"/>
      <c r="V854" s="32"/>
      <c r="W854" s="32"/>
      <c r="X854" s="15"/>
      <c r="Y854" s="15"/>
      <c r="Z854" s="15"/>
      <c r="AA854" s="15"/>
      <c r="AB854" s="43"/>
      <c r="AC854" s="37"/>
      <c r="AD854" s="38"/>
      <c r="AE854" s="39"/>
      <c r="AF854" s="44"/>
      <c r="AG854" s="44"/>
      <c r="AH854" s="15"/>
      <c r="AI854" s="44"/>
      <c r="AJ854" s="44"/>
      <c r="AK854" s="44"/>
      <c r="AL854" s="44"/>
      <c r="AM854" s="44"/>
      <c r="AN854" s="44"/>
      <c r="AO854" s="44"/>
      <c r="AP854" s="44"/>
      <c r="AQ854" s="44"/>
      <c r="AR854" s="44"/>
    </row>
    <row r="855" ht="12.75" customHeight="1">
      <c r="A855" s="35"/>
      <c r="B855" s="15"/>
      <c r="C855" s="15"/>
      <c r="D855" s="15"/>
      <c r="E855" s="15"/>
      <c r="F855" s="15"/>
      <c r="G855" s="15"/>
      <c r="H855" s="37"/>
      <c r="I855" s="38"/>
      <c r="J855" s="39"/>
      <c r="K855" s="40"/>
      <c r="L855" s="41"/>
      <c r="M855" s="42"/>
      <c r="N855" s="40"/>
      <c r="O855" s="36"/>
      <c r="P855" s="36"/>
      <c r="Q855" s="15"/>
      <c r="R855" s="15"/>
      <c r="S855" s="32"/>
      <c r="T855" s="32"/>
      <c r="U855" s="15"/>
      <c r="V855" s="32"/>
      <c r="W855" s="32"/>
      <c r="X855" s="15"/>
      <c r="Y855" s="15"/>
      <c r="Z855" s="15"/>
      <c r="AA855" s="15"/>
      <c r="AB855" s="43"/>
      <c r="AC855" s="37"/>
      <c r="AD855" s="38"/>
      <c r="AE855" s="39"/>
      <c r="AF855" s="44"/>
      <c r="AG855" s="44"/>
      <c r="AH855" s="15"/>
      <c r="AI855" s="44"/>
      <c r="AJ855" s="44"/>
      <c r="AK855" s="44"/>
      <c r="AL855" s="44"/>
      <c r="AM855" s="44"/>
      <c r="AN855" s="44"/>
      <c r="AO855" s="44"/>
      <c r="AP855" s="44"/>
      <c r="AQ855" s="44"/>
      <c r="AR855" s="44"/>
    </row>
    <row r="856" ht="12.75" customHeight="1">
      <c r="A856" s="35"/>
      <c r="B856" s="15"/>
      <c r="C856" s="15"/>
      <c r="D856" s="15"/>
      <c r="E856" s="15"/>
      <c r="F856" s="15"/>
      <c r="G856" s="15"/>
      <c r="H856" s="37"/>
      <c r="I856" s="38"/>
      <c r="J856" s="39"/>
      <c r="K856" s="40"/>
      <c r="L856" s="41"/>
      <c r="M856" s="42"/>
      <c r="N856" s="40"/>
      <c r="O856" s="36"/>
      <c r="P856" s="36"/>
      <c r="Q856" s="15"/>
      <c r="R856" s="15"/>
      <c r="S856" s="32"/>
      <c r="T856" s="32"/>
      <c r="U856" s="15"/>
      <c r="V856" s="32"/>
      <c r="W856" s="32"/>
      <c r="X856" s="15"/>
      <c r="Y856" s="15"/>
      <c r="Z856" s="15"/>
      <c r="AA856" s="15"/>
      <c r="AB856" s="43"/>
      <c r="AC856" s="37"/>
      <c r="AD856" s="38"/>
      <c r="AE856" s="39"/>
      <c r="AF856" s="44"/>
      <c r="AG856" s="44"/>
      <c r="AH856" s="15"/>
      <c r="AI856" s="44"/>
      <c r="AJ856" s="44"/>
      <c r="AK856" s="44"/>
      <c r="AL856" s="44"/>
      <c r="AM856" s="44"/>
      <c r="AN856" s="44"/>
      <c r="AO856" s="44"/>
      <c r="AP856" s="44"/>
      <c r="AQ856" s="44"/>
      <c r="AR856" s="44"/>
    </row>
    <row r="857" ht="12.75" customHeight="1">
      <c r="A857" s="35"/>
      <c r="B857" s="15"/>
      <c r="C857" s="15"/>
      <c r="D857" s="15"/>
      <c r="E857" s="15"/>
      <c r="F857" s="15"/>
      <c r="G857" s="15"/>
      <c r="H857" s="37"/>
      <c r="I857" s="38"/>
      <c r="J857" s="39"/>
      <c r="K857" s="40"/>
      <c r="L857" s="41"/>
      <c r="M857" s="42"/>
      <c r="N857" s="40"/>
      <c r="O857" s="36"/>
      <c r="P857" s="36"/>
      <c r="Q857" s="15"/>
      <c r="R857" s="15"/>
      <c r="S857" s="32"/>
      <c r="T857" s="32"/>
      <c r="U857" s="15"/>
      <c r="V857" s="32"/>
      <c r="W857" s="32"/>
      <c r="X857" s="15"/>
      <c r="Y857" s="15"/>
      <c r="Z857" s="15"/>
      <c r="AA857" s="15"/>
      <c r="AB857" s="43"/>
      <c r="AC857" s="37"/>
      <c r="AD857" s="38"/>
      <c r="AE857" s="39"/>
      <c r="AF857" s="44"/>
      <c r="AG857" s="44"/>
      <c r="AH857" s="15"/>
      <c r="AI857" s="44"/>
      <c r="AJ857" s="44"/>
      <c r="AK857" s="44"/>
      <c r="AL857" s="44"/>
      <c r="AM857" s="44"/>
      <c r="AN857" s="44"/>
      <c r="AO857" s="44"/>
      <c r="AP857" s="44"/>
      <c r="AQ857" s="44"/>
      <c r="AR857" s="44"/>
    </row>
    <row r="858" ht="12.75" customHeight="1">
      <c r="A858" s="35"/>
      <c r="B858" s="15"/>
      <c r="C858" s="15"/>
      <c r="D858" s="15"/>
      <c r="E858" s="15"/>
      <c r="F858" s="15"/>
      <c r="G858" s="15"/>
      <c r="H858" s="37"/>
      <c r="I858" s="38"/>
      <c r="J858" s="39"/>
      <c r="K858" s="40"/>
      <c r="L858" s="41"/>
      <c r="M858" s="42"/>
      <c r="N858" s="40"/>
      <c r="O858" s="36"/>
      <c r="P858" s="36"/>
      <c r="Q858" s="15"/>
      <c r="R858" s="15"/>
      <c r="S858" s="32"/>
      <c r="T858" s="32"/>
      <c r="U858" s="15"/>
      <c r="V858" s="32"/>
      <c r="W858" s="32"/>
      <c r="X858" s="15"/>
      <c r="Y858" s="15"/>
      <c r="Z858" s="15"/>
      <c r="AA858" s="15"/>
      <c r="AB858" s="43"/>
      <c r="AC858" s="37"/>
      <c r="AD858" s="38"/>
      <c r="AE858" s="39"/>
      <c r="AF858" s="44"/>
      <c r="AG858" s="44"/>
      <c r="AH858" s="15"/>
      <c r="AI858" s="44"/>
      <c r="AJ858" s="44"/>
      <c r="AK858" s="44"/>
      <c r="AL858" s="44"/>
      <c r="AM858" s="44"/>
      <c r="AN858" s="44"/>
      <c r="AO858" s="44"/>
      <c r="AP858" s="44"/>
      <c r="AQ858" s="44"/>
      <c r="AR858" s="44"/>
    </row>
    <row r="859" ht="12.75" customHeight="1">
      <c r="A859" s="35"/>
      <c r="B859" s="15"/>
      <c r="C859" s="15"/>
      <c r="D859" s="15"/>
      <c r="E859" s="15"/>
      <c r="F859" s="15"/>
      <c r="G859" s="15"/>
      <c r="H859" s="37"/>
      <c r="I859" s="38"/>
      <c r="J859" s="39"/>
      <c r="K859" s="40"/>
      <c r="L859" s="41"/>
      <c r="M859" s="42"/>
      <c r="N859" s="40"/>
      <c r="O859" s="36"/>
      <c r="P859" s="36"/>
      <c r="Q859" s="15"/>
      <c r="R859" s="15"/>
      <c r="S859" s="32"/>
      <c r="T859" s="32"/>
      <c r="U859" s="15"/>
      <c r="V859" s="32"/>
      <c r="W859" s="32"/>
      <c r="X859" s="15"/>
      <c r="Y859" s="15"/>
      <c r="Z859" s="15"/>
      <c r="AA859" s="15"/>
      <c r="AB859" s="43"/>
      <c r="AC859" s="37"/>
      <c r="AD859" s="38"/>
      <c r="AE859" s="39"/>
      <c r="AF859" s="44"/>
      <c r="AG859" s="44"/>
      <c r="AH859" s="15"/>
      <c r="AI859" s="44"/>
      <c r="AJ859" s="44"/>
      <c r="AK859" s="44"/>
      <c r="AL859" s="44"/>
      <c r="AM859" s="44"/>
      <c r="AN859" s="44"/>
      <c r="AO859" s="44"/>
      <c r="AP859" s="44"/>
      <c r="AQ859" s="44"/>
      <c r="AR859" s="44"/>
    </row>
    <row r="860" ht="12.75" customHeight="1">
      <c r="A860" s="35"/>
      <c r="B860" s="15"/>
      <c r="C860" s="15"/>
      <c r="D860" s="15"/>
      <c r="E860" s="15"/>
      <c r="F860" s="15"/>
      <c r="G860" s="15"/>
      <c r="H860" s="37"/>
      <c r="I860" s="38"/>
      <c r="J860" s="39"/>
      <c r="K860" s="40"/>
      <c r="L860" s="41"/>
      <c r="M860" s="42"/>
      <c r="N860" s="40"/>
      <c r="O860" s="36"/>
      <c r="P860" s="36"/>
      <c r="Q860" s="15"/>
      <c r="R860" s="15"/>
      <c r="S860" s="32"/>
      <c r="T860" s="32"/>
      <c r="U860" s="15"/>
      <c r="V860" s="32"/>
      <c r="W860" s="32"/>
      <c r="X860" s="15"/>
      <c r="Y860" s="15"/>
      <c r="Z860" s="15"/>
      <c r="AA860" s="15"/>
      <c r="AB860" s="43"/>
      <c r="AC860" s="37"/>
      <c r="AD860" s="38"/>
      <c r="AE860" s="39"/>
      <c r="AF860" s="44"/>
      <c r="AG860" s="44"/>
      <c r="AH860" s="15"/>
      <c r="AI860" s="44"/>
      <c r="AJ860" s="44"/>
      <c r="AK860" s="44"/>
      <c r="AL860" s="44"/>
      <c r="AM860" s="44"/>
      <c r="AN860" s="44"/>
      <c r="AO860" s="44"/>
      <c r="AP860" s="44"/>
      <c r="AQ860" s="44"/>
      <c r="AR860" s="44"/>
    </row>
    <row r="861" ht="12.75" customHeight="1">
      <c r="A861" s="35"/>
      <c r="B861" s="15"/>
      <c r="C861" s="15"/>
      <c r="D861" s="15"/>
      <c r="E861" s="15"/>
      <c r="F861" s="15"/>
      <c r="G861" s="15"/>
      <c r="H861" s="37"/>
      <c r="I861" s="38"/>
      <c r="J861" s="39"/>
      <c r="K861" s="40"/>
      <c r="L861" s="41"/>
      <c r="M861" s="42"/>
      <c r="N861" s="40"/>
      <c r="O861" s="36"/>
      <c r="P861" s="36"/>
      <c r="Q861" s="15"/>
      <c r="R861" s="15"/>
      <c r="S861" s="32"/>
      <c r="T861" s="32"/>
      <c r="U861" s="15"/>
      <c r="V861" s="32"/>
      <c r="W861" s="32"/>
      <c r="X861" s="15"/>
      <c r="Y861" s="15"/>
      <c r="Z861" s="15"/>
      <c r="AA861" s="15"/>
      <c r="AB861" s="43"/>
      <c r="AC861" s="37"/>
      <c r="AD861" s="38"/>
      <c r="AE861" s="39"/>
      <c r="AF861" s="44"/>
      <c r="AG861" s="44"/>
      <c r="AH861" s="15"/>
      <c r="AI861" s="44"/>
      <c r="AJ861" s="44"/>
      <c r="AK861" s="44"/>
      <c r="AL861" s="44"/>
      <c r="AM861" s="44"/>
      <c r="AN861" s="44"/>
      <c r="AO861" s="44"/>
      <c r="AP861" s="44"/>
      <c r="AQ861" s="44"/>
      <c r="AR861" s="44"/>
    </row>
    <row r="862" ht="12.75" customHeight="1">
      <c r="A862" s="35"/>
      <c r="B862" s="15"/>
      <c r="C862" s="15"/>
      <c r="D862" s="15"/>
      <c r="E862" s="15"/>
      <c r="F862" s="15"/>
      <c r="G862" s="15"/>
      <c r="H862" s="37"/>
      <c r="I862" s="38"/>
      <c r="J862" s="39"/>
      <c r="K862" s="40"/>
      <c r="L862" s="41"/>
      <c r="M862" s="42"/>
      <c r="N862" s="40"/>
      <c r="O862" s="36"/>
      <c r="P862" s="36"/>
      <c r="Q862" s="15"/>
      <c r="R862" s="15"/>
      <c r="S862" s="32"/>
      <c r="T862" s="32"/>
      <c r="U862" s="15"/>
      <c r="V862" s="32"/>
      <c r="W862" s="32"/>
      <c r="X862" s="15"/>
      <c r="Y862" s="15"/>
      <c r="Z862" s="15"/>
      <c r="AA862" s="15"/>
      <c r="AB862" s="43"/>
      <c r="AC862" s="37"/>
      <c r="AD862" s="38"/>
      <c r="AE862" s="39"/>
      <c r="AF862" s="44"/>
      <c r="AG862" s="44"/>
      <c r="AH862" s="15"/>
      <c r="AI862" s="44"/>
      <c r="AJ862" s="44"/>
      <c r="AK862" s="44"/>
      <c r="AL862" s="44"/>
      <c r="AM862" s="44"/>
      <c r="AN862" s="44"/>
      <c r="AO862" s="44"/>
      <c r="AP862" s="44"/>
      <c r="AQ862" s="44"/>
      <c r="AR862" s="44"/>
    </row>
    <row r="863" ht="12.75" customHeight="1">
      <c r="A863" s="35"/>
      <c r="B863" s="15"/>
      <c r="C863" s="15"/>
      <c r="D863" s="15"/>
      <c r="E863" s="15"/>
      <c r="F863" s="15"/>
      <c r="G863" s="15"/>
      <c r="H863" s="37"/>
      <c r="I863" s="38"/>
      <c r="J863" s="39"/>
      <c r="K863" s="40"/>
      <c r="L863" s="41"/>
      <c r="M863" s="42"/>
      <c r="N863" s="40"/>
      <c r="O863" s="36"/>
      <c r="P863" s="36"/>
      <c r="Q863" s="15"/>
      <c r="R863" s="15"/>
      <c r="S863" s="32"/>
      <c r="T863" s="32"/>
      <c r="U863" s="15"/>
      <c r="V863" s="32"/>
      <c r="W863" s="32"/>
      <c r="X863" s="15"/>
      <c r="Y863" s="15"/>
      <c r="Z863" s="15"/>
      <c r="AA863" s="15"/>
      <c r="AB863" s="43"/>
      <c r="AC863" s="37"/>
      <c r="AD863" s="38"/>
      <c r="AE863" s="39"/>
      <c r="AF863" s="44"/>
      <c r="AG863" s="44"/>
      <c r="AH863" s="15"/>
      <c r="AI863" s="44"/>
      <c r="AJ863" s="44"/>
      <c r="AK863" s="44"/>
      <c r="AL863" s="44"/>
      <c r="AM863" s="44"/>
      <c r="AN863" s="44"/>
      <c r="AO863" s="44"/>
      <c r="AP863" s="44"/>
      <c r="AQ863" s="44"/>
      <c r="AR863" s="44"/>
    </row>
    <row r="864" ht="12.75" customHeight="1">
      <c r="A864" s="35"/>
      <c r="B864" s="15"/>
      <c r="C864" s="15"/>
      <c r="D864" s="15"/>
      <c r="E864" s="15"/>
      <c r="F864" s="15"/>
      <c r="G864" s="15"/>
      <c r="H864" s="37"/>
      <c r="I864" s="38"/>
      <c r="J864" s="39"/>
      <c r="K864" s="40"/>
      <c r="L864" s="41"/>
      <c r="M864" s="42"/>
      <c r="N864" s="40"/>
      <c r="O864" s="36"/>
      <c r="P864" s="36"/>
      <c r="Q864" s="15"/>
      <c r="R864" s="15"/>
      <c r="S864" s="32"/>
      <c r="T864" s="32"/>
      <c r="U864" s="15"/>
      <c r="V864" s="32"/>
      <c r="W864" s="32"/>
      <c r="X864" s="15"/>
      <c r="Y864" s="15"/>
      <c r="Z864" s="15"/>
      <c r="AA864" s="15"/>
      <c r="AB864" s="43"/>
      <c r="AC864" s="37"/>
      <c r="AD864" s="38"/>
      <c r="AE864" s="39"/>
      <c r="AF864" s="44"/>
      <c r="AG864" s="44"/>
      <c r="AH864" s="15"/>
      <c r="AI864" s="44"/>
      <c r="AJ864" s="44"/>
      <c r="AK864" s="44"/>
      <c r="AL864" s="44"/>
      <c r="AM864" s="44"/>
      <c r="AN864" s="44"/>
      <c r="AO864" s="44"/>
      <c r="AP864" s="44"/>
      <c r="AQ864" s="44"/>
      <c r="AR864" s="44"/>
    </row>
    <row r="865" ht="12.75" customHeight="1">
      <c r="A865" s="35"/>
      <c r="B865" s="15"/>
      <c r="C865" s="15"/>
      <c r="D865" s="15"/>
      <c r="E865" s="15"/>
      <c r="F865" s="15"/>
      <c r="G865" s="15"/>
      <c r="H865" s="37"/>
      <c r="I865" s="38"/>
      <c r="J865" s="39"/>
      <c r="K865" s="40"/>
      <c r="L865" s="41"/>
      <c r="M865" s="42"/>
      <c r="N865" s="40"/>
      <c r="O865" s="36"/>
      <c r="P865" s="36"/>
      <c r="Q865" s="15"/>
      <c r="R865" s="15"/>
      <c r="S865" s="32"/>
      <c r="T865" s="32"/>
      <c r="U865" s="15"/>
      <c r="V865" s="32"/>
      <c r="W865" s="32"/>
      <c r="X865" s="15"/>
      <c r="Y865" s="15"/>
      <c r="Z865" s="15"/>
      <c r="AA865" s="15"/>
      <c r="AB865" s="43"/>
      <c r="AC865" s="37"/>
      <c r="AD865" s="38"/>
      <c r="AE865" s="39"/>
      <c r="AF865" s="44"/>
      <c r="AG865" s="44"/>
      <c r="AH865" s="15"/>
      <c r="AI865" s="44"/>
      <c r="AJ865" s="44"/>
      <c r="AK865" s="44"/>
      <c r="AL865" s="44"/>
      <c r="AM865" s="44"/>
      <c r="AN865" s="44"/>
      <c r="AO865" s="44"/>
      <c r="AP865" s="44"/>
      <c r="AQ865" s="44"/>
      <c r="AR865" s="44"/>
    </row>
    <row r="866" ht="12.75" customHeight="1">
      <c r="A866" s="35"/>
      <c r="B866" s="15"/>
      <c r="C866" s="15"/>
      <c r="D866" s="15"/>
      <c r="E866" s="15"/>
      <c r="F866" s="15"/>
      <c r="G866" s="15"/>
      <c r="H866" s="37"/>
      <c r="I866" s="38"/>
      <c r="J866" s="39"/>
      <c r="K866" s="40"/>
      <c r="L866" s="41"/>
      <c r="M866" s="42"/>
      <c r="N866" s="40"/>
      <c r="O866" s="36"/>
      <c r="P866" s="36"/>
      <c r="Q866" s="15"/>
      <c r="R866" s="15"/>
      <c r="S866" s="32"/>
      <c r="T866" s="32"/>
      <c r="U866" s="15"/>
      <c r="V866" s="32"/>
      <c r="W866" s="32"/>
      <c r="X866" s="15"/>
      <c r="Y866" s="15"/>
      <c r="Z866" s="15"/>
      <c r="AA866" s="15"/>
      <c r="AB866" s="43"/>
      <c r="AC866" s="37"/>
      <c r="AD866" s="38"/>
      <c r="AE866" s="39"/>
      <c r="AF866" s="44"/>
      <c r="AG866" s="44"/>
      <c r="AH866" s="15"/>
      <c r="AI866" s="44"/>
      <c r="AJ866" s="44"/>
      <c r="AK866" s="44"/>
      <c r="AL866" s="44"/>
      <c r="AM866" s="44"/>
      <c r="AN866" s="44"/>
      <c r="AO866" s="44"/>
      <c r="AP866" s="44"/>
      <c r="AQ866" s="44"/>
      <c r="AR866" s="44"/>
    </row>
    <row r="867" ht="12.75" customHeight="1">
      <c r="A867" s="35"/>
      <c r="B867" s="15"/>
      <c r="C867" s="15"/>
      <c r="D867" s="15"/>
      <c r="E867" s="15"/>
      <c r="F867" s="15"/>
      <c r="G867" s="15"/>
      <c r="H867" s="37"/>
      <c r="I867" s="38"/>
      <c r="J867" s="39"/>
      <c r="K867" s="40"/>
      <c r="L867" s="41"/>
      <c r="M867" s="42"/>
      <c r="N867" s="40"/>
      <c r="O867" s="36"/>
      <c r="P867" s="36"/>
      <c r="Q867" s="15"/>
      <c r="R867" s="15"/>
      <c r="S867" s="32"/>
      <c r="T867" s="32"/>
      <c r="U867" s="15"/>
      <c r="V867" s="32"/>
      <c r="W867" s="32"/>
      <c r="X867" s="15"/>
      <c r="Y867" s="15"/>
      <c r="Z867" s="15"/>
      <c r="AA867" s="15"/>
      <c r="AB867" s="43"/>
      <c r="AC867" s="37"/>
      <c r="AD867" s="38"/>
      <c r="AE867" s="39"/>
      <c r="AF867" s="44"/>
      <c r="AG867" s="44"/>
      <c r="AH867" s="15"/>
      <c r="AI867" s="44"/>
      <c r="AJ867" s="44"/>
      <c r="AK867" s="44"/>
      <c r="AL867" s="44"/>
      <c r="AM867" s="44"/>
      <c r="AN867" s="44"/>
      <c r="AO867" s="44"/>
      <c r="AP867" s="44"/>
      <c r="AQ867" s="44"/>
      <c r="AR867" s="44"/>
    </row>
    <row r="868" ht="12.75" customHeight="1">
      <c r="A868" s="35"/>
      <c r="B868" s="15"/>
      <c r="C868" s="15"/>
      <c r="D868" s="15"/>
      <c r="E868" s="15"/>
      <c r="F868" s="15"/>
      <c r="G868" s="15"/>
      <c r="H868" s="37"/>
      <c r="I868" s="38"/>
      <c r="J868" s="39"/>
      <c r="K868" s="40"/>
      <c r="L868" s="41"/>
      <c r="M868" s="42"/>
      <c r="N868" s="40"/>
      <c r="O868" s="36"/>
      <c r="P868" s="36"/>
      <c r="Q868" s="15"/>
      <c r="R868" s="15"/>
      <c r="S868" s="32"/>
      <c r="T868" s="32"/>
      <c r="U868" s="15"/>
      <c r="V868" s="32"/>
      <c r="W868" s="32"/>
      <c r="X868" s="15"/>
      <c r="Y868" s="15"/>
      <c r="Z868" s="15"/>
      <c r="AA868" s="15"/>
      <c r="AB868" s="43"/>
      <c r="AC868" s="37"/>
      <c r="AD868" s="38"/>
      <c r="AE868" s="39"/>
      <c r="AF868" s="44"/>
      <c r="AG868" s="44"/>
      <c r="AH868" s="15"/>
      <c r="AI868" s="44"/>
      <c r="AJ868" s="44"/>
      <c r="AK868" s="44"/>
      <c r="AL868" s="44"/>
      <c r="AM868" s="44"/>
      <c r="AN868" s="44"/>
      <c r="AO868" s="44"/>
      <c r="AP868" s="44"/>
      <c r="AQ868" s="44"/>
      <c r="AR868" s="44"/>
    </row>
    <row r="869" ht="12.75" customHeight="1">
      <c r="A869" s="35"/>
      <c r="B869" s="15"/>
      <c r="C869" s="15"/>
      <c r="D869" s="15"/>
      <c r="E869" s="15"/>
      <c r="F869" s="15"/>
      <c r="G869" s="15"/>
      <c r="H869" s="37"/>
      <c r="I869" s="38"/>
      <c r="J869" s="39"/>
      <c r="K869" s="40"/>
      <c r="L869" s="41"/>
      <c r="M869" s="42"/>
      <c r="N869" s="40"/>
      <c r="O869" s="36"/>
      <c r="P869" s="36"/>
      <c r="Q869" s="15"/>
      <c r="R869" s="15"/>
      <c r="S869" s="32"/>
      <c r="T869" s="32"/>
      <c r="U869" s="15"/>
      <c r="V869" s="32"/>
      <c r="W869" s="32"/>
      <c r="X869" s="15"/>
      <c r="Y869" s="15"/>
      <c r="Z869" s="15"/>
      <c r="AA869" s="15"/>
      <c r="AB869" s="43"/>
      <c r="AC869" s="37"/>
      <c r="AD869" s="38"/>
      <c r="AE869" s="39"/>
      <c r="AF869" s="44"/>
      <c r="AG869" s="44"/>
      <c r="AH869" s="15"/>
      <c r="AI869" s="44"/>
      <c r="AJ869" s="44"/>
      <c r="AK869" s="44"/>
      <c r="AL869" s="44"/>
      <c r="AM869" s="44"/>
      <c r="AN869" s="44"/>
      <c r="AO869" s="44"/>
      <c r="AP869" s="44"/>
      <c r="AQ869" s="44"/>
      <c r="AR869" s="44"/>
    </row>
    <row r="870" ht="12.75" customHeight="1">
      <c r="A870" s="35"/>
      <c r="B870" s="15"/>
      <c r="C870" s="15"/>
      <c r="D870" s="15"/>
      <c r="E870" s="15"/>
      <c r="F870" s="15"/>
      <c r="G870" s="15"/>
      <c r="H870" s="37"/>
      <c r="I870" s="38"/>
      <c r="J870" s="39"/>
      <c r="K870" s="40"/>
      <c r="L870" s="41"/>
      <c r="M870" s="42"/>
      <c r="N870" s="40"/>
      <c r="O870" s="36"/>
      <c r="P870" s="36"/>
      <c r="Q870" s="15"/>
      <c r="R870" s="15"/>
      <c r="S870" s="32"/>
      <c r="T870" s="32"/>
      <c r="U870" s="15"/>
      <c r="V870" s="32"/>
      <c r="W870" s="32"/>
      <c r="X870" s="15"/>
      <c r="Y870" s="15"/>
      <c r="Z870" s="15"/>
      <c r="AA870" s="15"/>
      <c r="AB870" s="43"/>
      <c r="AC870" s="37"/>
      <c r="AD870" s="38"/>
      <c r="AE870" s="39"/>
      <c r="AF870" s="44"/>
      <c r="AG870" s="44"/>
      <c r="AH870" s="15"/>
      <c r="AI870" s="44"/>
      <c r="AJ870" s="44"/>
      <c r="AK870" s="44"/>
      <c r="AL870" s="44"/>
      <c r="AM870" s="44"/>
      <c r="AN870" s="44"/>
      <c r="AO870" s="44"/>
      <c r="AP870" s="44"/>
      <c r="AQ870" s="44"/>
      <c r="AR870" s="44"/>
    </row>
    <row r="871" ht="12.75" customHeight="1">
      <c r="A871" s="35"/>
      <c r="B871" s="15"/>
      <c r="C871" s="15"/>
      <c r="D871" s="15"/>
      <c r="E871" s="15"/>
      <c r="F871" s="15"/>
      <c r="G871" s="15"/>
      <c r="H871" s="37"/>
      <c r="I871" s="38"/>
      <c r="J871" s="39"/>
      <c r="K871" s="40"/>
      <c r="L871" s="41"/>
      <c r="M871" s="42"/>
      <c r="N871" s="40"/>
      <c r="O871" s="36"/>
      <c r="P871" s="36"/>
      <c r="Q871" s="15"/>
      <c r="R871" s="15"/>
      <c r="S871" s="32"/>
      <c r="T871" s="32"/>
      <c r="U871" s="15"/>
      <c r="V871" s="32"/>
      <c r="W871" s="32"/>
      <c r="X871" s="15"/>
      <c r="Y871" s="15"/>
      <c r="Z871" s="15"/>
      <c r="AA871" s="15"/>
      <c r="AB871" s="43"/>
      <c r="AC871" s="37"/>
      <c r="AD871" s="38"/>
      <c r="AE871" s="39"/>
      <c r="AF871" s="44"/>
      <c r="AG871" s="44"/>
      <c r="AH871" s="15"/>
      <c r="AI871" s="44"/>
      <c r="AJ871" s="44"/>
      <c r="AK871" s="44"/>
      <c r="AL871" s="44"/>
      <c r="AM871" s="44"/>
      <c r="AN871" s="44"/>
      <c r="AO871" s="44"/>
      <c r="AP871" s="44"/>
      <c r="AQ871" s="44"/>
      <c r="AR871" s="44"/>
    </row>
    <row r="872" ht="12.75" customHeight="1">
      <c r="A872" s="35"/>
      <c r="B872" s="15"/>
      <c r="C872" s="15"/>
      <c r="D872" s="15"/>
      <c r="E872" s="15"/>
      <c r="F872" s="15"/>
      <c r="G872" s="15"/>
      <c r="H872" s="37"/>
      <c r="I872" s="38"/>
      <c r="J872" s="39"/>
      <c r="K872" s="40"/>
      <c r="L872" s="41"/>
      <c r="M872" s="42"/>
      <c r="N872" s="40"/>
      <c r="O872" s="36"/>
      <c r="P872" s="36"/>
      <c r="Q872" s="15"/>
      <c r="R872" s="15"/>
      <c r="S872" s="32"/>
      <c r="T872" s="32"/>
      <c r="U872" s="15"/>
      <c r="V872" s="32"/>
      <c r="W872" s="32"/>
      <c r="X872" s="15"/>
      <c r="Y872" s="15"/>
      <c r="Z872" s="15"/>
      <c r="AA872" s="15"/>
      <c r="AB872" s="43"/>
      <c r="AC872" s="37"/>
      <c r="AD872" s="38"/>
      <c r="AE872" s="39"/>
      <c r="AF872" s="44"/>
      <c r="AG872" s="44"/>
      <c r="AH872" s="15"/>
      <c r="AI872" s="44"/>
      <c r="AJ872" s="44"/>
      <c r="AK872" s="44"/>
      <c r="AL872" s="44"/>
      <c r="AM872" s="44"/>
      <c r="AN872" s="44"/>
      <c r="AO872" s="44"/>
      <c r="AP872" s="44"/>
      <c r="AQ872" s="44"/>
      <c r="AR872" s="44"/>
    </row>
    <row r="873" ht="12.75" customHeight="1">
      <c r="A873" s="35"/>
      <c r="B873" s="15"/>
      <c r="C873" s="15"/>
      <c r="D873" s="15"/>
      <c r="E873" s="15"/>
      <c r="F873" s="15"/>
      <c r="G873" s="15"/>
      <c r="H873" s="37"/>
      <c r="I873" s="38"/>
      <c r="J873" s="39"/>
      <c r="K873" s="40"/>
      <c r="L873" s="41"/>
      <c r="M873" s="42"/>
      <c r="N873" s="40"/>
      <c r="O873" s="36"/>
      <c r="P873" s="36"/>
      <c r="Q873" s="15"/>
      <c r="R873" s="15"/>
      <c r="S873" s="32"/>
      <c r="T873" s="32"/>
      <c r="U873" s="15"/>
      <c r="V873" s="32"/>
      <c r="W873" s="32"/>
      <c r="X873" s="15"/>
      <c r="Y873" s="15"/>
      <c r="Z873" s="15"/>
      <c r="AA873" s="15"/>
      <c r="AB873" s="43"/>
      <c r="AC873" s="37"/>
      <c r="AD873" s="38"/>
      <c r="AE873" s="39"/>
      <c r="AF873" s="44"/>
      <c r="AG873" s="44"/>
      <c r="AH873" s="15"/>
      <c r="AI873" s="44"/>
      <c r="AJ873" s="44"/>
      <c r="AK873" s="44"/>
      <c r="AL873" s="44"/>
      <c r="AM873" s="44"/>
      <c r="AN873" s="44"/>
      <c r="AO873" s="44"/>
      <c r="AP873" s="44"/>
      <c r="AQ873" s="44"/>
      <c r="AR873" s="44"/>
    </row>
    <row r="874" ht="12.75" customHeight="1">
      <c r="A874" s="35"/>
      <c r="B874" s="15"/>
      <c r="C874" s="15"/>
      <c r="D874" s="15"/>
      <c r="E874" s="15"/>
      <c r="F874" s="15"/>
      <c r="G874" s="15"/>
      <c r="H874" s="37"/>
      <c r="I874" s="38"/>
      <c r="J874" s="39"/>
      <c r="K874" s="40"/>
      <c r="L874" s="41"/>
      <c r="M874" s="42"/>
      <c r="N874" s="40"/>
      <c r="O874" s="36"/>
      <c r="P874" s="36"/>
      <c r="Q874" s="15"/>
      <c r="R874" s="15"/>
      <c r="S874" s="32"/>
      <c r="T874" s="32"/>
      <c r="U874" s="15"/>
      <c r="V874" s="32"/>
      <c r="W874" s="32"/>
      <c r="X874" s="15"/>
      <c r="Y874" s="15"/>
      <c r="Z874" s="15"/>
      <c r="AA874" s="15"/>
      <c r="AB874" s="43"/>
      <c r="AC874" s="37"/>
      <c r="AD874" s="38"/>
      <c r="AE874" s="39"/>
      <c r="AF874" s="44"/>
      <c r="AG874" s="44"/>
      <c r="AH874" s="15"/>
      <c r="AI874" s="44"/>
      <c r="AJ874" s="44"/>
      <c r="AK874" s="44"/>
      <c r="AL874" s="44"/>
      <c r="AM874" s="44"/>
      <c r="AN874" s="44"/>
      <c r="AO874" s="44"/>
      <c r="AP874" s="44"/>
      <c r="AQ874" s="44"/>
      <c r="AR874" s="44"/>
    </row>
    <row r="875" ht="12.75" customHeight="1">
      <c r="A875" s="35"/>
      <c r="B875" s="15"/>
      <c r="C875" s="15"/>
      <c r="D875" s="15"/>
      <c r="E875" s="15"/>
      <c r="F875" s="15"/>
      <c r="G875" s="15"/>
      <c r="H875" s="37"/>
      <c r="I875" s="38"/>
      <c r="J875" s="39"/>
      <c r="K875" s="40"/>
      <c r="L875" s="41"/>
      <c r="M875" s="42"/>
      <c r="N875" s="40"/>
      <c r="O875" s="36"/>
      <c r="P875" s="36"/>
      <c r="Q875" s="15"/>
      <c r="R875" s="15"/>
      <c r="S875" s="32"/>
      <c r="T875" s="32"/>
      <c r="U875" s="15"/>
      <c r="V875" s="32"/>
      <c r="W875" s="32"/>
      <c r="X875" s="15"/>
      <c r="Y875" s="15"/>
      <c r="Z875" s="15"/>
      <c r="AA875" s="15"/>
      <c r="AB875" s="43"/>
      <c r="AC875" s="37"/>
      <c r="AD875" s="38"/>
      <c r="AE875" s="39"/>
      <c r="AF875" s="44"/>
      <c r="AG875" s="44"/>
      <c r="AH875" s="15"/>
      <c r="AI875" s="44"/>
      <c r="AJ875" s="44"/>
      <c r="AK875" s="44"/>
      <c r="AL875" s="44"/>
      <c r="AM875" s="44"/>
      <c r="AN875" s="44"/>
      <c r="AO875" s="44"/>
      <c r="AP875" s="44"/>
      <c r="AQ875" s="44"/>
      <c r="AR875" s="44"/>
    </row>
    <row r="876" ht="12.75" customHeight="1">
      <c r="A876" s="35"/>
      <c r="B876" s="15"/>
      <c r="C876" s="15"/>
      <c r="D876" s="15"/>
      <c r="E876" s="15"/>
      <c r="F876" s="15"/>
      <c r="G876" s="15"/>
      <c r="H876" s="37"/>
      <c r="I876" s="38"/>
      <c r="J876" s="39"/>
      <c r="K876" s="40"/>
      <c r="L876" s="41"/>
      <c r="M876" s="42"/>
      <c r="N876" s="40"/>
      <c r="O876" s="36"/>
      <c r="P876" s="36"/>
      <c r="Q876" s="15"/>
      <c r="R876" s="15"/>
      <c r="S876" s="32"/>
      <c r="T876" s="32"/>
      <c r="U876" s="15"/>
      <c r="V876" s="32"/>
      <c r="W876" s="32"/>
      <c r="X876" s="15"/>
      <c r="Y876" s="15"/>
      <c r="Z876" s="15"/>
      <c r="AA876" s="15"/>
      <c r="AB876" s="43"/>
      <c r="AC876" s="37"/>
      <c r="AD876" s="38"/>
      <c r="AE876" s="39"/>
      <c r="AF876" s="44"/>
      <c r="AG876" s="44"/>
      <c r="AH876" s="15"/>
      <c r="AI876" s="44"/>
      <c r="AJ876" s="44"/>
      <c r="AK876" s="44"/>
      <c r="AL876" s="44"/>
      <c r="AM876" s="44"/>
      <c r="AN876" s="44"/>
      <c r="AO876" s="44"/>
      <c r="AP876" s="44"/>
      <c r="AQ876" s="44"/>
      <c r="AR876" s="44"/>
    </row>
    <row r="877" ht="12.75" customHeight="1">
      <c r="A877" s="35"/>
      <c r="B877" s="15"/>
      <c r="C877" s="15"/>
      <c r="D877" s="15"/>
      <c r="E877" s="15"/>
      <c r="F877" s="15"/>
      <c r="G877" s="15"/>
      <c r="H877" s="37"/>
      <c r="I877" s="38"/>
      <c r="J877" s="39"/>
      <c r="K877" s="40"/>
      <c r="L877" s="41"/>
      <c r="M877" s="42"/>
      <c r="N877" s="40"/>
      <c r="O877" s="36"/>
      <c r="P877" s="36"/>
      <c r="Q877" s="15"/>
      <c r="R877" s="15"/>
      <c r="S877" s="32"/>
      <c r="T877" s="32"/>
      <c r="U877" s="15"/>
      <c r="V877" s="32"/>
      <c r="W877" s="32"/>
      <c r="X877" s="15"/>
      <c r="Y877" s="15"/>
      <c r="Z877" s="15"/>
      <c r="AA877" s="15"/>
      <c r="AB877" s="43"/>
      <c r="AC877" s="37"/>
      <c r="AD877" s="38"/>
      <c r="AE877" s="39"/>
      <c r="AF877" s="44"/>
      <c r="AG877" s="44"/>
      <c r="AH877" s="15"/>
      <c r="AI877" s="44"/>
      <c r="AJ877" s="44"/>
      <c r="AK877" s="44"/>
      <c r="AL877" s="44"/>
      <c r="AM877" s="44"/>
      <c r="AN877" s="44"/>
      <c r="AO877" s="44"/>
      <c r="AP877" s="44"/>
      <c r="AQ877" s="44"/>
      <c r="AR877" s="44"/>
    </row>
    <row r="878" ht="12.75" customHeight="1">
      <c r="A878" s="35"/>
      <c r="B878" s="15"/>
      <c r="C878" s="15"/>
      <c r="D878" s="15"/>
      <c r="E878" s="15"/>
      <c r="F878" s="15"/>
      <c r="G878" s="15"/>
      <c r="H878" s="37"/>
      <c r="I878" s="38"/>
      <c r="J878" s="39"/>
      <c r="K878" s="40"/>
      <c r="L878" s="41"/>
      <c r="M878" s="42"/>
      <c r="N878" s="40"/>
      <c r="O878" s="36"/>
      <c r="P878" s="36"/>
      <c r="Q878" s="15"/>
      <c r="R878" s="15"/>
      <c r="S878" s="32"/>
      <c r="T878" s="32"/>
      <c r="U878" s="15"/>
      <c r="V878" s="32"/>
      <c r="W878" s="32"/>
      <c r="X878" s="15"/>
      <c r="Y878" s="15"/>
      <c r="Z878" s="15"/>
      <c r="AA878" s="15"/>
      <c r="AB878" s="43"/>
      <c r="AC878" s="37"/>
      <c r="AD878" s="38"/>
      <c r="AE878" s="39"/>
      <c r="AF878" s="44"/>
      <c r="AG878" s="44"/>
      <c r="AH878" s="15"/>
      <c r="AI878" s="44"/>
      <c r="AJ878" s="44"/>
      <c r="AK878" s="44"/>
      <c r="AL878" s="44"/>
      <c r="AM878" s="44"/>
      <c r="AN878" s="44"/>
      <c r="AO878" s="44"/>
      <c r="AP878" s="44"/>
      <c r="AQ878" s="44"/>
      <c r="AR878" s="44"/>
    </row>
    <row r="879" ht="12.75" customHeight="1">
      <c r="A879" s="35"/>
      <c r="B879" s="15"/>
      <c r="C879" s="15"/>
      <c r="D879" s="15"/>
      <c r="E879" s="15"/>
      <c r="F879" s="15"/>
      <c r="G879" s="15"/>
      <c r="H879" s="37"/>
      <c r="I879" s="38"/>
      <c r="J879" s="39"/>
      <c r="K879" s="40"/>
      <c r="L879" s="41"/>
      <c r="M879" s="42"/>
      <c r="N879" s="40"/>
      <c r="O879" s="36"/>
      <c r="P879" s="36"/>
      <c r="Q879" s="15"/>
      <c r="R879" s="15"/>
      <c r="S879" s="32"/>
      <c r="T879" s="32"/>
      <c r="U879" s="15"/>
      <c r="V879" s="32"/>
      <c r="W879" s="32"/>
      <c r="X879" s="15"/>
      <c r="Y879" s="15"/>
      <c r="Z879" s="15"/>
      <c r="AA879" s="15"/>
      <c r="AB879" s="43"/>
      <c r="AC879" s="37"/>
      <c r="AD879" s="38"/>
      <c r="AE879" s="39"/>
      <c r="AF879" s="44"/>
      <c r="AG879" s="44"/>
      <c r="AH879" s="15"/>
      <c r="AI879" s="44"/>
      <c r="AJ879" s="44"/>
      <c r="AK879" s="44"/>
      <c r="AL879" s="44"/>
      <c r="AM879" s="44"/>
      <c r="AN879" s="44"/>
      <c r="AO879" s="44"/>
      <c r="AP879" s="44"/>
      <c r="AQ879" s="44"/>
      <c r="AR879" s="44"/>
    </row>
    <row r="880" ht="12.75" customHeight="1">
      <c r="A880" s="35"/>
      <c r="B880" s="15"/>
      <c r="C880" s="15"/>
      <c r="D880" s="15"/>
      <c r="E880" s="15"/>
      <c r="F880" s="15"/>
      <c r="G880" s="15"/>
      <c r="H880" s="37"/>
      <c r="I880" s="38"/>
      <c r="J880" s="39"/>
      <c r="K880" s="40"/>
      <c r="L880" s="41"/>
      <c r="M880" s="42"/>
      <c r="N880" s="40"/>
      <c r="O880" s="36"/>
      <c r="P880" s="36"/>
      <c r="Q880" s="15"/>
      <c r="R880" s="15"/>
      <c r="S880" s="32"/>
      <c r="T880" s="32"/>
      <c r="U880" s="15"/>
      <c r="V880" s="32"/>
      <c r="W880" s="32"/>
      <c r="X880" s="15"/>
      <c r="Y880" s="15"/>
      <c r="Z880" s="15"/>
      <c r="AA880" s="15"/>
      <c r="AB880" s="43"/>
      <c r="AC880" s="37"/>
      <c r="AD880" s="38"/>
      <c r="AE880" s="39"/>
      <c r="AF880" s="44"/>
      <c r="AG880" s="44"/>
      <c r="AH880" s="15"/>
      <c r="AI880" s="44"/>
      <c r="AJ880" s="44"/>
      <c r="AK880" s="44"/>
      <c r="AL880" s="44"/>
      <c r="AM880" s="44"/>
      <c r="AN880" s="44"/>
      <c r="AO880" s="44"/>
      <c r="AP880" s="44"/>
      <c r="AQ880" s="44"/>
      <c r="AR880" s="44"/>
    </row>
    <row r="881" ht="12.75" customHeight="1">
      <c r="A881" s="35"/>
      <c r="B881" s="15"/>
      <c r="C881" s="15"/>
      <c r="D881" s="15"/>
      <c r="E881" s="15"/>
      <c r="F881" s="15"/>
      <c r="G881" s="15"/>
      <c r="H881" s="37"/>
      <c r="I881" s="38"/>
      <c r="J881" s="39"/>
      <c r="K881" s="40"/>
      <c r="L881" s="41"/>
      <c r="M881" s="42"/>
      <c r="N881" s="40"/>
      <c r="O881" s="36"/>
      <c r="P881" s="36"/>
      <c r="Q881" s="15"/>
      <c r="R881" s="15"/>
      <c r="S881" s="32"/>
      <c r="T881" s="32"/>
      <c r="U881" s="15"/>
      <c r="V881" s="32"/>
      <c r="W881" s="32"/>
      <c r="X881" s="15"/>
      <c r="Y881" s="15"/>
      <c r="Z881" s="15"/>
      <c r="AA881" s="15"/>
      <c r="AB881" s="43"/>
      <c r="AC881" s="37"/>
      <c r="AD881" s="38"/>
      <c r="AE881" s="39"/>
      <c r="AF881" s="44"/>
      <c r="AG881" s="44"/>
      <c r="AH881" s="15"/>
      <c r="AI881" s="44"/>
      <c r="AJ881" s="44"/>
      <c r="AK881" s="44"/>
      <c r="AL881" s="44"/>
      <c r="AM881" s="44"/>
      <c r="AN881" s="44"/>
      <c r="AO881" s="44"/>
      <c r="AP881" s="44"/>
      <c r="AQ881" s="44"/>
      <c r="AR881" s="44"/>
    </row>
    <row r="882" ht="12.75" customHeight="1">
      <c r="A882" s="35"/>
      <c r="B882" s="15"/>
      <c r="C882" s="15"/>
      <c r="D882" s="15"/>
      <c r="E882" s="15"/>
      <c r="F882" s="15"/>
      <c r="G882" s="15"/>
      <c r="H882" s="37"/>
      <c r="I882" s="38"/>
      <c r="J882" s="39"/>
      <c r="K882" s="40"/>
      <c r="L882" s="41"/>
      <c r="M882" s="42"/>
      <c r="N882" s="40"/>
      <c r="O882" s="36"/>
      <c r="P882" s="36"/>
      <c r="Q882" s="15"/>
      <c r="R882" s="15"/>
      <c r="S882" s="32"/>
      <c r="T882" s="32"/>
      <c r="U882" s="15"/>
      <c r="V882" s="32"/>
      <c r="W882" s="32"/>
      <c r="X882" s="15"/>
      <c r="Y882" s="15"/>
      <c r="Z882" s="15"/>
      <c r="AA882" s="15"/>
      <c r="AB882" s="43"/>
      <c r="AC882" s="37"/>
      <c r="AD882" s="38"/>
      <c r="AE882" s="39"/>
      <c r="AF882" s="44"/>
      <c r="AG882" s="44"/>
      <c r="AH882" s="15"/>
      <c r="AI882" s="44"/>
      <c r="AJ882" s="44"/>
      <c r="AK882" s="44"/>
      <c r="AL882" s="44"/>
      <c r="AM882" s="44"/>
      <c r="AN882" s="44"/>
      <c r="AO882" s="44"/>
      <c r="AP882" s="44"/>
      <c r="AQ882" s="44"/>
      <c r="AR882" s="44"/>
    </row>
    <row r="883" ht="12.75" customHeight="1">
      <c r="A883" s="35"/>
      <c r="B883" s="15"/>
      <c r="C883" s="15"/>
      <c r="D883" s="15"/>
      <c r="E883" s="15"/>
      <c r="F883" s="15"/>
      <c r="G883" s="15"/>
      <c r="H883" s="37"/>
      <c r="I883" s="38"/>
      <c r="J883" s="39"/>
      <c r="K883" s="40"/>
      <c r="L883" s="41"/>
      <c r="M883" s="42"/>
      <c r="N883" s="40"/>
      <c r="O883" s="36"/>
      <c r="P883" s="36"/>
      <c r="Q883" s="15"/>
      <c r="R883" s="15"/>
      <c r="S883" s="32"/>
      <c r="T883" s="32"/>
      <c r="U883" s="15"/>
      <c r="V883" s="32"/>
      <c r="W883" s="32"/>
      <c r="X883" s="15"/>
      <c r="Y883" s="15"/>
      <c r="Z883" s="15"/>
      <c r="AA883" s="15"/>
      <c r="AB883" s="43"/>
      <c r="AC883" s="37"/>
      <c r="AD883" s="38"/>
      <c r="AE883" s="39"/>
      <c r="AF883" s="44"/>
      <c r="AG883" s="44"/>
      <c r="AH883" s="15"/>
      <c r="AI883" s="44"/>
      <c r="AJ883" s="44"/>
      <c r="AK883" s="44"/>
      <c r="AL883" s="44"/>
      <c r="AM883" s="44"/>
      <c r="AN883" s="44"/>
      <c r="AO883" s="44"/>
      <c r="AP883" s="44"/>
      <c r="AQ883" s="44"/>
      <c r="AR883" s="44"/>
    </row>
    <row r="884" ht="12.75" customHeight="1">
      <c r="A884" s="35"/>
      <c r="B884" s="15"/>
      <c r="C884" s="15"/>
      <c r="D884" s="15"/>
      <c r="E884" s="15"/>
      <c r="F884" s="15"/>
      <c r="G884" s="15"/>
      <c r="H884" s="37"/>
      <c r="I884" s="38"/>
      <c r="J884" s="39"/>
      <c r="K884" s="40"/>
      <c r="L884" s="41"/>
      <c r="M884" s="42"/>
      <c r="N884" s="40"/>
      <c r="O884" s="36"/>
      <c r="P884" s="36"/>
      <c r="Q884" s="15"/>
      <c r="R884" s="15"/>
      <c r="S884" s="32"/>
      <c r="T884" s="32"/>
      <c r="U884" s="15"/>
      <c r="V884" s="32"/>
      <c r="W884" s="32"/>
      <c r="X884" s="15"/>
      <c r="Y884" s="15"/>
      <c r="Z884" s="15"/>
      <c r="AA884" s="15"/>
      <c r="AB884" s="43"/>
      <c r="AC884" s="37"/>
      <c r="AD884" s="38"/>
      <c r="AE884" s="39"/>
      <c r="AF884" s="44"/>
      <c r="AG884" s="44"/>
      <c r="AH884" s="15"/>
      <c r="AI884" s="44"/>
      <c r="AJ884" s="44"/>
      <c r="AK884" s="44"/>
      <c r="AL884" s="44"/>
      <c r="AM884" s="44"/>
      <c r="AN884" s="44"/>
      <c r="AO884" s="44"/>
      <c r="AP884" s="44"/>
      <c r="AQ884" s="44"/>
      <c r="AR884" s="44"/>
    </row>
    <row r="885" ht="12.75" customHeight="1">
      <c r="A885" s="35"/>
      <c r="B885" s="15"/>
      <c r="C885" s="15"/>
      <c r="D885" s="15"/>
      <c r="E885" s="15"/>
      <c r="F885" s="15"/>
      <c r="G885" s="15"/>
      <c r="H885" s="37"/>
      <c r="I885" s="38"/>
      <c r="J885" s="39"/>
      <c r="K885" s="40"/>
      <c r="L885" s="41"/>
      <c r="M885" s="42"/>
      <c r="N885" s="40"/>
      <c r="O885" s="36"/>
      <c r="P885" s="36"/>
      <c r="Q885" s="15"/>
      <c r="R885" s="15"/>
      <c r="S885" s="32"/>
      <c r="T885" s="32"/>
      <c r="U885" s="15"/>
      <c r="V885" s="32"/>
      <c r="W885" s="32"/>
      <c r="X885" s="15"/>
      <c r="Y885" s="15"/>
      <c r="Z885" s="15"/>
      <c r="AA885" s="15"/>
      <c r="AB885" s="43"/>
      <c r="AC885" s="37"/>
      <c r="AD885" s="38"/>
      <c r="AE885" s="39"/>
      <c r="AF885" s="44"/>
      <c r="AG885" s="44"/>
      <c r="AH885" s="15"/>
      <c r="AI885" s="44"/>
      <c r="AJ885" s="44"/>
      <c r="AK885" s="44"/>
      <c r="AL885" s="44"/>
      <c r="AM885" s="44"/>
      <c r="AN885" s="44"/>
      <c r="AO885" s="44"/>
      <c r="AP885" s="44"/>
      <c r="AQ885" s="44"/>
      <c r="AR885" s="44"/>
    </row>
    <row r="886" ht="12.75" customHeight="1">
      <c r="A886" s="35"/>
      <c r="B886" s="15"/>
      <c r="C886" s="15"/>
      <c r="D886" s="15"/>
      <c r="E886" s="15"/>
      <c r="F886" s="15"/>
      <c r="G886" s="15"/>
      <c r="H886" s="37"/>
      <c r="I886" s="38"/>
      <c r="J886" s="39"/>
      <c r="K886" s="40"/>
      <c r="L886" s="41"/>
      <c r="M886" s="42"/>
      <c r="N886" s="40"/>
      <c r="O886" s="36"/>
      <c r="P886" s="36"/>
      <c r="Q886" s="15"/>
      <c r="R886" s="15"/>
      <c r="S886" s="32"/>
      <c r="T886" s="32"/>
      <c r="U886" s="15"/>
      <c r="V886" s="32"/>
      <c r="W886" s="32"/>
      <c r="X886" s="15"/>
      <c r="Y886" s="15"/>
      <c r="Z886" s="15"/>
      <c r="AA886" s="15"/>
      <c r="AB886" s="43"/>
      <c r="AC886" s="37"/>
      <c r="AD886" s="38"/>
      <c r="AE886" s="39"/>
      <c r="AF886" s="44"/>
      <c r="AG886" s="44"/>
      <c r="AH886" s="15"/>
      <c r="AI886" s="44"/>
      <c r="AJ886" s="44"/>
      <c r="AK886" s="44"/>
      <c r="AL886" s="44"/>
      <c r="AM886" s="44"/>
      <c r="AN886" s="44"/>
      <c r="AO886" s="44"/>
      <c r="AP886" s="44"/>
      <c r="AQ886" s="44"/>
      <c r="AR886" s="44"/>
    </row>
    <row r="887" ht="12.75" customHeight="1">
      <c r="A887" s="35"/>
      <c r="B887" s="15"/>
      <c r="C887" s="15"/>
      <c r="D887" s="15"/>
      <c r="E887" s="15"/>
      <c r="F887" s="15"/>
      <c r="G887" s="15"/>
      <c r="H887" s="37"/>
      <c r="I887" s="38"/>
      <c r="J887" s="39"/>
      <c r="K887" s="40"/>
      <c r="L887" s="41"/>
      <c r="M887" s="42"/>
      <c r="N887" s="40"/>
      <c r="O887" s="36"/>
      <c r="P887" s="36"/>
      <c r="Q887" s="15"/>
      <c r="R887" s="15"/>
      <c r="S887" s="32"/>
      <c r="T887" s="32"/>
      <c r="U887" s="15"/>
      <c r="V887" s="32"/>
      <c r="W887" s="32"/>
      <c r="X887" s="15"/>
      <c r="Y887" s="15"/>
      <c r="Z887" s="15"/>
      <c r="AA887" s="15"/>
      <c r="AB887" s="43"/>
      <c r="AC887" s="37"/>
      <c r="AD887" s="38"/>
      <c r="AE887" s="39"/>
      <c r="AF887" s="44"/>
      <c r="AG887" s="44"/>
      <c r="AH887" s="15"/>
      <c r="AI887" s="44"/>
      <c r="AJ887" s="44"/>
      <c r="AK887" s="44"/>
      <c r="AL887" s="44"/>
      <c r="AM887" s="44"/>
      <c r="AN887" s="44"/>
      <c r="AO887" s="44"/>
      <c r="AP887" s="44"/>
      <c r="AQ887" s="44"/>
      <c r="AR887" s="44"/>
    </row>
    <row r="888" ht="12.75" customHeight="1">
      <c r="A888" s="35"/>
      <c r="B888" s="15"/>
      <c r="C888" s="15"/>
      <c r="D888" s="15"/>
      <c r="E888" s="15"/>
      <c r="F888" s="15"/>
      <c r="G888" s="15"/>
      <c r="H888" s="37"/>
      <c r="I888" s="38"/>
      <c r="J888" s="39"/>
      <c r="K888" s="40"/>
      <c r="L888" s="41"/>
      <c r="M888" s="42"/>
      <c r="N888" s="40"/>
      <c r="O888" s="36"/>
      <c r="P888" s="36"/>
      <c r="Q888" s="15"/>
      <c r="R888" s="15"/>
      <c r="S888" s="32"/>
      <c r="T888" s="32"/>
      <c r="U888" s="15"/>
      <c r="V888" s="32"/>
      <c r="W888" s="32"/>
      <c r="X888" s="15"/>
      <c r="Y888" s="15"/>
      <c r="Z888" s="15"/>
      <c r="AA888" s="15"/>
      <c r="AB888" s="43"/>
      <c r="AC888" s="37"/>
      <c r="AD888" s="38"/>
      <c r="AE888" s="39"/>
      <c r="AF888" s="44"/>
      <c r="AG888" s="44"/>
      <c r="AH888" s="15"/>
      <c r="AI888" s="44"/>
      <c r="AJ888" s="44"/>
      <c r="AK888" s="44"/>
      <c r="AL888" s="44"/>
      <c r="AM888" s="44"/>
      <c r="AN888" s="44"/>
      <c r="AO888" s="44"/>
      <c r="AP888" s="44"/>
      <c r="AQ888" s="44"/>
      <c r="AR888" s="44"/>
    </row>
    <row r="889" ht="12.75" customHeight="1">
      <c r="A889" s="35"/>
      <c r="B889" s="15"/>
      <c r="C889" s="15"/>
      <c r="D889" s="15"/>
      <c r="E889" s="15"/>
      <c r="F889" s="15"/>
      <c r="G889" s="15"/>
      <c r="H889" s="37"/>
      <c r="I889" s="38"/>
      <c r="J889" s="39"/>
      <c r="K889" s="40"/>
      <c r="L889" s="41"/>
      <c r="M889" s="42"/>
      <c r="N889" s="40"/>
      <c r="O889" s="36"/>
      <c r="P889" s="36"/>
      <c r="Q889" s="15"/>
      <c r="R889" s="15"/>
      <c r="S889" s="32"/>
      <c r="T889" s="32"/>
      <c r="U889" s="15"/>
      <c r="V889" s="32"/>
      <c r="W889" s="32"/>
      <c r="X889" s="15"/>
      <c r="Y889" s="15"/>
      <c r="Z889" s="15"/>
      <c r="AA889" s="15"/>
      <c r="AB889" s="43"/>
      <c r="AC889" s="37"/>
      <c r="AD889" s="38"/>
      <c r="AE889" s="39"/>
      <c r="AF889" s="44"/>
      <c r="AG889" s="44"/>
      <c r="AH889" s="15"/>
      <c r="AI889" s="44"/>
      <c r="AJ889" s="44"/>
      <c r="AK889" s="44"/>
      <c r="AL889" s="44"/>
      <c r="AM889" s="44"/>
      <c r="AN889" s="44"/>
      <c r="AO889" s="44"/>
      <c r="AP889" s="44"/>
      <c r="AQ889" s="44"/>
      <c r="AR889" s="44"/>
    </row>
    <row r="890" ht="12.75" customHeight="1">
      <c r="A890" s="35"/>
      <c r="B890" s="15"/>
      <c r="C890" s="15"/>
      <c r="D890" s="15"/>
      <c r="E890" s="15"/>
      <c r="F890" s="15"/>
      <c r="G890" s="15"/>
      <c r="H890" s="37"/>
      <c r="I890" s="38"/>
      <c r="J890" s="39"/>
      <c r="K890" s="40"/>
      <c r="L890" s="41"/>
      <c r="M890" s="42"/>
      <c r="N890" s="40"/>
      <c r="O890" s="36"/>
      <c r="P890" s="36"/>
      <c r="Q890" s="15"/>
      <c r="R890" s="15"/>
      <c r="S890" s="32"/>
      <c r="T890" s="32"/>
      <c r="U890" s="15"/>
      <c r="V890" s="32"/>
      <c r="W890" s="32"/>
      <c r="X890" s="15"/>
      <c r="Y890" s="15"/>
      <c r="Z890" s="15"/>
      <c r="AA890" s="15"/>
      <c r="AB890" s="43"/>
      <c r="AC890" s="37"/>
      <c r="AD890" s="38"/>
      <c r="AE890" s="39"/>
      <c r="AF890" s="44"/>
      <c r="AG890" s="44"/>
      <c r="AH890" s="15"/>
      <c r="AI890" s="44"/>
      <c r="AJ890" s="44"/>
      <c r="AK890" s="44"/>
      <c r="AL890" s="44"/>
      <c r="AM890" s="44"/>
      <c r="AN890" s="44"/>
      <c r="AO890" s="44"/>
      <c r="AP890" s="44"/>
      <c r="AQ890" s="44"/>
      <c r="AR890" s="44"/>
    </row>
    <row r="891" ht="12.75" customHeight="1">
      <c r="A891" s="35"/>
      <c r="B891" s="15"/>
      <c r="C891" s="15"/>
      <c r="D891" s="15"/>
      <c r="E891" s="15"/>
      <c r="F891" s="15"/>
      <c r="G891" s="15"/>
      <c r="H891" s="37"/>
      <c r="I891" s="38"/>
      <c r="J891" s="39"/>
      <c r="K891" s="40"/>
      <c r="L891" s="41"/>
      <c r="M891" s="42"/>
      <c r="N891" s="40"/>
      <c r="O891" s="36"/>
      <c r="P891" s="36"/>
      <c r="Q891" s="15"/>
      <c r="R891" s="15"/>
      <c r="S891" s="32"/>
      <c r="T891" s="32"/>
      <c r="U891" s="15"/>
      <c r="V891" s="32"/>
      <c r="W891" s="32"/>
      <c r="X891" s="15"/>
      <c r="Y891" s="15"/>
      <c r="Z891" s="15"/>
      <c r="AA891" s="15"/>
      <c r="AB891" s="43"/>
      <c r="AC891" s="37"/>
      <c r="AD891" s="38"/>
      <c r="AE891" s="39"/>
      <c r="AF891" s="44"/>
      <c r="AG891" s="44"/>
      <c r="AH891" s="15"/>
      <c r="AI891" s="44"/>
      <c r="AJ891" s="44"/>
      <c r="AK891" s="44"/>
      <c r="AL891" s="44"/>
      <c r="AM891" s="44"/>
      <c r="AN891" s="44"/>
      <c r="AO891" s="44"/>
      <c r="AP891" s="44"/>
      <c r="AQ891" s="44"/>
      <c r="AR891" s="44"/>
    </row>
    <row r="892" ht="12.75" customHeight="1">
      <c r="A892" s="35"/>
      <c r="B892" s="15"/>
      <c r="C892" s="15"/>
      <c r="D892" s="15"/>
      <c r="E892" s="15"/>
      <c r="F892" s="15"/>
      <c r="G892" s="15"/>
      <c r="H892" s="37"/>
      <c r="I892" s="38"/>
      <c r="J892" s="39"/>
      <c r="K892" s="40"/>
      <c r="L892" s="41"/>
      <c r="M892" s="42"/>
      <c r="N892" s="40"/>
      <c r="O892" s="36"/>
      <c r="P892" s="36"/>
      <c r="Q892" s="15"/>
      <c r="R892" s="15"/>
      <c r="S892" s="32"/>
      <c r="T892" s="32"/>
      <c r="U892" s="15"/>
      <c r="V892" s="32"/>
      <c r="W892" s="32"/>
      <c r="X892" s="15"/>
      <c r="Y892" s="15"/>
      <c r="Z892" s="15"/>
      <c r="AA892" s="15"/>
      <c r="AB892" s="43"/>
      <c r="AC892" s="37"/>
      <c r="AD892" s="38"/>
      <c r="AE892" s="39"/>
      <c r="AF892" s="44"/>
      <c r="AG892" s="44"/>
      <c r="AH892" s="15"/>
      <c r="AI892" s="44"/>
      <c r="AJ892" s="44"/>
      <c r="AK892" s="44"/>
      <c r="AL892" s="44"/>
      <c r="AM892" s="44"/>
      <c r="AN892" s="44"/>
      <c r="AO892" s="44"/>
      <c r="AP892" s="44"/>
      <c r="AQ892" s="44"/>
      <c r="AR892" s="44"/>
    </row>
    <row r="893" ht="12.75" customHeight="1">
      <c r="A893" s="35"/>
      <c r="B893" s="15"/>
      <c r="C893" s="15"/>
      <c r="D893" s="15"/>
      <c r="E893" s="15"/>
      <c r="F893" s="15"/>
      <c r="G893" s="15"/>
      <c r="H893" s="37"/>
      <c r="I893" s="38"/>
      <c r="J893" s="39"/>
      <c r="K893" s="40"/>
      <c r="L893" s="41"/>
      <c r="M893" s="42"/>
      <c r="N893" s="40"/>
      <c r="O893" s="36"/>
      <c r="P893" s="36"/>
      <c r="Q893" s="15"/>
      <c r="R893" s="15"/>
      <c r="S893" s="32"/>
      <c r="T893" s="32"/>
      <c r="U893" s="15"/>
      <c r="V893" s="32"/>
      <c r="W893" s="32"/>
      <c r="X893" s="15"/>
      <c r="Y893" s="15"/>
      <c r="Z893" s="15"/>
      <c r="AA893" s="15"/>
      <c r="AB893" s="43"/>
      <c r="AC893" s="37"/>
      <c r="AD893" s="38"/>
      <c r="AE893" s="39"/>
      <c r="AF893" s="44"/>
      <c r="AG893" s="44"/>
      <c r="AH893" s="15"/>
      <c r="AI893" s="44"/>
      <c r="AJ893" s="44"/>
      <c r="AK893" s="44"/>
      <c r="AL893" s="44"/>
      <c r="AM893" s="44"/>
      <c r="AN893" s="44"/>
      <c r="AO893" s="44"/>
      <c r="AP893" s="44"/>
      <c r="AQ893" s="44"/>
      <c r="AR893" s="44"/>
    </row>
    <row r="894" ht="12.75" customHeight="1">
      <c r="A894" s="35"/>
      <c r="B894" s="15"/>
      <c r="C894" s="15"/>
      <c r="D894" s="15"/>
      <c r="E894" s="15"/>
      <c r="F894" s="15"/>
      <c r="G894" s="15"/>
      <c r="H894" s="37"/>
      <c r="I894" s="38"/>
      <c r="J894" s="39"/>
      <c r="K894" s="40"/>
      <c r="L894" s="41"/>
      <c r="M894" s="42"/>
      <c r="N894" s="40"/>
      <c r="O894" s="36"/>
      <c r="P894" s="36"/>
      <c r="Q894" s="15"/>
      <c r="R894" s="15"/>
      <c r="S894" s="32"/>
      <c r="T894" s="32"/>
      <c r="U894" s="15"/>
      <c r="V894" s="32"/>
      <c r="W894" s="32"/>
      <c r="X894" s="15"/>
      <c r="Y894" s="15"/>
      <c r="Z894" s="15"/>
      <c r="AA894" s="15"/>
      <c r="AB894" s="43"/>
      <c r="AC894" s="37"/>
      <c r="AD894" s="38"/>
      <c r="AE894" s="39"/>
      <c r="AF894" s="44"/>
      <c r="AG894" s="44"/>
      <c r="AH894" s="15"/>
      <c r="AI894" s="44"/>
      <c r="AJ894" s="44"/>
      <c r="AK894" s="44"/>
      <c r="AL894" s="44"/>
      <c r="AM894" s="44"/>
      <c r="AN894" s="44"/>
      <c r="AO894" s="44"/>
      <c r="AP894" s="44"/>
      <c r="AQ894" s="44"/>
      <c r="AR894" s="44"/>
    </row>
    <row r="895" ht="12.75" customHeight="1">
      <c r="A895" s="35"/>
      <c r="B895" s="15"/>
      <c r="C895" s="15"/>
      <c r="D895" s="15"/>
      <c r="E895" s="15"/>
      <c r="F895" s="15"/>
      <c r="G895" s="15"/>
      <c r="H895" s="37"/>
      <c r="I895" s="38"/>
      <c r="J895" s="39"/>
      <c r="K895" s="40"/>
      <c r="L895" s="41"/>
      <c r="M895" s="42"/>
      <c r="N895" s="40"/>
      <c r="O895" s="36"/>
      <c r="P895" s="36"/>
      <c r="Q895" s="15"/>
      <c r="R895" s="15"/>
      <c r="S895" s="32"/>
      <c r="T895" s="32"/>
      <c r="U895" s="15"/>
      <c r="V895" s="32"/>
      <c r="W895" s="32"/>
      <c r="X895" s="15"/>
      <c r="Y895" s="15"/>
      <c r="Z895" s="15"/>
      <c r="AA895" s="15"/>
      <c r="AB895" s="43"/>
      <c r="AC895" s="37"/>
      <c r="AD895" s="38"/>
      <c r="AE895" s="39"/>
      <c r="AF895" s="44"/>
      <c r="AG895" s="44"/>
      <c r="AH895" s="15"/>
      <c r="AI895" s="44"/>
      <c r="AJ895" s="44"/>
      <c r="AK895" s="44"/>
      <c r="AL895" s="44"/>
      <c r="AM895" s="44"/>
      <c r="AN895" s="44"/>
      <c r="AO895" s="44"/>
      <c r="AP895" s="44"/>
      <c r="AQ895" s="44"/>
      <c r="AR895" s="44"/>
    </row>
    <row r="896" ht="12.75" customHeight="1">
      <c r="A896" s="35"/>
      <c r="B896" s="15"/>
      <c r="C896" s="15"/>
      <c r="D896" s="15"/>
      <c r="E896" s="15"/>
      <c r="F896" s="15"/>
      <c r="G896" s="15"/>
      <c r="H896" s="37"/>
      <c r="I896" s="38"/>
      <c r="J896" s="39"/>
      <c r="K896" s="40"/>
      <c r="L896" s="41"/>
      <c r="M896" s="42"/>
      <c r="N896" s="40"/>
      <c r="O896" s="36"/>
      <c r="P896" s="36"/>
      <c r="Q896" s="15"/>
      <c r="R896" s="15"/>
      <c r="S896" s="32"/>
      <c r="T896" s="32"/>
      <c r="U896" s="15"/>
      <c r="V896" s="32"/>
      <c r="W896" s="32"/>
      <c r="X896" s="15"/>
      <c r="Y896" s="15"/>
      <c r="Z896" s="15"/>
      <c r="AA896" s="15"/>
      <c r="AB896" s="43"/>
      <c r="AC896" s="37"/>
      <c r="AD896" s="38"/>
      <c r="AE896" s="39"/>
      <c r="AF896" s="44"/>
      <c r="AG896" s="44"/>
      <c r="AH896" s="15"/>
      <c r="AI896" s="44"/>
      <c r="AJ896" s="44"/>
      <c r="AK896" s="44"/>
      <c r="AL896" s="44"/>
      <c r="AM896" s="44"/>
      <c r="AN896" s="44"/>
      <c r="AO896" s="44"/>
      <c r="AP896" s="44"/>
      <c r="AQ896" s="44"/>
      <c r="AR896" s="44"/>
    </row>
    <row r="897" ht="12.75" customHeight="1">
      <c r="A897" s="35"/>
      <c r="B897" s="15"/>
      <c r="C897" s="15"/>
      <c r="D897" s="15"/>
      <c r="E897" s="15"/>
      <c r="F897" s="15"/>
      <c r="G897" s="15"/>
      <c r="H897" s="37"/>
      <c r="I897" s="38"/>
      <c r="J897" s="39"/>
      <c r="K897" s="40"/>
      <c r="L897" s="41"/>
      <c r="M897" s="42"/>
      <c r="N897" s="40"/>
      <c r="O897" s="36"/>
      <c r="P897" s="36"/>
      <c r="Q897" s="15"/>
      <c r="R897" s="15"/>
      <c r="S897" s="32"/>
      <c r="T897" s="32"/>
      <c r="U897" s="15"/>
      <c r="V897" s="32"/>
      <c r="W897" s="32"/>
      <c r="X897" s="15"/>
      <c r="Y897" s="15"/>
      <c r="Z897" s="15"/>
      <c r="AA897" s="15"/>
      <c r="AB897" s="43"/>
      <c r="AC897" s="37"/>
      <c r="AD897" s="38"/>
      <c r="AE897" s="39"/>
      <c r="AF897" s="44"/>
      <c r="AG897" s="44"/>
      <c r="AH897" s="15"/>
      <c r="AI897" s="44"/>
      <c r="AJ897" s="44"/>
      <c r="AK897" s="44"/>
      <c r="AL897" s="44"/>
      <c r="AM897" s="44"/>
      <c r="AN897" s="44"/>
      <c r="AO897" s="44"/>
      <c r="AP897" s="44"/>
      <c r="AQ897" s="44"/>
      <c r="AR897" s="44"/>
    </row>
    <row r="898" ht="12.75" customHeight="1">
      <c r="A898" s="35"/>
      <c r="B898" s="15"/>
      <c r="C898" s="15"/>
      <c r="D898" s="15"/>
      <c r="E898" s="15"/>
      <c r="F898" s="15"/>
      <c r="G898" s="15"/>
      <c r="H898" s="37"/>
      <c r="I898" s="38"/>
      <c r="J898" s="39"/>
      <c r="K898" s="40"/>
      <c r="L898" s="41"/>
      <c r="M898" s="42"/>
      <c r="N898" s="40"/>
      <c r="O898" s="36"/>
      <c r="P898" s="36"/>
      <c r="Q898" s="15"/>
      <c r="R898" s="15"/>
      <c r="S898" s="32"/>
      <c r="T898" s="32"/>
      <c r="U898" s="15"/>
      <c r="V898" s="32"/>
      <c r="W898" s="32"/>
      <c r="X898" s="15"/>
      <c r="Y898" s="15"/>
      <c r="Z898" s="15"/>
      <c r="AA898" s="15"/>
      <c r="AB898" s="43"/>
      <c r="AC898" s="37"/>
      <c r="AD898" s="38"/>
      <c r="AE898" s="39"/>
      <c r="AF898" s="44"/>
      <c r="AG898" s="44"/>
      <c r="AH898" s="15"/>
      <c r="AI898" s="44"/>
      <c r="AJ898" s="44"/>
      <c r="AK898" s="44"/>
      <c r="AL898" s="44"/>
      <c r="AM898" s="44"/>
      <c r="AN898" s="44"/>
      <c r="AO898" s="44"/>
      <c r="AP898" s="44"/>
      <c r="AQ898" s="44"/>
      <c r="AR898" s="44"/>
    </row>
    <row r="899" ht="12.75" customHeight="1">
      <c r="A899" s="35"/>
      <c r="B899" s="15"/>
      <c r="C899" s="15"/>
      <c r="D899" s="15"/>
      <c r="E899" s="15"/>
      <c r="F899" s="15"/>
      <c r="G899" s="15"/>
      <c r="H899" s="37"/>
      <c r="I899" s="38"/>
      <c r="J899" s="39"/>
      <c r="K899" s="40"/>
      <c r="L899" s="41"/>
      <c r="M899" s="42"/>
      <c r="N899" s="40"/>
      <c r="O899" s="36"/>
      <c r="P899" s="36"/>
      <c r="Q899" s="15"/>
      <c r="R899" s="15"/>
      <c r="S899" s="32"/>
      <c r="T899" s="32"/>
      <c r="U899" s="15"/>
      <c r="V899" s="32"/>
      <c r="W899" s="32"/>
      <c r="X899" s="15"/>
      <c r="Y899" s="15"/>
      <c r="Z899" s="15"/>
      <c r="AA899" s="15"/>
      <c r="AB899" s="43"/>
      <c r="AC899" s="37"/>
      <c r="AD899" s="38"/>
      <c r="AE899" s="39"/>
      <c r="AF899" s="44"/>
      <c r="AG899" s="44"/>
      <c r="AH899" s="15"/>
      <c r="AI899" s="44"/>
      <c r="AJ899" s="44"/>
      <c r="AK899" s="44"/>
      <c r="AL899" s="44"/>
      <c r="AM899" s="44"/>
      <c r="AN899" s="44"/>
      <c r="AO899" s="44"/>
      <c r="AP899" s="44"/>
      <c r="AQ899" s="44"/>
      <c r="AR899" s="44"/>
    </row>
    <row r="900" ht="12.75" customHeight="1">
      <c r="A900" s="35"/>
      <c r="B900" s="15"/>
      <c r="C900" s="15"/>
      <c r="D900" s="15"/>
      <c r="E900" s="15"/>
      <c r="F900" s="15"/>
      <c r="G900" s="15"/>
      <c r="H900" s="37"/>
      <c r="I900" s="38"/>
      <c r="J900" s="39"/>
      <c r="K900" s="40"/>
      <c r="L900" s="41"/>
      <c r="M900" s="42"/>
      <c r="N900" s="40"/>
      <c r="O900" s="36"/>
      <c r="P900" s="36"/>
      <c r="Q900" s="15"/>
      <c r="R900" s="15"/>
      <c r="S900" s="32"/>
      <c r="T900" s="32"/>
      <c r="U900" s="15"/>
      <c r="V900" s="32"/>
      <c r="W900" s="32"/>
      <c r="X900" s="15"/>
      <c r="Y900" s="15"/>
      <c r="Z900" s="15"/>
      <c r="AA900" s="15"/>
      <c r="AB900" s="43"/>
      <c r="AC900" s="37"/>
      <c r="AD900" s="38"/>
      <c r="AE900" s="39"/>
      <c r="AF900" s="44"/>
      <c r="AG900" s="44"/>
      <c r="AH900" s="15"/>
      <c r="AI900" s="44"/>
      <c r="AJ900" s="44"/>
      <c r="AK900" s="44"/>
      <c r="AL900" s="44"/>
      <c r="AM900" s="44"/>
      <c r="AN900" s="44"/>
      <c r="AO900" s="44"/>
      <c r="AP900" s="44"/>
      <c r="AQ900" s="44"/>
      <c r="AR900" s="44"/>
    </row>
    <row r="901" ht="12.75" customHeight="1">
      <c r="A901" s="35"/>
      <c r="B901" s="15"/>
      <c r="C901" s="15"/>
      <c r="D901" s="15"/>
      <c r="E901" s="15"/>
      <c r="F901" s="15"/>
      <c r="G901" s="15"/>
      <c r="H901" s="37"/>
      <c r="I901" s="38"/>
      <c r="J901" s="39"/>
      <c r="K901" s="40"/>
      <c r="L901" s="41"/>
      <c r="M901" s="42"/>
      <c r="N901" s="40"/>
      <c r="O901" s="36"/>
      <c r="P901" s="36"/>
      <c r="Q901" s="15"/>
      <c r="R901" s="15"/>
      <c r="S901" s="32"/>
      <c r="T901" s="32"/>
      <c r="U901" s="15"/>
      <c r="V901" s="32"/>
      <c r="W901" s="32"/>
      <c r="X901" s="15"/>
      <c r="Y901" s="15"/>
      <c r="Z901" s="15"/>
      <c r="AA901" s="15"/>
      <c r="AB901" s="43"/>
      <c r="AC901" s="37"/>
      <c r="AD901" s="38"/>
      <c r="AE901" s="39"/>
      <c r="AF901" s="44"/>
      <c r="AG901" s="44"/>
      <c r="AH901" s="15"/>
      <c r="AI901" s="44"/>
      <c r="AJ901" s="44"/>
      <c r="AK901" s="44"/>
      <c r="AL901" s="44"/>
      <c r="AM901" s="44"/>
      <c r="AN901" s="44"/>
      <c r="AO901" s="44"/>
      <c r="AP901" s="44"/>
      <c r="AQ901" s="44"/>
      <c r="AR901" s="44"/>
    </row>
    <row r="902" ht="12.75" customHeight="1">
      <c r="A902" s="35"/>
      <c r="B902" s="15"/>
      <c r="C902" s="15"/>
      <c r="D902" s="15"/>
      <c r="E902" s="15"/>
      <c r="F902" s="15"/>
      <c r="G902" s="15"/>
      <c r="H902" s="37"/>
      <c r="I902" s="38"/>
      <c r="J902" s="39"/>
      <c r="K902" s="40"/>
      <c r="L902" s="41"/>
      <c r="M902" s="42"/>
      <c r="N902" s="40"/>
      <c r="O902" s="36"/>
      <c r="P902" s="36"/>
      <c r="Q902" s="15"/>
      <c r="R902" s="15"/>
      <c r="S902" s="32"/>
      <c r="T902" s="32"/>
      <c r="U902" s="15"/>
      <c r="V902" s="32"/>
      <c r="W902" s="32"/>
      <c r="X902" s="15"/>
      <c r="Y902" s="15"/>
      <c r="Z902" s="15"/>
      <c r="AA902" s="15"/>
      <c r="AB902" s="43"/>
      <c r="AC902" s="37"/>
      <c r="AD902" s="38"/>
      <c r="AE902" s="39"/>
      <c r="AF902" s="44"/>
      <c r="AG902" s="44"/>
      <c r="AH902" s="15"/>
      <c r="AI902" s="44"/>
      <c r="AJ902" s="44"/>
      <c r="AK902" s="44"/>
      <c r="AL902" s="44"/>
      <c r="AM902" s="44"/>
      <c r="AN902" s="44"/>
      <c r="AO902" s="44"/>
      <c r="AP902" s="44"/>
      <c r="AQ902" s="44"/>
      <c r="AR902" s="44"/>
    </row>
    <row r="903" ht="12.75" customHeight="1">
      <c r="A903" s="35"/>
      <c r="B903" s="15"/>
      <c r="C903" s="15"/>
      <c r="D903" s="15"/>
      <c r="E903" s="15"/>
      <c r="F903" s="15"/>
      <c r="G903" s="15"/>
      <c r="H903" s="37"/>
      <c r="I903" s="38"/>
      <c r="J903" s="39"/>
      <c r="K903" s="40"/>
      <c r="L903" s="41"/>
      <c r="M903" s="42"/>
      <c r="N903" s="40"/>
      <c r="O903" s="36"/>
      <c r="P903" s="36"/>
      <c r="Q903" s="15"/>
      <c r="R903" s="15"/>
      <c r="S903" s="32"/>
      <c r="T903" s="32"/>
      <c r="U903" s="15"/>
      <c r="V903" s="32"/>
      <c r="W903" s="32"/>
      <c r="X903" s="15"/>
      <c r="Y903" s="15"/>
      <c r="Z903" s="15"/>
      <c r="AA903" s="15"/>
      <c r="AB903" s="43"/>
      <c r="AC903" s="37"/>
      <c r="AD903" s="38"/>
      <c r="AE903" s="39"/>
      <c r="AF903" s="44"/>
      <c r="AG903" s="44"/>
      <c r="AH903" s="15"/>
      <c r="AI903" s="44"/>
      <c r="AJ903" s="44"/>
      <c r="AK903" s="44"/>
      <c r="AL903" s="44"/>
      <c r="AM903" s="44"/>
      <c r="AN903" s="44"/>
      <c r="AO903" s="44"/>
      <c r="AP903" s="44"/>
      <c r="AQ903" s="44"/>
      <c r="AR903" s="44"/>
    </row>
    <row r="904" ht="12.75" customHeight="1">
      <c r="A904" s="35"/>
      <c r="B904" s="15"/>
      <c r="C904" s="15"/>
      <c r="D904" s="15"/>
      <c r="E904" s="15"/>
      <c r="F904" s="15"/>
      <c r="G904" s="15"/>
      <c r="H904" s="37"/>
      <c r="I904" s="38"/>
      <c r="J904" s="39"/>
      <c r="K904" s="40"/>
      <c r="L904" s="41"/>
      <c r="M904" s="42"/>
      <c r="N904" s="40"/>
      <c r="O904" s="36"/>
      <c r="P904" s="36"/>
      <c r="Q904" s="15"/>
      <c r="R904" s="15"/>
      <c r="S904" s="32"/>
      <c r="T904" s="32"/>
      <c r="U904" s="15"/>
      <c r="V904" s="32"/>
      <c r="W904" s="32"/>
      <c r="X904" s="15"/>
      <c r="Y904" s="15"/>
      <c r="Z904" s="15"/>
      <c r="AA904" s="15"/>
      <c r="AB904" s="43"/>
      <c r="AC904" s="37"/>
      <c r="AD904" s="38"/>
      <c r="AE904" s="39"/>
      <c r="AF904" s="44"/>
      <c r="AG904" s="44"/>
      <c r="AH904" s="15"/>
      <c r="AI904" s="44"/>
      <c r="AJ904" s="44"/>
      <c r="AK904" s="44"/>
      <c r="AL904" s="44"/>
      <c r="AM904" s="44"/>
      <c r="AN904" s="44"/>
      <c r="AO904" s="44"/>
      <c r="AP904" s="44"/>
      <c r="AQ904" s="44"/>
      <c r="AR904" s="44"/>
    </row>
    <row r="905" ht="12.75" customHeight="1">
      <c r="A905" s="35"/>
      <c r="B905" s="15"/>
      <c r="C905" s="15"/>
      <c r="D905" s="15"/>
      <c r="E905" s="15"/>
      <c r="F905" s="15"/>
      <c r="G905" s="15"/>
      <c r="H905" s="37"/>
      <c r="I905" s="38"/>
      <c r="J905" s="39"/>
      <c r="K905" s="40"/>
      <c r="L905" s="41"/>
      <c r="M905" s="42"/>
      <c r="N905" s="40"/>
      <c r="O905" s="36"/>
      <c r="P905" s="36"/>
      <c r="Q905" s="15"/>
      <c r="R905" s="15"/>
      <c r="S905" s="32"/>
      <c r="T905" s="32"/>
      <c r="U905" s="15"/>
      <c r="V905" s="32"/>
      <c r="W905" s="32"/>
      <c r="X905" s="15"/>
      <c r="Y905" s="15"/>
      <c r="Z905" s="15"/>
      <c r="AA905" s="15"/>
      <c r="AB905" s="43"/>
      <c r="AC905" s="37"/>
      <c r="AD905" s="38"/>
      <c r="AE905" s="39"/>
      <c r="AF905" s="44"/>
      <c r="AG905" s="44"/>
      <c r="AH905" s="15"/>
      <c r="AI905" s="44"/>
      <c r="AJ905" s="44"/>
      <c r="AK905" s="44"/>
      <c r="AL905" s="44"/>
      <c r="AM905" s="44"/>
      <c r="AN905" s="44"/>
      <c r="AO905" s="44"/>
      <c r="AP905" s="44"/>
      <c r="AQ905" s="44"/>
      <c r="AR905" s="44"/>
    </row>
    <row r="906" ht="12.75" customHeight="1">
      <c r="A906" s="35"/>
      <c r="B906" s="15"/>
      <c r="C906" s="15"/>
      <c r="D906" s="15"/>
      <c r="E906" s="15"/>
      <c r="F906" s="15"/>
      <c r="G906" s="15"/>
      <c r="H906" s="37"/>
      <c r="I906" s="38"/>
      <c r="J906" s="39"/>
      <c r="K906" s="40"/>
      <c r="L906" s="41"/>
      <c r="M906" s="42"/>
      <c r="N906" s="40"/>
      <c r="O906" s="36"/>
      <c r="P906" s="36"/>
      <c r="Q906" s="15"/>
      <c r="R906" s="15"/>
      <c r="S906" s="32"/>
      <c r="T906" s="32"/>
      <c r="U906" s="15"/>
      <c r="V906" s="32"/>
      <c r="W906" s="32"/>
      <c r="X906" s="15"/>
      <c r="Y906" s="15"/>
      <c r="Z906" s="15"/>
      <c r="AA906" s="15"/>
      <c r="AB906" s="43"/>
      <c r="AC906" s="37"/>
      <c r="AD906" s="38"/>
      <c r="AE906" s="39"/>
      <c r="AF906" s="44"/>
      <c r="AG906" s="44"/>
      <c r="AH906" s="15"/>
      <c r="AI906" s="44"/>
      <c r="AJ906" s="44"/>
      <c r="AK906" s="44"/>
      <c r="AL906" s="44"/>
      <c r="AM906" s="44"/>
      <c r="AN906" s="44"/>
      <c r="AO906" s="44"/>
      <c r="AP906" s="44"/>
      <c r="AQ906" s="44"/>
      <c r="AR906" s="44"/>
    </row>
    <row r="907" ht="12.75" customHeight="1">
      <c r="A907" s="35"/>
      <c r="B907" s="15"/>
      <c r="C907" s="15"/>
      <c r="D907" s="15"/>
      <c r="E907" s="15"/>
      <c r="F907" s="15"/>
      <c r="G907" s="15"/>
      <c r="H907" s="37"/>
      <c r="I907" s="38"/>
      <c r="J907" s="39"/>
      <c r="K907" s="40"/>
      <c r="L907" s="41"/>
      <c r="M907" s="42"/>
      <c r="N907" s="40"/>
      <c r="O907" s="36"/>
      <c r="P907" s="36"/>
      <c r="Q907" s="15"/>
      <c r="R907" s="15"/>
      <c r="S907" s="32"/>
      <c r="T907" s="32"/>
      <c r="U907" s="15"/>
      <c r="V907" s="32"/>
      <c r="W907" s="32"/>
      <c r="X907" s="15"/>
      <c r="Y907" s="15"/>
      <c r="Z907" s="15"/>
      <c r="AA907" s="15"/>
      <c r="AB907" s="43"/>
      <c r="AC907" s="37"/>
      <c r="AD907" s="38"/>
      <c r="AE907" s="39"/>
      <c r="AF907" s="44"/>
      <c r="AG907" s="44"/>
      <c r="AH907" s="15"/>
      <c r="AI907" s="44"/>
      <c r="AJ907" s="44"/>
      <c r="AK907" s="44"/>
      <c r="AL907" s="44"/>
      <c r="AM907" s="44"/>
      <c r="AN907" s="44"/>
      <c r="AO907" s="44"/>
      <c r="AP907" s="44"/>
      <c r="AQ907" s="44"/>
      <c r="AR907" s="44"/>
    </row>
    <row r="908" ht="12.75" customHeight="1">
      <c r="A908" s="35"/>
      <c r="B908" s="15"/>
      <c r="C908" s="15"/>
      <c r="D908" s="15"/>
      <c r="E908" s="15"/>
      <c r="F908" s="15"/>
      <c r="G908" s="15"/>
      <c r="H908" s="37"/>
      <c r="I908" s="38"/>
      <c r="J908" s="39"/>
      <c r="K908" s="40"/>
      <c r="L908" s="41"/>
      <c r="M908" s="42"/>
      <c r="N908" s="40"/>
      <c r="O908" s="36"/>
      <c r="P908" s="36"/>
      <c r="Q908" s="15"/>
      <c r="R908" s="15"/>
      <c r="S908" s="32"/>
      <c r="T908" s="32"/>
      <c r="U908" s="15"/>
      <c r="V908" s="32"/>
      <c r="W908" s="32"/>
      <c r="X908" s="15"/>
      <c r="Y908" s="15"/>
      <c r="Z908" s="15"/>
      <c r="AA908" s="15"/>
      <c r="AB908" s="43"/>
      <c r="AC908" s="37"/>
      <c r="AD908" s="38"/>
      <c r="AE908" s="39"/>
      <c r="AF908" s="44"/>
      <c r="AG908" s="44"/>
      <c r="AH908" s="15"/>
      <c r="AI908" s="44"/>
      <c r="AJ908" s="44"/>
      <c r="AK908" s="44"/>
      <c r="AL908" s="44"/>
      <c r="AM908" s="44"/>
      <c r="AN908" s="44"/>
      <c r="AO908" s="44"/>
      <c r="AP908" s="44"/>
      <c r="AQ908" s="44"/>
      <c r="AR908" s="44"/>
    </row>
    <row r="909" ht="12.75" customHeight="1">
      <c r="A909" s="35"/>
      <c r="B909" s="15"/>
      <c r="C909" s="15"/>
      <c r="D909" s="15"/>
      <c r="E909" s="15"/>
      <c r="F909" s="15"/>
      <c r="G909" s="15"/>
      <c r="H909" s="37"/>
      <c r="I909" s="38"/>
      <c r="J909" s="39"/>
      <c r="K909" s="40"/>
      <c r="L909" s="41"/>
      <c r="M909" s="42"/>
      <c r="N909" s="40"/>
      <c r="O909" s="36"/>
      <c r="P909" s="36"/>
      <c r="Q909" s="15"/>
      <c r="R909" s="15"/>
      <c r="S909" s="32"/>
      <c r="T909" s="32"/>
      <c r="U909" s="15"/>
      <c r="V909" s="32"/>
      <c r="W909" s="32"/>
      <c r="X909" s="15"/>
      <c r="Y909" s="15"/>
      <c r="Z909" s="15"/>
      <c r="AA909" s="15"/>
      <c r="AB909" s="43"/>
      <c r="AC909" s="37"/>
      <c r="AD909" s="38"/>
      <c r="AE909" s="39"/>
      <c r="AF909" s="44"/>
      <c r="AG909" s="44"/>
      <c r="AH909" s="15"/>
      <c r="AI909" s="44"/>
      <c r="AJ909" s="44"/>
      <c r="AK909" s="44"/>
      <c r="AL909" s="44"/>
      <c r="AM909" s="44"/>
      <c r="AN909" s="44"/>
      <c r="AO909" s="44"/>
      <c r="AP909" s="44"/>
      <c r="AQ909" s="44"/>
      <c r="AR909" s="44"/>
    </row>
    <row r="910" ht="12.75" customHeight="1">
      <c r="A910" s="35"/>
      <c r="B910" s="15"/>
      <c r="C910" s="15"/>
      <c r="D910" s="15"/>
      <c r="E910" s="15"/>
      <c r="F910" s="15"/>
      <c r="G910" s="15"/>
      <c r="H910" s="37"/>
      <c r="I910" s="38"/>
      <c r="J910" s="39"/>
      <c r="K910" s="40"/>
      <c r="L910" s="41"/>
      <c r="M910" s="42"/>
      <c r="N910" s="40"/>
      <c r="O910" s="36"/>
      <c r="P910" s="36"/>
      <c r="Q910" s="15"/>
      <c r="R910" s="15"/>
      <c r="S910" s="32"/>
      <c r="T910" s="32"/>
      <c r="U910" s="15"/>
      <c r="V910" s="32"/>
      <c r="W910" s="32"/>
      <c r="X910" s="15"/>
      <c r="Y910" s="15"/>
      <c r="Z910" s="15"/>
      <c r="AA910" s="15"/>
      <c r="AB910" s="43"/>
      <c r="AC910" s="37"/>
      <c r="AD910" s="38"/>
      <c r="AE910" s="39"/>
      <c r="AF910" s="44"/>
      <c r="AG910" s="44"/>
      <c r="AH910" s="15"/>
      <c r="AI910" s="44"/>
      <c r="AJ910" s="44"/>
      <c r="AK910" s="44"/>
      <c r="AL910" s="44"/>
      <c r="AM910" s="44"/>
      <c r="AN910" s="44"/>
      <c r="AO910" s="44"/>
      <c r="AP910" s="44"/>
      <c r="AQ910" s="44"/>
      <c r="AR910" s="44"/>
    </row>
    <row r="911" ht="12.75" customHeight="1">
      <c r="A911" s="35"/>
      <c r="B911" s="15"/>
      <c r="C911" s="15"/>
      <c r="D911" s="15"/>
      <c r="E911" s="15"/>
      <c r="F911" s="15"/>
      <c r="G911" s="15"/>
      <c r="H911" s="37"/>
      <c r="I911" s="38"/>
      <c r="J911" s="39"/>
      <c r="K911" s="40"/>
      <c r="L911" s="41"/>
      <c r="M911" s="42"/>
      <c r="N911" s="40"/>
      <c r="O911" s="36"/>
      <c r="P911" s="36"/>
      <c r="Q911" s="15"/>
      <c r="R911" s="15"/>
      <c r="S911" s="32"/>
      <c r="T911" s="32"/>
      <c r="U911" s="15"/>
      <c r="V911" s="32"/>
      <c r="W911" s="32"/>
      <c r="X911" s="15"/>
      <c r="Y911" s="15"/>
      <c r="Z911" s="15"/>
      <c r="AA911" s="15"/>
      <c r="AB911" s="43"/>
      <c r="AC911" s="37"/>
      <c r="AD911" s="38"/>
      <c r="AE911" s="39"/>
      <c r="AF911" s="44"/>
      <c r="AG911" s="44"/>
      <c r="AH911" s="15"/>
      <c r="AI911" s="44"/>
      <c r="AJ911" s="44"/>
      <c r="AK911" s="44"/>
      <c r="AL911" s="44"/>
      <c r="AM911" s="44"/>
      <c r="AN911" s="44"/>
      <c r="AO911" s="44"/>
      <c r="AP911" s="44"/>
      <c r="AQ911" s="44"/>
      <c r="AR911" s="44"/>
    </row>
    <row r="912" ht="12.75" customHeight="1">
      <c r="A912" s="35"/>
      <c r="B912" s="15"/>
      <c r="C912" s="15"/>
      <c r="D912" s="15"/>
      <c r="E912" s="15"/>
      <c r="F912" s="15"/>
      <c r="G912" s="15"/>
      <c r="H912" s="37"/>
      <c r="I912" s="38"/>
      <c r="J912" s="39"/>
      <c r="K912" s="40"/>
      <c r="L912" s="41"/>
      <c r="M912" s="42"/>
      <c r="N912" s="40"/>
      <c r="O912" s="36"/>
      <c r="P912" s="36"/>
      <c r="Q912" s="15"/>
      <c r="R912" s="15"/>
      <c r="S912" s="32"/>
      <c r="T912" s="32"/>
      <c r="U912" s="15"/>
      <c r="V912" s="32"/>
      <c r="W912" s="32"/>
      <c r="X912" s="15"/>
      <c r="Y912" s="15"/>
      <c r="Z912" s="15"/>
      <c r="AA912" s="15"/>
      <c r="AB912" s="43"/>
      <c r="AC912" s="37"/>
      <c r="AD912" s="38"/>
      <c r="AE912" s="39"/>
      <c r="AF912" s="44"/>
      <c r="AG912" s="44"/>
      <c r="AH912" s="15"/>
      <c r="AI912" s="44"/>
      <c r="AJ912" s="44"/>
      <c r="AK912" s="44"/>
      <c r="AL912" s="44"/>
      <c r="AM912" s="44"/>
      <c r="AN912" s="44"/>
      <c r="AO912" s="44"/>
      <c r="AP912" s="44"/>
      <c r="AQ912" s="44"/>
      <c r="AR912" s="44"/>
    </row>
    <row r="913" ht="12.75" customHeight="1">
      <c r="A913" s="35"/>
      <c r="B913" s="15"/>
      <c r="C913" s="15"/>
      <c r="D913" s="15"/>
      <c r="E913" s="15"/>
      <c r="F913" s="15"/>
      <c r="G913" s="15"/>
      <c r="H913" s="37"/>
      <c r="I913" s="38"/>
      <c r="J913" s="39"/>
      <c r="K913" s="40"/>
      <c r="L913" s="41"/>
      <c r="M913" s="42"/>
      <c r="N913" s="40"/>
      <c r="O913" s="36"/>
      <c r="P913" s="36"/>
      <c r="Q913" s="15"/>
      <c r="R913" s="15"/>
      <c r="S913" s="32"/>
      <c r="T913" s="32"/>
      <c r="U913" s="15"/>
      <c r="V913" s="32"/>
      <c r="W913" s="32"/>
      <c r="X913" s="15"/>
      <c r="Y913" s="15"/>
      <c r="Z913" s="15"/>
      <c r="AA913" s="15"/>
      <c r="AB913" s="43"/>
      <c r="AC913" s="37"/>
      <c r="AD913" s="38"/>
      <c r="AE913" s="39"/>
      <c r="AF913" s="44"/>
      <c r="AG913" s="44"/>
      <c r="AH913" s="15"/>
      <c r="AI913" s="44"/>
      <c r="AJ913" s="44"/>
      <c r="AK913" s="44"/>
      <c r="AL913" s="44"/>
      <c r="AM913" s="44"/>
      <c r="AN913" s="44"/>
      <c r="AO913" s="44"/>
      <c r="AP913" s="44"/>
      <c r="AQ913" s="44"/>
      <c r="AR913" s="44"/>
    </row>
    <row r="914" ht="12.75" customHeight="1">
      <c r="A914" s="35"/>
      <c r="B914" s="15"/>
      <c r="C914" s="15"/>
      <c r="D914" s="15"/>
      <c r="E914" s="15"/>
      <c r="F914" s="15"/>
      <c r="G914" s="15"/>
      <c r="H914" s="37"/>
      <c r="I914" s="38"/>
      <c r="J914" s="39"/>
      <c r="K914" s="40"/>
      <c r="L914" s="41"/>
      <c r="M914" s="42"/>
      <c r="N914" s="40"/>
      <c r="O914" s="36"/>
      <c r="P914" s="36"/>
      <c r="Q914" s="15"/>
      <c r="R914" s="15"/>
      <c r="S914" s="32"/>
      <c r="T914" s="32"/>
      <c r="U914" s="15"/>
      <c r="V914" s="32"/>
      <c r="W914" s="32"/>
      <c r="X914" s="15"/>
      <c r="Y914" s="15"/>
      <c r="Z914" s="15"/>
      <c r="AA914" s="15"/>
      <c r="AB914" s="43"/>
      <c r="AC914" s="37"/>
      <c r="AD914" s="38"/>
      <c r="AE914" s="39"/>
      <c r="AF914" s="44"/>
      <c r="AG914" s="44"/>
      <c r="AH914" s="15"/>
      <c r="AI914" s="44"/>
      <c r="AJ914" s="44"/>
      <c r="AK914" s="44"/>
      <c r="AL914" s="44"/>
      <c r="AM914" s="44"/>
      <c r="AN914" s="44"/>
      <c r="AO914" s="44"/>
      <c r="AP914" s="44"/>
      <c r="AQ914" s="44"/>
      <c r="AR914" s="44"/>
    </row>
    <row r="915" ht="12.75" customHeight="1">
      <c r="A915" s="35"/>
      <c r="B915" s="15"/>
      <c r="C915" s="15"/>
      <c r="D915" s="15"/>
      <c r="E915" s="15"/>
      <c r="F915" s="15"/>
      <c r="G915" s="15"/>
      <c r="H915" s="37"/>
      <c r="I915" s="38"/>
      <c r="J915" s="39"/>
      <c r="K915" s="40"/>
      <c r="L915" s="41"/>
      <c r="M915" s="42"/>
      <c r="N915" s="40"/>
      <c r="O915" s="36"/>
      <c r="P915" s="36"/>
      <c r="Q915" s="15"/>
      <c r="R915" s="15"/>
      <c r="S915" s="32"/>
      <c r="T915" s="32"/>
      <c r="U915" s="15"/>
      <c r="V915" s="32"/>
      <c r="W915" s="32"/>
      <c r="X915" s="15"/>
      <c r="Y915" s="15"/>
      <c r="Z915" s="15"/>
      <c r="AA915" s="15"/>
      <c r="AB915" s="43"/>
      <c r="AC915" s="37"/>
      <c r="AD915" s="38"/>
      <c r="AE915" s="39"/>
      <c r="AF915" s="44"/>
      <c r="AG915" s="44"/>
      <c r="AH915" s="15"/>
      <c r="AI915" s="44"/>
      <c r="AJ915" s="44"/>
      <c r="AK915" s="44"/>
      <c r="AL915" s="44"/>
      <c r="AM915" s="44"/>
      <c r="AN915" s="44"/>
      <c r="AO915" s="44"/>
      <c r="AP915" s="44"/>
      <c r="AQ915" s="44"/>
      <c r="AR915" s="44"/>
    </row>
    <row r="916" ht="12.75" customHeight="1">
      <c r="A916" s="35"/>
      <c r="B916" s="15"/>
      <c r="C916" s="15"/>
      <c r="D916" s="15"/>
      <c r="E916" s="15"/>
      <c r="F916" s="15"/>
      <c r="G916" s="15"/>
      <c r="H916" s="37"/>
      <c r="I916" s="38"/>
      <c r="J916" s="39"/>
      <c r="K916" s="40"/>
      <c r="L916" s="41"/>
      <c r="M916" s="42"/>
      <c r="N916" s="40"/>
      <c r="O916" s="36"/>
      <c r="P916" s="36"/>
      <c r="Q916" s="15"/>
      <c r="R916" s="15"/>
      <c r="S916" s="32"/>
      <c r="T916" s="32"/>
      <c r="U916" s="15"/>
      <c r="V916" s="32"/>
      <c r="W916" s="32"/>
      <c r="X916" s="15"/>
      <c r="Y916" s="15"/>
      <c r="Z916" s="15"/>
      <c r="AA916" s="15"/>
      <c r="AB916" s="43"/>
      <c r="AC916" s="37"/>
      <c r="AD916" s="38"/>
      <c r="AE916" s="39"/>
      <c r="AF916" s="44"/>
      <c r="AG916" s="44"/>
      <c r="AH916" s="15"/>
      <c r="AI916" s="44"/>
      <c r="AJ916" s="44"/>
      <c r="AK916" s="44"/>
      <c r="AL916" s="44"/>
      <c r="AM916" s="44"/>
      <c r="AN916" s="44"/>
      <c r="AO916" s="44"/>
      <c r="AP916" s="44"/>
      <c r="AQ916" s="44"/>
      <c r="AR916" s="44"/>
    </row>
    <row r="917" ht="12.75" customHeight="1">
      <c r="A917" s="35"/>
      <c r="B917" s="15"/>
      <c r="C917" s="15"/>
      <c r="D917" s="15"/>
      <c r="E917" s="15"/>
      <c r="F917" s="15"/>
      <c r="G917" s="15"/>
      <c r="H917" s="37"/>
      <c r="I917" s="38"/>
      <c r="J917" s="39"/>
      <c r="K917" s="40"/>
      <c r="L917" s="41"/>
      <c r="M917" s="42"/>
      <c r="N917" s="40"/>
      <c r="O917" s="36"/>
      <c r="P917" s="36"/>
      <c r="Q917" s="15"/>
      <c r="R917" s="15"/>
      <c r="S917" s="32"/>
      <c r="T917" s="32"/>
      <c r="U917" s="15"/>
      <c r="V917" s="32"/>
      <c r="W917" s="32"/>
      <c r="X917" s="15"/>
      <c r="Y917" s="15"/>
      <c r="Z917" s="15"/>
      <c r="AA917" s="15"/>
      <c r="AB917" s="43"/>
      <c r="AC917" s="37"/>
      <c r="AD917" s="38"/>
      <c r="AE917" s="39"/>
      <c r="AF917" s="44"/>
      <c r="AG917" s="44"/>
      <c r="AH917" s="15"/>
      <c r="AI917" s="44"/>
      <c r="AJ917" s="44"/>
      <c r="AK917" s="44"/>
      <c r="AL917" s="44"/>
      <c r="AM917" s="44"/>
      <c r="AN917" s="44"/>
      <c r="AO917" s="44"/>
      <c r="AP917" s="44"/>
      <c r="AQ917" s="44"/>
      <c r="AR917" s="44"/>
    </row>
    <row r="918" ht="12.75" customHeight="1">
      <c r="A918" s="35"/>
      <c r="B918" s="15"/>
      <c r="C918" s="15"/>
      <c r="D918" s="15"/>
      <c r="E918" s="15"/>
      <c r="F918" s="15"/>
      <c r="G918" s="15"/>
      <c r="H918" s="37"/>
      <c r="I918" s="38"/>
      <c r="J918" s="39"/>
      <c r="K918" s="40"/>
      <c r="L918" s="41"/>
      <c r="M918" s="42"/>
      <c r="N918" s="40"/>
      <c r="O918" s="36"/>
      <c r="P918" s="36"/>
      <c r="Q918" s="15"/>
      <c r="R918" s="15"/>
      <c r="S918" s="32"/>
      <c r="T918" s="32"/>
      <c r="U918" s="15"/>
      <c r="V918" s="32"/>
      <c r="W918" s="32"/>
      <c r="X918" s="15"/>
      <c r="Y918" s="15"/>
      <c r="Z918" s="15"/>
      <c r="AA918" s="15"/>
      <c r="AB918" s="43"/>
      <c r="AC918" s="37"/>
      <c r="AD918" s="38"/>
      <c r="AE918" s="39"/>
      <c r="AF918" s="44"/>
      <c r="AG918" s="44"/>
      <c r="AH918" s="15"/>
      <c r="AI918" s="44"/>
      <c r="AJ918" s="44"/>
      <c r="AK918" s="44"/>
      <c r="AL918" s="44"/>
      <c r="AM918" s="44"/>
      <c r="AN918" s="44"/>
      <c r="AO918" s="44"/>
      <c r="AP918" s="44"/>
      <c r="AQ918" s="44"/>
      <c r="AR918" s="44"/>
    </row>
    <row r="919" ht="12.75" customHeight="1">
      <c r="A919" s="35"/>
      <c r="B919" s="15"/>
      <c r="C919" s="15"/>
      <c r="D919" s="15"/>
      <c r="E919" s="15"/>
      <c r="F919" s="15"/>
      <c r="G919" s="15"/>
      <c r="H919" s="37"/>
      <c r="I919" s="38"/>
      <c r="J919" s="39"/>
      <c r="K919" s="40"/>
      <c r="L919" s="41"/>
      <c r="M919" s="42"/>
      <c r="N919" s="40"/>
      <c r="O919" s="36"/>
      <c r="P919" s="36"/>
      <c r="Q919" s="15"/>
      <c r="R919" s="15"/>
      <c r="S919" s="32"/>
      <c r="T919" s="32"/>
      <c r="U919" s="15"/>
      <c r="V919" s="32"/>
      <c r="W919" s="32"/>
      <c r="X919" s="15"/>
      <c r="Y919" s="15"/>
      <c r="Z919" s="15"/>
      <c r="AA919" s="15"/>
      <c r="AB919" s="43"/>
      <c r="AC919" s="37"/>
      <c r="AD919" s="38"/>
      <c r="AE919" s="39"/>
      <c r="AF919" s="44"/>
      <c r="AG919" s="44"/>
      <c r="AH919" s="15"/>
      <c r="AI919" s="44"/>
      <c r="AJ919" s="44"/>
      <c r="AK919" s="44"/>
      <c r="AL919" s="44"/>
      <c r="AM919" s="44"/>
      <c r="AN919" s="44"/>
      <c r="AO919" s="44"/>
      <c r="AP919" s="44"/>
      <c r="AQ919" s="44"/>
      <c r="AR919" s="44"/>
    </row>
    <row r="920" ht="12.75" customHeight="1">
      <c r="A920" s="35"/>
      <c r="B920" s="15"/>
      <c r="C920" s="15"/>
      <c r="D920" s="15"/>
      <c r="E920" s="15"/>
      <c r="F920" s="15"/>
      <c r="G920" s="15"/>
      <c r="H920" s="37"/>
      <c r="I920" s="38"/>
      <c r="J920" s="39"/>
      <c r="K920" s="40"/>
      <c r="L920" s="41"/>
      <c r="M920" s="42"/>
      <c r="N920" s="40"/>
      <c r="O920" s="36"/>
      <c r="P920" s="36"/>
      <c r="Q920" s="15"/>
      <c r="R920" s="15"/>
      <c r="S920" s="32"/>
      <c r="T920" s="32"/>
      <c r="U920" s="15"/>
      <c r="V920" s="32"/>
      <c r="W920" s="32"/>
      <c r="X920" s="15"/>
      <c r="Y920" s="15"/>
      <c r="Z920" s="15"/>
      <c r="AA920" s="15"/>
      <c r="AB920" s="43"/>
      <c r="AC920" s="37"/>
      <c r="AD920" s="38"/>
      <c r="AE920" s="39"/>
      <c r="AF920" s="44"/>
      <c r="AG920" s="44"/>
      <c r="AH920" s="15"/>
      <c r="AI920" s="44"/>
      <c r="AJ920" s="44"/>
      <c r="AK920" s="44"/>
      <c r="AL920" s="44"/>
      <c r="AM920" s="44"/>
      <c r="AN920" s="44"/>
      <c r="AO920" s="44"/>
      <c r="AP920" s="44"/>
      <c r="AQ920" s="44"/>
      <c r="AR920" s="44"/>
    </row>
    <row r="921" ht="12.75" customHeight="1">
      <c r="A921" s="35"/>
      <c r="B921" s="15"/>
      <c r="C921" s="15"/>
      <c r="D921" s="15"/>
      <c r="E921" s="15"/>
      <c r="F921" s="15"/>
      <c r="G921" s="15"/>
      <c r="H921" s="37"/>
      <c r="I921" s="38"/>
      <c r="J921" s="39"/>
      <c r="K921" s="40"/>
      <c r="L921" s="41"/>
      <c r="M921" s="42"/>
      <c r="N921" s="40"/>
      <c r="O921" s="36"/>
      <c r="P921" s="36"/>
      <c r="Q921" s="15"/>
      <c r="R921" s="15"/>
      <c r="S921" s="32"/>
      <c r="T921" s="32"/>
      <c r="U921" s="15"/>
      <c r="V921" s="32"/>
      <c r="W921" s="32"/>
      <c r="X921" s="15"/>
      <c r="Y921" s="15"/>
      <c r="Z921" s="15"/>
      <c r="AA921" s="15"/>
      <c r="AB921" s="43"/>
      <c r="AC921" s="37"/>
      <c r="AD921" s="38"/>
      <c r="AE921" s="39"/>
      <c r="AF921" s="44"/>
      <c r="AG921" s="44"/>
      <c r="AH921" s="15"/>
      <c r="AI921" s="44"/>
      <c r="AJ921" s="44"/>
      <c r="AK921" s="44"/>
      <c r="AL921" s="44"/>
      <c r="AM921" s="44"/>
      <c r="AN921" s="44"/>
      <c r="AO921" s="44"/>
      <c r="AP921" s="44"/>
      <c r="AQ921" s="44"/>
      <c r="AR921" s="44"/>
    </row>
    <row r="922" ht="12.75" customHeight="1">
      <c r="A922" s="35"/>
      <c r="B922" s="15"/>
      <c r="C922" s="15"/>
      <c r="D922" s="15"/>
      <c r="E922" s="15"/>
      <c r="F922" s="15"/>
      <c r="G922" s="15"/>
      <c r="H922" s="37"/>
      <c r="I922" s="38"/>
      <c r="J922" s="39"/>
      <c r="K922" s="40"/>
      <c r="L922" s="41"/>
      <c r="M922" s="42"/>
      <c r="N922" s="40"/>
      <c r="O922" s="36"/>
      <c r="P922" s="36"/>
      <c r="Q922" s="15"/>
      <c r="R922" s="15"/>
      <c r="S922" s="32"/>
      <c r="T922" s="32"/>
      <c r="U922" s="15"/>
      <c r="V922" s="32"/>
      <c r="W922" s="32"/>
      <c r="X922" s="15"/>
      <c r="Y922" s="15"/>
      <c r="Z922" s="15"/>
      <c r="AA922" s="15"/>
      <c r="AB922" s="43"/>
      <c r="AC922" s="37"/>
      <c r="AD922" s="38"/>
      <c r="AE922" s="39"/>
      <c r="AF922" s="44"/>
      <c r="AG922" s="44"/>
      <c r="AH922" s="15"/>
      <c r="AI922" s="44"/>
      <c r="AJ922" s="44"/>
      <c r="AK922" s="44"/>
      <c r="AL922" s="44"/>
      <c r="AM922" s="44"/>
      <c r="AN922" s="44"/>
      <c r="AO922" s="44"/>
      <c r="AP922" s="44"/>
      <c r="AQ922" s="44"/>
      <c r="AR922" s="44"/>
    </row>
    <row r="923" ht="12.75" customHeight="1">
      <c r="A923" s="35"/>
      <c r="B923" s="15"/>
      <c r="C923" s="15"/>
      <c r="D923" s="15"/>
      <c r="E923" s="15"/>
      <c r="F923" s="15"/>
      <c r="G923" s="15"/>
      <c r="H923" s="37"/>
      <c r="I923" s="38"/>
      <c r="J923" s="39"/>
      <c r="K923" s="40"/>
      <c r="L923" s="41"/>
      <c r="M923" s="42"/>
      <c r="N923" s="40"/>
      <c r="O923" s="36"/>
      <c r="P923" s="36"/>
      <c r="Q923" s="15"/>
      <c r="R923" s="15"/>
      <c r="S923" s="32"/>
      <c r="T923" s="32"/>
      <c r="U923" s="15"/>
      <c r="V923" s="32"/>
      <c r="W923" s="32"/>
      <c r="X923" s="15"/>
      <c r="Y923" s="15"/>
      <c r="Z923" s="15"/>
      <c r="AA923" s="15"/>
      <c r="AB923" s="43"/>
      <c r="AC923" s="37"/>
      <c r="AD923" s="38"/>
      <c r="AE923" s="39"/>
      <c r="AF923" s="44"/>
      <c r="AG923" s="44"/>
      <c r="AH923" s="15"/>
      <c r="AI923" s="44"/>
      <c r="AJ923" s="44"/>
      <c r="AK923" s="44"/>
      <c r="AL923" s="44"/>
      <c r="AM923" s="44"/>
      <c r="AN923" s="44"/>
      <c r="AO923" s="44"/>
      <c r="AP923" s="44"/>
      <c r="AQ923" s="44"/>
      <c r="AR923" s="44"/>
    </row>
    <row r="924" ht="12.75" customHeight="1">
      <c r="A924" s="35"/>
      <c r="B924" s="15"/>
      <c r="C924" s="15"/>
      <c r="D924" s="15"/>
      <c r="E924" s="15"/>
      <c r="F924" s="15"/>
      <c r="G924" s="15"/>
      <c r="H924" s="37"/>
      <c r="I924" s="38"/>
      <c r="J924" s="39"/>
      <c r="K924" s="40"/>
      <c r="L924" s="41"/>
      <c r="M924" s="42"/>
      <c r="N924" s="40"/>
      <c r="O924" s="36"/>
      <c r="P924" s="36"/>
      <c r="Q924" s="15"/>
      <c r="R924" s="15"/>
      <c r="S924" s="32"/>
      <c r="T924" s="32"/>
      <c r="U924" s="15"/>
      <c r="V924" s="32"/>
      <c r="W924" s="32"/>
      <c r="X924" s="15"/>
      <c r="Y924" s="15"/>
      <c r="Z924" s="15"/>
      <c r="AA924" s="15"/>
      <c r="AB924" s="43"/>
      <c r="AC924" s="37"/>
      <c r="AD924" s="38"/>
      <c r="AE924" s="39"/>
      <c r="AF924" s="44"/>
      <c r="AG924" s="44"/>
      <c r="AH924" s="15"/>
      <c r="AI924" s="44"/>
      <c r="AJ924" s="44"/>
      <c r="AK924" s="44"/>
      <c r="AL924" s="44"/>
      <c r="AM924" s="44"/>
      <c r="AN924" s="44"/>
      <c r="AO924" s="44"/>
      <c r="AP924" s="44"/>
      <c r="AQ924" s="44"/>
      <c r="AR924" s="44"/>
    </row>
    <row r="925" ht="12.75" customHeight="1">
      <c r="A925" s="35"/>
      <c r="B925" s="15"/>
      <c r="C925" s="15"/>
      <c r="D925" s="15"/>
      <c r="E925" s="15"/>
      <c r="F925" s="15"/>
      <c r="G925" s="15"/>
      <c r="H925" s="37"/>
      <c r="I925" s="38"/>
      <c r="J925" s="39"/>
      <c r="K925" s="40"/>
      <c r="L925" s="41"/>
      <c r="M925" s="42"/>
      <c r="N925" s="40"/>
      <c r="O925" s="36"/>
      <c r="P925" s="36"/>
      <c r="Q925" s="15"/>
      <c r="R925" s="15"/>
      <c r="S925" s="32"/>
      <c r="T925" s="32"/>
      <c r="U925" s="15"/>
      <c r="V925" s="32"/>
      <c r="W925" s="32"/>
      <c r="X925" s="15"/>
      <c r="Y925" s="15"/>
      <c r="Z925" s="15"/>
      <c r="AA925" s="15"/>
      <c r="AB925" s="43"/>
      <c r="AC925" s="37"/>
      <c r="AD925" s="38"/>
      <c r="AE925" s="39"/>
      <c r="AF925" s="44"/>
      <c r="AG925" s="44"/>
      <c r="AH925" s="15"/>
      <c r="AI925" s="44"/>
      <c r="AJ925" s="44"/>
      <c r="AK925" s="44"/>
      <c r="AL925" s="44"/>
      <c r="AM925" s="44"/>
      <c r="AN925" s="44"/>
      <c r="AO925" s="44"/>
      <c r="AP925" s="44"/>
      <c r="AQ925" s="44"/>
      <c r="AR925" s="44"/>
    </row>
    <row r="926" ht="12.75" customHeight="1">
      <c r="A926" s="35"/>
      <c r="B926" s="15"/>
      <c r="C926" s="15"/>
      <c r="D926" s="15"/>
      <c r="E926" s="15"/>
      <c r="F926" s="15"/>
      <c r="G926" s="15"/>
      <c r="H926" s="37"/>
      <c r="I926" s="38"/>
      <c r="J926" s="39"/>
      <c r="K926" s="40"/>
      <c r="L926" s="41"/>
      <c r="M926" s="42"/>
      <c r="N926" s="40"/>
      <c r="O926" s="36"/>
      <c r="P926" s="36"/>
      <c r="Q926" s="15"/>
      <c r="R926" s="15"/>
      <c r="S926" s="32"/>
      <c r="T926" s="32"/>
      <c r="U926" s="15"/>
      <c r="V926" s="32"/>
      <c r="W926" s="32"/>
      <c r="X926" s="15"/>
      <c r="Y926" s="15"/>
      <c r="Z926" s="15"/>
      <c r="AA926" s="15"/>
      <c r="AB926" s="43"/>
      <c r="AC926" s="37"/>
      <c r="AD926" s="38"/>
      <c r="AE926" s="39"/>
      <c r="AF926" s="44"/>
      <c r="AG926" s="44"/>
      <c r="AH926" s="15"/>
      <c r="AI926" s="44"/>
      <c r="AJ926" s="44"/>
      <c r="AK926" s="44"/>
      <c r="AL926" s="44"/>
      <c r="AM926" s="44"/>
      <c r="AN926" s="44"/>
      <c r="AO926" s="44"/>
      <c r="AP926" s="44"/>
      <c r="AQ926" s="44"/>
      <c r="AR926" s="44"/>
    </row>
    <row r="927" ht="12.75" customHeight="1">
      <c r="A927" s="35"/>
      <c r="B927" s="15"/>
      <c r="C927" s="15"/>
      <c r="D927" s="15"/>
      <c r="E927" s="15"/>
      <c r="F927" s="15"/>
      <c r="G927" s="15"/>
      <c r="H927" s="37"/>
      <c r="I927" s="38"/>
      <c r="J927" s="39"/>
      <c r="K927" s="40"/>
      <c r="L927" s="41"/>
      <c r="M927" s="42"/>
      <c r="N927" s="40"/>
      <c r="O927" s="36"/>
      <c r="P927" s="36"/>
      <c r="Q927" s="15"/>
      <c r="R927" s="15"/>
      <c r="S927" s="32"/>
      <c r="T927" s="32"/>
      <c r="U927" s="15"/>
      <c r="V927" s="32"/>
      <c r="W927" s="32"/>
      <c r="X927" s="15"/>
      <c r="Y927" s="15"/>
      <c r="Z927" s="15"/>
      <c r="AA927" s="15"/>
      <c r="AB927" s="43"/>
      <c r="AC927" s="37"/>
      <c r="AD927" s="38"/>
      <c r="AE927" s="39"/>
      <c r="AF927" s="44"/>
      <c r="AG927" s="44"/>
      <c r="AH927" s="15"/>
      <c r="AI927" s="44"/>
      <c r="AJ927" s="44"/>
      <c r="AK927" s="44"/>
      <c r="AL927" s="44"/>
      <c r="AM927" s="44"/>
      <c r="AN927" s="44"/>
      <c r="AO927" s="44"/>
      <c r="AP927" s="44"/>
      <c r="AQ927" s="44"/>
      <c r="AR927" s="44"/>
    </row>
    <row r="928" ht="12.75" customHeight="1">
      <c r="A928" s="35"/>
      <c r="B928" s="15"/>
      <c r="C928" s="15"/>
      <c r="D928" s="15"/>
      <c r="E928" s="15"/>
      <c r="F928" s="15"/>
      <c r="G928" s="15"/>
      <c r="H928" s="37"/>
      <c r="I928" s="38"/>
      <c r="J928" s="39"/>
      <c r="K928" s="40"/>
      <c r="L928" s="41"/>
      <c r="M928" s="42"/>
      <c r="N928" s="40"/>
      <c r="O928" s="36"/>
      <c r="P928" s="36"/>
      <c r="Q928" s="15"/>
      <c r="R928" s="15"/>
      <c r="S928" s="32"/>
      <c r="T928" s="32"/>
      <c r="U928" s="15"/>
      <c r="V928" s="32"/>
      <c r="W928" s="32"/>
      <c r="X928" s="15"/>
      <c r="Y928" s="15"/>
      <c r="Z928" s="15"/>
      <c r="AA928" s="15"/>
      <c r="AB928" s="43"/>
      <c r="AC928" s="37"/>
      <c r="AD928" s="38"/>
      <c r="AE928" s="39"/>
      <c r="AF928" s="44"/>
      <c r="AG928" s="44"/>
      <c r="AH928" s="15"/>
      <c r="AI928" s="44"/>
      <c r="AJ928" s="44"/>
      <c r="AK928" s="44"/>
      <c r="AL928" s="44"/>
      <c r="AM928" s="44"/>
      <c r="AN928" s="44"/>
      <c r="AO928" s="44"/>
      <c r="AP928" s="44"/>
      <c r="AQ928" s="44"/>
      <c r="AR928" s="44"/>
    </row>
    <row r="929" ht="12.75" customHeight="1">
      <c r="A929" s="35"/>
      <c r="B929" s="15"/>
      <c r="C929" s="15"/>
      <c r="D929" s="15"/>
      <c r="E929" s="15"/>
      <c r="F929" s="15"/>
      <c r="G929" s="15"/>
      <c r="H929" s="37"/>
      <c r="I929" s="38"/>
      <c r="J929" s="39"/>
      <c r="K929" s="40"/>
      <c r="L929" s="41"/>
      <c r="M929" s="42"/>
      <c r="N929" s="40"/>
      <c r="O929" s="36"/>
      <c r="P929" s="36"/>
      <c r="Q929" s="15"/>
      <c r="R929" s="15"/>
      <c r="S929" s="32"/>
      <c r="T929" s="32"/>
      <c r="U929" s="15"/>
      <c r="V929" s="32"/>
      <c r="W929" s="32"/>
      <c r="X929" s="15"/>
      <c r="Y929" s="15"/>
      <c r="Z929" s="15"/>
      <c r="AA929" s="15"/>
      <c r="AB929" s="43"/>
      <c r="AC929" s="37"/>
      <c r="AD929" s="38"/>
      <c r="AE929" s="39"/>
      <c r="AF929" s="44"/>
      <c r="AG929" s="44"/>
      <c r="AH929" s="15"/>
      <c r="AI929" s="44"/>
      <c r="AJ929" s="44"/>
      <c r="AK929" s="44"/>
      <c r="AL929" s="44"/>
      <c r="AM929" s="44"/>
      <c r="AN929" s="44"/>
      <c r="AO929" s="44"/>
      <c r="AP929" s="44"/>
      <c r="AQ929" s="44"/>
      <c r="AR929" s="44"/>
    </row>
    <row r="930" ht="12.75" customHeight="1">
      <c r="A930" s="35"/>
      <c r="B930" s="15"/>
      <c r="C930" s="15"/>
      <c r="D930" s="15"/>
      <c r="E930" s="15"/>
      <c r="F930" s="15"/>
      <c r="G930" s="15"/>
      <c r="H930" s="37"/>
      <c r="I930" s="38"/>
      <c r="J930" s="39"/>
      <c r="K930" s="40"/>
      <c r="L930" s="41"/>
      <c r="M930" s="42"/>
      <c r="N930" s="40"/>
      <c r="O930" s="36"/>
      <c r="P930" s="36"/>
      <c r="Q930" s="15"/>
      <c r="R930" s="15"/>
      <c r="S930" s="32"/>
      <c r="T930" s="32"/>
      <c r="U930" s="15"/>
      <c r="V930" s="32"/>
      <c r="W930" s="32"/>
      <c r="X930" s="15"/>
      <c r="Y930" s="15"/>
      <c r="Z930" s="15"/>
      <c r="AA930" s="15"/>
      <c r="AB930" s="43"/>
      <c r="AC930" s="37"/>
      <c r="AD930" s="38"/>
      <c r="AE930" s="39"/>
      <c r="AF930" s="44"/>
      <c r="AG930" s="44"/>
      <c r="AH930" s="15"/>
      <c r="AI930" s="44"/>
      <c r="AJ930" s="44"/>
      <c r="AK930" s="44"/>
      <c r="AL930" s="44"/>
      <c r="AM930" s="44"/>
      <c r="AN930" s="44"/>
      <c r="AO930" s="44"/>
      <c r="AP930" s="44"/>
      <c r="AQ930" s="44"/>
      <c r="AR930" s="44"/>
    </row>
    <row r="931" ht="12.75" customHeight="1">
      <c r="A931" s="35"/>
      <c r="B931" s="15"/>
      <c r="C931" s="15"/>
      <c r="D931" s="15"/>
      <c r="E931" s="15"/>
      <c r="F931" s="15"/>
      <c r="G931" s="15"/>
      <c r="H931" s="37"/>
      <c r="I931" s="38"/>
      <c r="J931" s="39"/>
      <c r="K931" s="40"/>
      <c r="L931" s="41"/>
      <c r="M931" s="42"/>
      <c r="N931" s="40"/>
      <c r="O931" s="36"/>
      <c r="P931" s="36"/>
      <c r="Q931" s="15"/>
      <c r="R931" s="15"/>
      <c r="S931" s="32"/>
      <c r="T931" s="32"/>
      <c r="U931" s="15"/>
      <c r="V931" s="32"/>
      <c r="W931" s="32"/>
      <c r="X931" s="15"/>
      <c r="Y931" s="15"/>
      <c r="Z931" s="15"/>
      <c r="AA931" s="15"/>
      <c r="AB931" s="43"/>
      <c r="AC931" s="37"/>
      <c r="AD931" s="38"/>
      <c r="AE931" s="39"/>
      <c r="AF931" s="44"/>
      <c r="AG931" s="44"/>
      <c r="AH931" s="15"/>
      <c r="AI931" s="44"/>
      <c r="AJ931" s="44"/>
      <c r="AK931" s="44"/>
      <c r="AL931" s="44"/>
      <c r="AM931" s="44"/>
      <c r="AN931" s="44"/>
      <c r="AO931" s="44"/>
      <c r="AP931" s="44"/>
      <c r="AQ931" s="44"/>
      <c r="AR931" s="44"/>
    </row>
    <row r="932" ht="12.75" customHeight="1">
      <c r="A932" s="35"/>
      <c r="B932" s="15"/>
      <c r="C932" s="15"/>
      <c r="D932" s="15"/>
      <c r="E932" s="15"/>
      <c r="F932" s="15"/>
      <c r="G932" s="15"/>
      <c r="H932" s="37"/>
      <c r="I932" s="38"/>
      <c r="J932" s="39"/>
      <c r="K932" s="40"/>
      <c r="L932" s="41"/>
      <c r="M932" s="42"/>
      <c r="N932" s="40"/>
      <c r="O932" s="36"/>
      <c r="P932" s="36"/>
      <c r="Q932" s="15"/>
      <c r="R932" s="15"/>
      <c r="S932" s="32"/>
      <c r="T932" s="32"/>
      <c r="U932" s="15"/>
      <c r="V932" s="32"/>
      <c r="W932" s="32"/>
      <c r="X932" s="15"/>
      <c r="Y932" s="15"/>
      <c r="Z932" s="15"/>
      <c r="AA932" s="15"/>
      <c r="AB932" s="43"/>
      <c r="AC932" s="37"/>
      <c r="AD932" s="38"/>
      <c r="AE932" s="39"/>
      <c r="AF932" s="44"/>
      <c r="AG932" s="44"/>
      <c r="AH932" s="15"/>
      <c r="AI932" s="44"/>
      <c r="AJ932" s="44"/>
      <c r="AK932" s="44"/>
      <c r="AL932" s="44"/>
      <c r="AM932" s="44"/>
      <c r="AN932" s="44"/>
      <c r="AO932" s="44"/>
      <c r="AP932" s="44"/>
      <c r="AQ932" s="44"/>
      <c r="AR932" s="44"/>
    </row>
    <row r="933" ht="12.75" customHeight="1">
      <c r="A933" s="35"/>
      <c r="B933" s="15"/>
      <c r="C933" s="15"/>
      <c r="D933" s="15"/>
      <c r="E933" s="15"/>
      <c r="F933" s="15"/>
      <c r="G933" s="15"/>
      <c r="H933" s="37"/>
      <c r="I933" s="38"/>
      <c r="J933" s="39"/>
      <c r="K933" s="40"/>
      <c r="L933" s="41"/>
      <c r="M933" s="42"/>
      <c r="N933" s="40"/>
      <c r="O933" s="36"/>
      <c r="P933" s="36"/>
      <c r="Q933" s="15"/>
      <c r="R933" s="15"/>
      <c r="S933" s="32"/>
      <c r="T933" s="32"/>
      <c r="U933" s="15"/>
      <c r="V933" s="32"/>
      <c r="W933" s="32"/>
      <c r="X933" s="15"/>
      <c r="Y933" s="15"/>
      <c r="Z933" s="15"/>
      <c r="AA933" s="15"/>
      <c r="AB933" s="43"/>
      <c r="AC933" s="37"/>
      <c r="AD933" s="38"/>
      <c r="AE933" s="39"/>
      <c r="AF933" s="44"/>
      <c r="AG933" s="44"/>
      <c r="AH933" s="15"/>
      <c r="AI933" s="44"/>
      <c r="AJ933" s="44"/>
      <c r="AK933" s="44"/>
      <c r="AL933" s="44"/>
      <c r="AM933" s="44"/>
      <c r="AN933" s="44"/>
      <c r="AO933" s="44"/>
      <c r="AP933" s="44"/>
      <c r="AQ933" s="44"/>
      <c r="AR933" s="44"/>
    </row>
    <row r="934" ht="12.75" customHeight="1">
      <c r="A934" s="35"/>
      <c r="B934" s="15"/>
      <c r="C934" s="15"/>
      <c r="D934" s="15"/>
      <c r="E934" s="15"/>
      <c r="F934" s="15"/>
      <c r="G934" s="15"/>
      <c r="H934" s="37"/>
      <c r="I934" s="38"/>
      <c r="J934" s="39"/>
      <c r="K934" s="40"/>
      <c r="L934" s="41"/>
      <c r="M934" s="42"/>
      <c r="N934" s="40"/>
      <c r="O934" s="36"/>
      <c r="P934" s="36"/>
      <c r="Q934" s="15"/>
      <c r="R934" s="15"/>
      <c r="S934" s="32"/>
      <c r="T934" s="32"/>
      <c r="U934" s="15"/>
      <c r="V934" s="32"/>
      <c r="W934" s="32"/>
      <c r="X934" s="15"/>
      <c r="Y934" s="15"/>
      <c r="Z934" s="15"/>
      <c r="AA934" s="15"/>
      <c r="AB934" s="43"/>
      <c r="AC934" s="37"/>
      <c r="AD934" s="38"/>
      <c r="AE934" s="39"/>
      <c r="AF934" s="44"/>
      <c r="AG934" s="44"/>
      <c r="AH934" s="15"/>
      <c r="AI934" s="44"/>
      <c r="AJ934" s="44"/>
      <c r="AK934" s="44"/>
      <c r="AL934" s="44"/>
      <c r="AM934" s="44"/>
      <c r="AN934" s="44"/>
      <c r="AO934" s="44"/>
      <c r="AP934" s="44"/>
      <c r="AQ934" s="44"/>
      <c r="AR934" s="44"/>
    </row>
    <row r="935" ht="12.75" customHeight="1">
      <c r="A935" s="35"/>
      <c r="B935" s="15"/>
      <c r="C935" s="15"/>
      <c r="D935" s="15"/>
      <c r="E935" s="15"/>
      <c r="F935" s="15"/>
      <c r="G935" s="15"/>
      <c r="H935" s="37"/>
      <c r="I935" s="38"/>
      <c r="J935" s="39"/>
      <c r="K935" s="40"/>
      <c r="L935" s="41"/>
      <c r="M935" s="42"/>
      <c r="N935" s="40"/>
      <c r="O935" s="36"/>
      <c r="P935" s="36"/>
      <c r="Q935" s="15"/>
      <c r="R935" s="15"/>
      <c r="S935" s="32"/>
      <c r="T935" s="32"/>
      <c r="U935" s="15"/>
      <c r="V935" s="32"/>
      <c r="W935" s="32"/>
      <c r="X935" s="15"/>
      <c r="Y935" s="15"/>
      <c r="Z935" s="15"/>
      <c r="AA935" s="15"/>
      <c r="AB935" s="43"/>
      <c r="AC935" s="37"/>
      <c r="AD935" s="38"/>
      <c r="AE935" s="39"/>
      <c r="AF935" s="44"/>
      <c r="AG935" s="44"/>
      <c r="AH935" s="15"/>
      <c r="AI935" s="44"/>
      <c r="AJ935" s="44"/>
      <c r="AK935" s="44"/>
      <c r="AL935" s="44"/>
      <c r="AM935" s="44"/>
      <c r="AN935" s="44"/>
      <c r="AO935" s="44"/>
      <c r="AP935" s="44"/>
      <c r="AQ935" s="44"/>
      <c r="AR935" s="44"/>
    </row>
    <row r="936" ht="12.75" customHeight="1">
      <c r="A936" s="35"/>
      <c r="B936" s="15"/>
      <c r="C936" s="15"/>
      <c r="D936" s="15"/>
      <c r="E936" s="15"/>
      <c r="F936" s="15"/>
      <c r="G936" s="15"/>
      <c r="H936" s="37"/>
      <c r="I936" s="38"/>
      <c r="J936" s="39"/>
      <c r="K936" s="40"/>
      <c r="L936" s="41"/>
      <c r="M936" s="42"/>
      <c r="N936" s="40"/>
      <c r="O936" s="36"/>
      <c r="P936" s="36"/>
      <c r="Q936" s="15"/>
      <c r="R936" s="15"/>
      <c r="S936" s="32"/>
      <c r="T936" s="32"/>
      <c r="U936" s="15"/>
      <c r="V936" s="32"/>
      <c r="W936" s="32"/>
      <c r="X936" s="15"/>
      <c r="Y936" s="15"/>
      <c r="Z936" s="15"/>
      <c r="AA936" s="15"/>
      <c r="AB936" s="43"/>
      <c r="AC936" s="37"/>
      <c r="AD936" s="38"/>
      <c r="AE936" s="39"/>
      <c r="AF936" s="44"/>
      <c r="AG936" s="44"/>
      <c r="AH936" s="15"/>
      <c r="AI936" s="44"/>
      <c r="AJ936" s="44"/>
      <c r="AK936" s="44"/>
      <c r="AL936" s="44"/>
      <c r="AM936" s="44"/>
      <c r="AN936" s="44"/>
      <c r="AO936" s="44"/>
      <c r="AP936" s="44"/>
      <c r="AQ936" s="44"/>
      <c r="AR936" s="44"/>
    </row>
    <row r="937" ht="12.75" customHeight="1">
      <c r="A937" s="35"/>
      <c r="B937" s="15"/>
      <c r="C937" s="15"/>
      <c r="D937" s="15"/>
      <c r="E937" s="15"/>
      <c r="F937" s="15"/>
      <c r="G937" s="15"/>
      <c r="H937" s="37"/>
      <c r="I937" s="38"/>
      <c r="J937" s="39"/>
      <c r="K937" s="40"/>
      <c r="L937" s="41"/>
      <c r="M937" s="42"/>
      <c r="N937" s="40"/>
      <c r="O937" s="36"/>
      <c r="P937" s="36"/>
      <c r="Q937" s="15"/>
      <c r="R937" s="15"/>
      <c r="S937" s="32"/>
      <c r="T937" s="32"/>
      <c r="U937" s="15"/>
      <c r="V937" s="32"/>
      <c r="W937" s="32"/>
      <c r="X937" s="15"/>
      <c r="Y937" s="15"/>
      <c r="Z937" s="15"/>
      <c r="AA937" s="15"/>
      <c r="AB937" s="43"/>
      <c r="AC937" s="37"/>
      <c r="AD937" s="38"/>
      <c r="AE937" s="39"/>
      <c r="AF937" s="44"/>
      <c r="AG937" s="44"/>
      <c r="AH937" s="15"/>
      <c r="AI937" s="44"/>
      <c r="AJ937" s="44"/>
      <c r="AK937" s="44"/>
      <c r="AL937" s="44"/>
      <c r="AM937" s="44"/>
      <c r="AN937" s="44"/>
      <c r="AO937" s="44"/>
      <c r="AP937" s="44"/>
      <c r="AQ937" s="44"/>
      <c r="AR937" s="44"/>
    </row>
    <row r="938" ht="12.75" customHeight="1">
      <c r="A938" s="35"/>
      <c r="B938" s="15"/>
      <c r="C938" s="15"/>
      <c r="D938" s="15"/>
      <c r="E938" s="15"/>
      <c r="F938" s="15"/>
      <c r="G938" s="15"/>
      <c r="H938" s="37"/>
      <c r="I938" s="38"/>
      <c r="J938" s="39"/>
      <c r="K938" s="40"/>
      <c r="L938" s="41"/>
      <c r="M938" s="42"/>
      <c r="N938" s="40"/>
      <c r="O938" s="36"/>
      <c r="P938" s="36"/>
      <c r="Q938" s="15"/>
      <c r="R938" s="15"/>
      <c r="S938" s="32"/>
      <c r="T938" s="32"/>
      <c r="U938" s="15"/>
      <c r="V938" s="32"/>
      <c r="W938" s="32"/>
      <c r="X938" s="15"/>
      <c r="Y938" s="15"/>
      <c r="Z938" s="15"/>
      <c r="AA938" s="15"/>
      <c r="AB938" s="43"/>
      <c r="AC938" s="37"/>
      <c r="AD938" s="38"/>
      <c r="AE938" s="39"/>
      <c r="AF938" s="44"/>
      <c r="AG938" s="44"/>
      <c r="AH938" s="15"/>
      <c r="AI938" s="44"/>
      <c r="AJ938" s="44"/>
      <c r="AK938" s="44"/>
      <c r="AL938" s="44"/>
      <c r="AM938" s="44"/>
      <c r="AN938" s="44"/>
      <c r="AO938" s="44"/>
      <c r="AP938" s="44"/>
      <c r="AQ938" s="44"/>
      <c r="AR938" s="44"/>
    </row>
    <row r="939" ht="12.75" customHeight="1">
      <c r="A939" s="35"/>
      <c r="B939" s="15"/>
      <c r="C939" s="15"/>
      <c r="D939" s="15"/>
      <c r="E939" s="15"/>
      <c r="F939" s="15"/>
      <c r="G939" s="15"/>
      <c r="H939" s="37"/>
      <c r="I939" s="38"/>
      <c r="J939" s="39"/>
      <c r="K939" s="40"/>
      <c r="L939" s="41"/>
      <c r="M939" s="42"/>
      <c r="N939" s="40"/>
      <c r="O939" s="36"/>
      <c r="P939" s="36"/>
      <c r="Q939" s="15"/>
      <c r="R939" s="15"/>
      <c r="S939" s="32"/>
      <c r="T939" s="32"/>
      <c r="U939" s="15"/>
      <c r="V939" s="32"/>
      <c r="W939" s="32"/>
      <c r="X939" s="15"/>
      <c r="Y939" s="15"/>
      <c r="Z939" s="15"/>
      <c r="AA939" s="15"/>
      <c r="AB939" s="43"/>
      <c r="AC939" s="37"/>
      <c r="AD939" s="38"/>
      <c r="AE939" s="39"/>
      <c r="AF939" s="44"/>
      <c r="AG939" s="44"/>
      <c r="AH939" s="15"/>
      <c r="AI939" s="44"/>
      <c r="AJ939" s="44"/>
      <c r="AK939" s="44"/>
      <c r="AL939" s="44"/>
      <c r="AM939" s="44"/>
      <c r="AN939" s="44"/>
      <c r="AO939" s="44"/>
      <c r="AP939" s="44"/>
      <c r="AQ939" s="44"/>
      <c r="AR939" s="44"/>
    </row>
    <row r="940" ht="12.75" customHeight="1">
      <c r="A940" s="35"/>
      <c r="B940" s="15"/>
      <c r="C940" s="15"/>
      <c r="D940" s="15"/>
      <c r="E940" s="15"/>
      <c r="F940" s="15"/>
      <c r="G940" s="15"/>
      <c r="H940" s="37"/>
      <c r="I940" s="38"/>
      <c r="J940" s="39"/>
      <c r="K940" s="40"/>
      <c r="L940" s="41"/>
      <c r="M940" s="42"/>
      <c r="N940" s="40"/>
      <c r="O940" s="36"/>
      <c r="P940" s="36"/>
      <c r="Q940" s="15"/>
      <c r="R940" s="15"/>
      <c r="S940" s="32"/>
      <c r="T940" s="32"/>
      <c r="U940" s="15"/>
      <c r="V940" s="32"/>
      <c r="W940" s="32"/>
      <c r="X940" s="15"/>
      <c r="Y940" s="15"/>
      <c r="Z940" s="15"/>
      <c r="AA940" s="15"/>
      <c r="AB940" s="43"/>
      <c r="AC940" s="37"/>
      <c r="AD940" s="38"/>
      <c r="AE940" s="39"/>
      <c r="AF940" s="44"/>
      <c r="AG940" s="44"/>
      <c r="AH940" s="15"/>
      <c r="AI940" s="44"/>
      <c r="AJ940" s="44"/>
      <c r="AK940" s="44"/>
      <c r="AL940" s="44"/>
      <c r="AM940" s="44"/>
      <c r="AN940" s="44"/>
      <c r="AO940" s="44"/>
      <c r="AP940" s="44"/>
      <c r="AQ940" s="44"/>
      <c r="AR940" s="44"/>
    </row>
    <row r="941" ht="12.75" customHeight="1">
      <c r="A941" s="35"/>
      <c r="B941" s="15"/>
      <c r="C941" s="15"/>
      <c r="D941" s="15"/>
      <c r="E941" s="15"/>
      <c r="F941" s="15"/>
      <c r="G941" s="15"/>
      <c r="H941" s="37"/>
      <c r="I941" s="38"/>
      <c r="J941" s="39"/>
      <c r="K941" s="40"/>
      <c r="L941" s="41"/>
      <c r="M941" s="42"/>
      <c r="N941" s="40"/>
      <c r="O941" s="36"/>
      <c r="P941" s="36"/>
      <c r="Q941" s="15"/>
      <c r="R941" s="15"/>
      <c r="S941" s="32"/>
      <c r="T941" s="32"/>
      <c r="U941" s="15"/>
      <c r="V941" s="32"/>
      <c r="W941" s="32"/>
      <c r="X941" s="15"/>
      <c r="Y941" s="15"/>
      <c r="Z941" s="15"/>
      <c r="AA941" s="15"/>
      <c r="AB941" s="43"/>
      <c r="AC941" s="37"/>
      <c r="AD941" s="38"/>
      <c r="AE941" s="39"/>
      <c r="AF941" s="44"/>
      <c r="AG941" s="44"/>
      <c r="AH941" s="15"/>
      <c r="AI941" s="44"/>
      <c r="AJ941" s="44"/>
      <c r="AK941" s="44"/>
      <c r="AL941" s="44"/>
      <c r="AM941" s="44"/>
      <c r="AN941" s="44"/>
      <c r="AO941" s="44"/>
      <c r="AP941" s="44"/>
      <c r="AQ941" s="44"/>
      <c r="AR941" s="44"/>
    </row>
    <row r="942" ht="12.75" customHeight="1">
      <c r="A942" s="35"/>
      <c r="B942" s="15"/>
      <c r="C942" s="15"/>
      <c r="D942" s="15"/>
      <c r="E942" s="15"/>
      <c r="F942" s="15"/>
      <c r="G942" s="15"/>
      <c r="H942" s="37"/>
      <c r="I942" s="38"/>
      <c r="J942" s="39"/>
      <c r="K942" s="40"/>
      <c r="L942" s="41"/>
      <c r="M942" s="42"/>
      <c r="N942" s="40"/>
      <c r="O942" s="36"/>
      <c r="P942" s="36"/>
      <c r="Q942" s="15"/>
      <c r="R942" s="15"/>
      <c r="S942" s="32"/>
      <c r="T942" s="32"/>
      <c r="U942" s="15"/>
      <c r="V942" s="32"/>
      <c r="W942" s="32"/>
      <c r="X942" s="15"/>
      <c r="Y942" s="15"/>
      <c r="Z942" s="15"/>
      <c r="AA942" s="15"/>
      <c r="AB942" s="43"/>
      <c r="AC942" s="37"/>
      <c r="AD942" s="38"/>
      <c r="AE942" s="39"/>
      <c r="AF942" s="44"/>
      <c r="AG942" s="44"/>
      <c r="AH942" s="15"/>
      <c r="AI942" s="44"/>
      <c r="AJ942" s="44"/>
      <c r="AK942" s="44"/>
      <c r="AL942" s="44"/>
      <c r="AM942" s="44"/>
      <c r="AN942" s="44"/>
      <c r="AO942" s="44"/>
      <c r="AP942" s="44"/>
      <c r="AQ942" s="44"/>
      <c r="AR942" s="44"/>
    </row>
    <row r="943" ht="12.75" customHeight="1">
      <c r="A943" s="35"/>
      <c r="B943" s="15"/>
      <c r="C943" s="15"/>
      <c r="D943" s="15"/>
      <c r="E943" s="15"/>
      <c r="F943" s="15"/>
      <c r="G943" s="15"/>
      <c r="H943" s="37"/>
      <c r="I943" s="38"/>
      <c r="J943" s="39"/>
      <c r="K943" s="40"/>
      <c r="L943" s="41"/>
      <c r="M943" s="42"/>
      <c r="N943" s="40"/>
      <c r="O943" s="36"/>
      <c r="P943" s="36"/>
      <c r="Q943" s="15"/>
      <c r="R943" s="15"/>
      <c r="S943" s="32"/>
      <c r="T943" s="32"/>
      <c r="U943" s="15"/>
      <c r="V943" s="32"/>
      <c r="W943" s="32"/>
      <c r="X943" s="15"/>
      <c r="Y943" s="15"/>
      <c r="Z943" s="15"/>
      <c r="AA943" s="15"/>
      <c r="AB943" s="43"/>
      <c r="AC943" s="37"/>
      <c r="AD943" s="38"/>
      <c r="AE943" s="39"/>
      <c r="AF943" s="44"/>
      <c r="AG943" s="44"/>
      <c r="AH943" s="15"/>
      <c r="AI943" s="44"/>
      <c r="AJ943" s="44"/>
      <c r="AK943" s="44"/>
      <c r="AL943" s="44"/>
      <c r="AM943" s="44"/>
      <c r="AN943" s="44"/>
      <c r="AO943" s="44"/>
      <c r="AP943" s="44"/>
      <c r="AQ943" s="44"/>
      <c r="AR943" s="44"/>
    </row>
    <row r="944" ht="12.75" customHeight="1">
      <c r="A944" s="35"/>
      <c r="B944" s="15"/>
      <c r="C944" s="15"/>
      <c r="D944" s="15"/>
      <c r="E944" s="15"/>
      <c r="F944" s="15"/>
      <c r="G944" s="15"/>
      <c r="H944" s="37"/>
      <c r="I944" s="38"/>
      <c r="J944" s="39"/>
      <c r="K944" s="40"/>
      <c r="L944" s="41"/>
      <c r="M944" s="42"/>
      <c r="N944" s="40"/>
      <c r="O944" s="36"/>
      <c r="P944" s="36"/>
      <c r="Q944" s="15"/>
      <c r="R944" s="15"/>
      <c r="S944" s="32"/>
      <c r="T944" s="32"/>
      <c r="U944" s="15"/>
      <c r="V944" s="32"/>
      <c r="W944" s="32"/>
      <c r="X944" s="15"/>
      <c r="Y944" s="15"/>
      <c r="Z944" s="15"/>
      <c r="AA944" s="15"/>
      <c r="AB944" s="43"/>
      <c r="AC944" s="37"/>
      <c r="AD944" s="38"/>
      <c r="AE944" s="39"/>
      <c r="AF944" s="44"/>
      <c r="AG944" s="44"/>
      <c r="AH944" s="15"/>
      <c r="AI944" s="44"/>
      <c r="AJ944" s="44"/>
      <c r="AK944" s="44"/>
      <c r="AL944" s="44"/>
      <c r="AM944" s="44"/>
      <c r="AN944" s="44"/>
      <c r="AO944" s="44"/>
      <c r="AP944" s="44"/>
      <c r="AQ944" s="44"/>
      <c r="AR944" s="44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