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ouis\Desktop\01Autonomous_Vehicles_Research\00Thesis\Results\"/>
    </mc:Choice>
  </mc:AlternateContent>
  <xr:revisionPtr revIDLastSave="0" documentId="13_ncr:1_{4F127EC9-59E9-47AB-AB4F-004502E7D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_Performance" sheetId="1" r:id="rId1"/>
    <sheet name="Optimal_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" i="1"/>
  <c r="Q2" i="1"/>
  <c r="E32" i="1"/>
  <c r="F32" i="1"/>
  <c r="R2" i="1" s="1"/>
  <c r="G32" i="1"/>
  <c r="S2" i="1" s="1"/>
  <c r="H32" i="1"/>
  <c r="T2" i="1" s="1"/>
  <c r="I32" i="1"/>
  <c r="U2" i="1" s="1"/>
  <c r="J32" i="1"/>
  <c r="K32" i="1"/>
  <c r="M32" i="1"/>
  <c r="Y2" i="1" s="1"/>
  <c r="L32" i="1"/>
  <c r="X2" i="1" s="1"/>
  <c r="E52" i="1"/>
  <c r="Q6" i="1" s="1"/>
  <c r="F58" i="1"/>
  <c r="R7" i="1" s="1"/>
  <c r="G58" i="1"/>
  <c r="S7" i="1" s="1"/>
  <c r="H58" i="1"/>
  <c r="T7" i="1" s="1"/>
  <c r="I58" i="1"/>
  <c r="U7" i="1" s="1"/>
  <c r="J58" i="1"/>
  <c r="V7" i="1" s="1"/>
  <c r="K58" i="1"/>
  <c r="W7" i="1" s="1"/>
  <c r="L58" i="1"/>
  <c r="X7" i="1" s="1"/>
  <c r="M58" i="1"/>
  <c r="Y7" i="1" s="1"/>
  <c r="F63" i="1"/>
  <c r="R8" i="1" s="1"/>
  <c r="G63" i="1"/>
  <c r="S8" i="1" s="1"/>
  <c r="H63" i="1"/>
  <c r="T8" i="1" s="1"/>
  <c r="I63" i="1"/>
  <c r="U8" i="1" s="1"/>
  <c r="J63" i="1"/>
  <c r="V8" i="1" s="1"/>
  <c r="K63" i="1"/>
  <c r="W8" i="1" s="1"/>
  <c r="L63" i="1"/>
  <c r="X8" i="1" s="1"/>
  <c r="M63" i="1"/>
  <c r="Y8" i="1" s="1"/>
  <c r="F68" i="1"/>
  <c r="R9" i="1" s="1"/>
  <c r="G68" i="1"/>
  <c r="S9" i="1" s="1"/>
  <c r="H68" i="1"/>
  <c r="T9" i="1" s="1"/>
  <c r="I68" i="1"/>
  <c r="U9" i="1" s="1"/>
  <c r="J68" i="1"/>
  <c r="V9" i="1" s="1"/>
  <c r="K68" i="1"/>
  <c r="W9" i="1" s="1"/>
  <c r="L68" i="1"/>
  <c r="X9" i="1" s="1"/>
  <c r="M68" i="1"/>
  <c r="Y9" i="1" s="1"/>
  <c r="F74" i="1"/>
  <c r="R10" i="1" s="1"/>
  <c r="G74" i="1"/>
  <c r="S10" i="1" s="1"/>
  <c r="H74" i="1"/>
  <c r="T10" i="1" s="1"/>
  <c r="I74" i="1"/>
  <c r="U10" i="1" s="1"/>
  <c r="J74" i="1"/>
  <c r="V10" i="1" s="1"/>
  <c r="K74" i="1"/>
  <c r="W10" i="1" s="1"/>
  <c r="L74" i="1"/>
  <c r="X10" i="1" s="1"/>
  <c r="M74" i="1"/>
  <c r="Y10" i="1" s="1"/>
  <c r="E74" i="1"/>
  <c r="Q10" i="1" s="1"/>
  <c r="E68" i="1"/>
  <c r="Q9" i="1" s="1"/>
  <c r="E63" i="1"/>
  <c r="Q8" i="1" s="1"/>
  <c r="E58" i="1"/>
  <c r="Q7" i="1" s="1"/>
  <c r="L52" i="1"/>
  <c r="X6" i="1" s="1"/>
  <c r="F52" i="1"/>
  <c r="R6" i="1" s="1"/>
  <c r="G52" i="1"/>
  <c r="S6" i="1" s="1"/>
  <c r="H52" i="1"/>
  <c r="T6" i="1" s="1"/>
  <c r="I52" i="1"/>
  <c r="U6" i="1" s="1"/>
  <c r="J52" i="1"/>
  <c r="V6" i="1" s="1"/>
  <c r="K52" i="1"/>
  <c r="W6" i="1" s="1"/>
  <c r="M52" i="1"/>
  <c r="Y6" i="1" s="1"/>
  <c r="M47" i="1"/>
  <c r="Y5" i="1" s="1"/>
  <c r="F47" i="1"/>
  <c r="R5" i="1" s="1"/>
  <c r="G47" i="1"/>
  <c r="S5" i="1" s="1"/>
  <c r="H47" i="1"/>
  <c r="T5" i="1" s="1"/>
  <c r="I47" i="1"/>
  <c r="U5" i="1" s="1"/>
  <c r="J47" i="1"/>
  <c r="V5" i="1" s="1"/>
  <c r="K47" i="1"/>
  <c r="W5" i="1" s="1"/>
  <c r="L47" i="1"/>
  <c r="X5" i="1" s="1"/>
  <c r="F79" i="1"/>
  <c r="R11" i="1" s="1"/>
  <c r="G79" i="1"/>
  <c r="S11" i="1" s="1"/>
  <c r="H79" i="1"/>
  <c r="T11" i="1" s="1"/>
  <c r="I79" i="1"/>
  <c r="U11" i="1" s="1"/>
  <c r="J79" i="1"/>
  <c r="V11" i="1" s="1"/>
  <c r="K79" i="1"/>
  <c r="W11" i="1" s="1"/>
  <c r="L79" i="1"/>
  <c r="X11" i="1" s="1"/>
  <c r="M79" i="1"/>
  <c r="Y11" i="1" s="1"/>
  <c r="E79" i="1"/>
  <c r="Q11" i="1" s="1"/>
  <c r="F84" i="1"/>
  <c r="R12" i="1" s="1"/>
  <c r="G84" i="1"/>
  <c r="S12" i="1" s="1"/>
  <c r="H84" i="1"/>
  <c r="T12" i="1" s="1"/>
  <c r="I84" i="1"/>
  <c r="U12" i="1" s="1"/>
  <c r="J84" i="1"/>
  <c r="V12" i="1" s="1"/>
  <c r="K84" i="1"/>
  <c r="W12" i="1" s="1"/>
  <c r="L84" i="1"/>
  <c r="X12" i="1" s="1"/>
  <c r="M84" i="1"/>
  <c r="Y12" i="1" s="1"/>
  <c r="E84" i="1"/>
  <c r="Q12" i="1" s="1"/>
  <c r="F90" i="1"/>
  <c r="R13" i="1" s="1"/>
  <c r="G90" i="1"/>
  <c r="S13" i="1" s="1"/>
  <c r="H90" i="1"/>
  <c r="T13" i="1" s="1"/>
  <c r="I90" i="1"/>
  <c r="U13" i="1" s="1"/>
  <c r="J90" i="1"/>
  <c r="V13" i="1" s="1"/>
  <c r="K90" i="1"/>
  <c r="W13" i="1" s="1"/>
  <c r="L90" i="1"/>
  <c r="X13" i="1" s="1"/>
  <c r="M90" i="1"/>
  <c r="Y13" i="1" s="1"/>
  <c r="E90" i="1"/>
  <c r="Q13" i="1" s="1"/>
  <c r="E47" i="1"/>
  <c r="Q5" i="1" s="1"/>
  <c r="F42" i="1"/>
  <c r="R4" i="1" s="1"/>
  <c r="G42" i="1"/>
  <c r="S4" i="1" s="1"/>
  <c r="H42" i="1"/>
  <c r="T4" i="1" s="1"/>
  <c r="I42" i="1"/>
  <c r="U4" i="1" s="1"/>
  <c r="J42" i="1"/>
  <c r="V4" i="1" s="1"/>
  <c r="K42" i="1"/>
  <c r="W4" i="1" s="1"/>
  <c r="L42" i="1"/>
  <c r="X4" i="1" s="1"/>
  <c r="M42" i="1"/>
  <c r="Y4" i="1" s="1"/>
  <c r="E42" i="1"/>
  <c r="Q4" i="1" s="1"/>
  <c r="F36" i="1"/>
  <c r="R3" i="1" s="1"/>
  <c r="G36" i="1"/>
  <c r="S3" i="1" s="1"/>
  <c r="H36" i="1"/>
  <c r="T3" i="1" s="1"/>
  <c r="I36" i="1"/>
  <c r="U3" i="1" s="1"/>
  <c r="J36" i="1"/>
  <c r="V3" i="1" s="1"/>
  <c r="K36" i="1"/>
  <c r="W3" i="1" s="1"/>
  <c r="L36" i="1"/>
  <c r="X3" i="1" s="1"/>
  <c r="M36" i="1"/>
  <c r="Y3" i="1" s="1"/>
  <c r="E36" i="1"/>
  <c r="Q3" i="1" s="1"/>
  <c r="V2" i="1"/>
  <c r="W2" i="1"/>
</calcChain>
</file>

<file path=xl/sharedStrings.xml><?xml version="1.0" encoding="utf-8"?>
<sst xmlns="http://schemas.openxmlformats.org/spreadsheetml/2006/main" count="167" uniqueCount="26">
  <si>
    <t>Model</t>
  </si>
  <si>
    <t>CSP</t>
  </si>
  <si>
    <t>Dataset</t>
  </si>
  <si>
    <t>I90</t>
  </si>
  <si>
    <t>I294</t>
  </si>
  <si>
    <t>Phoenix</t>
  </si>
  <si>
    <t>CTH</t>
  </si>
  <si>
    <t>TFS</t>
  </si>
  <si>
    <t>Follower_ID</t>
  </si>
  <si>
    <t>Run_Index</t>
  </si>
  <si>
    <t>Error</t>
  </si>
  <si>
    <t>MSE</t>
  </si>
  <si>
    <t>RMSE</t>
  </si>
  <si>
    <t>MAE</t>
  </si>
  <si>
    <t>MAPE</t>
  </si>
  <si>
    <t>NRMSE</t>
  </si>
  <si>
    <t>SSE</t>
  </si>
  <si>
    <t>R-squared</t>
  </si>
  <si>
    <t>Total Difference</t>
  </si>
  <si>
    <t xml:space="preserve"> Average</t>
  </si>
  <si>
    <t>Average</t>
  </si>
  <si>
    <t>Phoenix H1A3 Run 6</t>
  </si>
  <si>
    <t>Phoenix H1A3 Run 8EW</t>
  </si>
  <si>
    <t>Phoenix H1A3 Run 9ES</t>
  </si>
  <si>
    <t>Phoenix H1A3 Run 9NS</t>
  </si>
  <si>
    <t>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</si>
</sst>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workbookViewId="0">
      <selection activeCell="P19" sqref="P19"/>
    </sheetView>
  </sheetViews>
  <sheetFormatPr defaultRowHeight="14.4" x14ac:dyDescent="0.3"/>
  <cols>
    <col min="1" max="1" width="10.44140625" customWidth="1"/>
    <col min="2" max="2" width="20.5546875" customWidth="1"/>
    <col min="3" max="3" width="15" customWidth="1"/>
    <col min="4" max="4" width="13.33203125" customWidth="1"/>
    <col min="12" max="12" width="10.109375" customWidth="1"/>
    <col min="13" max="13" width="18.6640625" customWidth="1"/>
    <col min="24" max="24" width="12.33203125" customWidth="1"/>
    <col min="25" max="25" width="16" customWidth="1"/>
  </cols>
  <sheetData>
    <row r="1" spans="1:25" x14ac:dyDescent="0.3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O1" s="1" t="s">
        <v>0</v>
      </c>
      <c r="P1" s="1" t="s">
        <v>2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x14ac:dyDescent="0.3">
      <c r="A2" s="2" t="s">
        <v>1</v>
      </c>
      <c r="B2" s="2" t="s">
        <v>4</v>
      </c>
      <c r="C2" s="2">
        <v>8</v>
      </c>
      <c r="D2" s="2">
        <v>1</v>
      </c>
      <c r="E2" s="2">
        <v>289.233892669677</v>
      </c>
      <c r="F2" s="2">
        <v>7.24353760195275E-2</v>
      </c>
      <c r="G2" s="2">
        <v>0.269138209883932</v>
      </c>
      <c r="H2" s="2">
        <v>0.22283042578557499</v>
      </c>
      <c r="I2" s="2">
        <v>0.85292248289429695</v>
      </c>
      <c r="J2" s="2">
        <v>5.2057680828613499E-2</v>
      </c>
      <c r="K2" s="2">
        <v>94.021118073346699</v>
      </c>
      <c r="L2" s="2">
        <v>0.95976144280637299</v>
      </c>
      <c r="M2" s="2">
        <v>289.233892669677</v>
      </c>
      <c r="O2" s="2" t="s">
        <v>1</v>
      </c>
      <c r="P2" s="2" t="s">
        <v>4</v>
      </c>
      <c r="Q2" s="2">
        <f>E32</f>
        <v>504.166948326186</v>
      </c>
      <c r="R2" s="2">
        <f>F32</f>
        <v>0.74780307731337048</v>
      </c>
      <c r="S2" s="2">
        <f>G32</f>
        <v>0.72407523653529149</v>
      </c>
      <c r="T2" s="2">
        <f>H32</f>
        <v>0.54441311541657211</v>
      </c>
      <c r="U2" s="2">
        <f>I32</f>
        <v>3.5590392933222947</v>
      </c>
      <c r="V2" s="2">
        <f>J32</f>
        <v>0.10425214185588502</v>
      </c>
      <c r="W2" s="2">
        <f>K32</f>
        <v>594.10305242948016</v>
      </c>
      <c r="X2" s="2">
        <f>L32</f>
        <v>0.1733625762771247</v>
      </c>
      <c r="Y2" s="2">
        <f>M32</f>
        <v>504.166948326186</v>
      </c>
    </row>
    <row r="3" spans="1:25" x14ac:dyDescent="0.3">
      <c r="A3" s="2" t="s">
        <v>1</v>
      </c>
      <c r="B3" s="2" t="str">
        <f>B2</f>
        <v>I294</v>
      </c>
      <c r="C3" s="2">
        <v>9</v>
      </c>
      <c r="D3" s="2">
        <v>1</v>
      </c>
      <c r="E3" s="2">
        <v>209.91741616236499</v>
      </c>
      <c r="F3" s="2">
        <v>4.2115492064011599E-2</v>
      </c>
      <c r="G3" s="2">
        <v>0.20522059366450399</v>
      </c>
      <c r="H3" s="2">
        <v>0.16172374126530401</v>
      </c>
      <c r="I3" s="2">
        <v>0.61907826361442597</v>
      </c>
      <c r="J3" s="2">
        <v>4.0557429577965202E-2</v>
      </c>
      <c r="K3" s="2">
        <v>54.665908699087097</v>
      </c>
      <c r="L3" s="2">
        <v>0.973914915302729</v>
      </c>
      <c r="M3" s="2">
        <v>209.91741616236499</v>
      </c>
      <c r="O3" s="2" t="s">
        <v>1</v>
      </c>
      <c r="P3" s="2" t="s">
        <v>3</v>
      </c>
      <c r="Q3" s="2">
        <f>E36</f>
        <v>125.98636395186337</v>
      </c>
      <c r="R3" s="2">
        <f>F36</f>
        <v>6.2931011576996737E-2</v>
      </c>
      <c r="S3" s="2">
        <f>G36</f>
        <v>0.2427302106133713</v>
      </c>
      <c r="T3" s="2">
        <f>H36</f>
        <v>0.1882194683984543</v>
      </c>
      <c r="U3" s="2">
        <f>I36</f>
        <v>11.44268824691372</v>
      </c>
      <c r="V3" s="2">
        <f>J36</f>
        <v>5.2178896762678305E-2</v>
      </c>
      <c r="W3" s="2">
        <f>K36</f>
        <v>44.810701372213366</v>
      </c>
      <c r="X3" s="2">
        <f>L36</f>
        <v>0.9637831493425123</v>
      </c>
      <c r="Y3" s="2">
        <f>M36</f>
        <v>125.98636395186337</v>
      </c>
    </row>
    <row r="4" spans="1:25" x14ac:dyDescent="0.3">
      <c r="A4" s="2" t="s">
        <v>1</v>
      </c>
      <c r="B4" s="2" t="str">
        <f t="shared" ref="B4:B31" si="0">B3</f>
        <v>I294</v>
      </c>
      <c r="C4" s="2">
        <v>12</v>
      </c>
      <c r="D4" s="2">
        <v>1</v>
      </c>
      <c r="E4" s="2">
        <v>236.94890974686101</v>
      </c>
      <c r="F4" s="2">
        <v>4.4682287816633602E-2</v>
      </c>
      <c r="G4" s="2">
        <v>0.21138185309206001</v>
      </c>
      <c r="H4" s="2">
        <v>0.16840718532115201</v>
      </c>
      <c r="I4" s="2">
        <v>0.64486405795575097</v>
      </c>
      <c r="J4" s="2">
        <v>3.7882052525458898E-2</v>
      </c>
      <c r="K4" s="2">
        <v>62.867978958003498</v>
      </c>
      <c r="L4" s="2">
        <v>0.97856190338358695</v>
      </c>
      <c r="M4" s="2">
        <v>236.94890974686101</v>
      </c>
      <c r="O4" s="2" t="s">
        <v>1</v>
      </c>
      <c r="P4" s="2" t="s">
        <v>5</v>
      </c>
      <c r="Q4" s="2">
        <f>E42</f>
        <v>177.8352568311085</v>
      </c>
      <c r="R4" s="2">
        <f>F42</f>
        <v>0.25150717501850789</v>
      </c>
      <c r="S4" s="2">
        <f>G42</f>
        <v>0.44345611120923284</v>
      </c>
      <c r="T4" s="2">
        <f>H42</f>
        <v>0.33670262808296064</v>
      </c>
      <c r="U4" s="2">
        <f>I42</f>
        <v>8.9487102951776176</v>
      </c>
      <c r="V4" s="2">
        <f>J42</f>
        <v>4.6728781966459444E-2</v>
      </c>
      <c r="W4" s="2">
        <f>K42</f>
        <v>137.36501426655872</v>
      </c>
      <c r="X4" s="2">
        <f>L42</f>
        <v>0.96791714475828872</v>
      </c>
      <c r="Y4" s="2">
        <f>M42</f>
        <v>177.8352568311085</v>
      </c>
    </row>
    <row r="5" spans="1:25" x14ac:dyDescent="0.3">
      <c r="A5" s="2" t="s">
        <v>1</v>
      </c>
      <c r="B5" s="2" t="str">
        <f t="shared" si="0"/>
        <v>I294</v>
      </c>
      <c r="C5" s="2">
        <v>33</v>
      </c>
      <c r="D5" s="2">
        <v>3</v>
      </c>
      <c r="E5" s="2">
        <v>410.09345682643999</v>
      </c>
      <c r="F5" s="2">
        <v>0.64800164501580104</v>
      </c>
      <c r="G5" s="2">
        <v>0.80498549366793004</v>
      </c>
      <c r="H5" s="2">
        <v>0.62229659609475096</v>
      </c>
      <c r="I5" s="2">
        <v>2.37511313397667</v>
      </c>
      <c r="J5" s="2">
        <v>0.119257110173026</v>
      </c>
      <c r="K5" s="2">
        <v>427.03308406541299</v>
      </c>
      <c r="L5" s="2">
        <v>0.67813708811477902</v>
      </c>
      <c r="M5" s="2">
        <v>410.09345682643999</v>
      </c>
      <c r="O5" s="2" t="s">
        <v>6</v>
      </c>
      <c r="P5" s="2" t="s">
        <v>4</v>
      </c>
      <c r="Q5" s="2">
        <f>E47</f>
        <v>131.63325115647197</v>
      </c>
      <c r="R5" s="2">
        <f>F47</f>
        <v>7.7236708331482953E-2</v>
      </c>
      <c r="S5" s="2">
        <f>G47</f>
        <v>0.25893556292536068</v>
      </c>
      <c r="T5" s="2">
        <f>H47</f>
        <v>0.20058390586285402</v>
      </c>
      <c r="U5" s="2">
        <f>I47</f>
        <v>0.84383074112493794</v>
      </c>
      <c r="V5" s="2">
        <f>J47</f>
        <v>7.9857109558156406E-2</v>
      </c>
      <c r="W5" s="2">
        <f>K47</f>
        <v>48.537520410873519</v>
      </c>
      <c r="X5" s="2">
        <f>L47</f>
        <v>0.93271065522332941</v>
      </c>
      <c r="Y5" s="2">
        <f>M47</f>
        <v>131.63325115647197</v>
      </c>
    </row>
    <row r="6" spans="1:25" x14ac:dyDescent="0.3">
      <c r="A6" s="2" t="s">
        <v>1</v>
      </c>
      <c r="B6" s="2" t="str">
        <f t="shared" si="0"/>
        <v>I294</v>
      </c>
      <c r="C6" s="2">
        <v>40</v>
      </c>
      <c r="D6" s="2">
        <v>3</v>
      </c>
      <c r="E6" s="2">
        <v>698.64079676560505</v>
      </c>
      <c r="F6" s="2">
        <v>1.7269014129203399</v>
      </c>
      <c r="G6" s="2">
        <v>1.3141162098232899</v>
      </c>
      <c r="H6" s="2">
        <v>1.0814873014947399</v>
      </c>
      <c r="I6" s="2">
        <v>4.0437729818856001</v>
      </c>
      <c r="J6" s="2">
        <v>0.29731135968852801</v>
      </c>
      <c r="K6" s="2">
        <v>1115.57831274654</v>
      </c>
      <c r="L6" s="2">
        <v>-1.8039251824707601</v>
      </c>
      <c r="M6" s="2">
        <v>698.64079676560505</v>
      </c>
      <c r="O6" s="2" t="s">
        <v>6</v>
      </c>
      <c r="P6" s="2" t="s">
        <v>3</v>
      </c>
      <c r="Q6" s="2">
        <f>E52</f>
        <v>129.92572820153646</v>
      </c>
      <c r="R6" s="2">
        <f>F52</f>
        <v>6.7178984002328065E-2</v>
      </c>
      <c r="S6" s="2">
        <f>G52</f>
        <v>0.24465013291518034</v>
      </c>
      <c r="T6" s="2">
        <f>H52</f>
        <v>0.19760479210251267</v>
      </c>
      <c r="U6" s="2">
        <f>I52</f>
        <v>13.556127892827176</v>
      </c>
      <c r="V6" s="2">
        <f>J52</f>
        <v>5.4471945531039463E-2</v>
      </c>
      <c r="W6" s="2">
        <f>K52</f>
        <v>45.883427739525594</v>
      </c>
      <c r="X6" s="2">
        <f>L52</f>
        <v>0.95620134688237723</v>
      </c>
      <c r="Y6" s="2">
        <f>M52</f>
        <v>129.92572820153646</v>
      </c>
    </row>
    <row r="7" spans="1:25" x14ac:dyDescent="0.3">
      <c r="A7" s="2" t="s">
        <v>1</v>
      </c>
      <c r="B7" s="2" t="str">
        <f t="shared" si="0"/>
        <v>I294</v>
      </c>
      <c r="C7" s="2">
        <v>41</v>
      </c>
      <c r="D7" s="2">
        <v>3</v>
      </c>
      <c r="E7" s="2">
        <v>136.866757615951</v>
      </c>
      <c r="F7" s="2">
        <v>0.148147387642631</v>
      </c>
      <c r="G7" s="2">
        <v>0.38489919153283703</v>
      </c>
      <c r="H7" s="2">
        <v>0.307565747451577</v>
      </c>
      <c r="I7" s="2">
        <v>1.14187175122369</v>
      </c>
      <c r="J7" s="2">
        <v>5.8406554102099703E-2</v>
      </c>
      <c r="K7" s="2">
        <v>65.925587500971005</v>
      </c>
      <c r="L7" s="2">
        <v>0.95597903777747195</v>
      </c>
      <c r="M7" s="2">
        <v>136.866757615951</v>
      </c>
      <c r="O7" s="2" t="s">
        <v>6</v>
      </c>
      <c r="P7" s="2" t="s">
        <v>5</v>
      </c>
      <c r="Q7" s="2">
        <f>E58</f>
        <v>166.75533039671973</v>
      </c>
      <c r="R7" s="2">
        <f>F58</f>
        <v>0.22688531944293955</v>
      </c>
      <c r="S7" s="2">
        <f>G58</f>
        <v>0.42113819013252174</v>
      </c>
      <c r="T7" s="2">
        <f>H58</f>
        <v>0.31130961079008562</v>
      </c>
      <c r="U7" s="2">
        <f>I58</f>
        <v>8.5014314615852395</v>
      </c>
      <c r="V7" s="2">
        <f>J58</f>
        <v>4.4097909231379573E-2</v>
      </c>
      <c r="W7" s="2">
        <f>K58</f>
        <v>125.14353074411848</v>
      </c>
      <c r="X7" s="2">
        <f>L58</f>
        <v>0.97094235805124041</v>
      </c>
      <c r="Y7" s="2">
        <f>M58</f>
        <v>166.75533039671973</v>
      </c>
    </row>
    <row r="8" spans="1:25" x14ac:dyDescent="0.3">
      <c r="A8" s="2" t="s">
        <v>1</v>
      </c>
      <c r="B8" s="2" t="str">
        <f t="shared" si="0"/>
        <v>I294</v>
      </c>
      <c r="C8" s="2">
        <v>3</v>
      </c>
      <c r="D8" s="2">
        <v>7</v>
      </c>
      <c r="E8" s="2">
        <v>282.39462745730702</v>
      </c>
      <c r="F8" s="2">
        <v>2.7768945487828902</v>
      </c>
      <c r="G8" s="2">
        <v>1.66640167690232</v>
      </c>
      <c r="H8" s="2">
        <v>1.4556424095737499</v>
      </c>
      <c r="I8" s="2">
        <v>5.7899110467365196</v>
      </c>
      <c r="J8" s="2">
        <v>0.44795744002750698</v>
      </c>
      <c r="K8" s="2">
        <v>538.71754246388002</v>
      </c>
      <c r="L8" s="2">
        <v>-0.684292682082555</v>
      </c>
      <c r="M8" s="2">
        <v>282.39462745730702</v>
      </c>
      <c r="O8" s="2" t="s">
        <v>7</v>
      </c>
      <c r="P8" s="2" t="s">
        <v>4</v>
      </c>
      <c r="Q8" s="2">
        <f>E63</f>
        <v>138.90008037432546</v>
      </c>
      <c r="R8" s="2">
        <f>F63</f>
        <v>9.978090444335963E-2</v>
      </c>
      <c r="S8" s="2">
        <f>G63</f>
        <v>0.31235461600873465</v>
      </c>
      <c r="T8" s="2">
        <f>H63</f>
        <v>0.25244020433900732</v>
      </c>
      <c r="U8" s="2">
        <f>I63</f>
        <v>1.046158223009626</v>
      </c>
      <c r="V8" s="2">
        <f>J63</f>
        <v>0.11567046631422752</v>
      </c>
      <c r="W8" s="2">
        <f>K63</f>
        <v>55.823677023922919</v>
      </c>
      <c r="X8" s="2">
        <f>L63</f>
        <v>0.85289390929471043</v>
      </c>
      <c r="Y8" s="2">
        <f>M63</f>
        <v>138.90008037432546</v>
      </c>
    </row>
    <row r="9" spans="1:25" x14ac:dyDescent="0.3">
      <c r="A9" s="2" t="s">
        <v>1</v>
      </c>
      <c r="B9" s="2" t="str">
        <f t="shared" si="0"/>
        <v>I294</v>
      </c>
      <c r="C9" s="2">
        <v>11</v>
      </c>
      <c r="D9" s="2">
        <v>7</v>
      </c>
      <c r="E9" s="2">
        <v>424.66544808059001</v>
      </c>
      <c r="F9" s="2">
        <v>0.337626658607105</v>
      </c>
      <c r="G9" s="2">
        <v>0.58105650207798598</v>
      </c>
      <c r="H9" s="2">
        <v>0.404828835157855</v>
      </c>
      <c r="I9" s="2">
        <v>1.63667328853015</v>
      </c>
      <c r="J9" s="2">
        <v>5.4406039520410697E-2</v>
      </c>
      <c r="K9" s="2">
        <v>354.17036487885298</v>
      </c>
      <c r="L9" s="2">
        <v>0.87188253958762096</v>
      </c>
      <c r="M9" s="2">
        <v>424.66544808059001</v>
      </c>
      <c r="O9" s="2" t="s">
        <v>7</v>
      </c>
      <c r="P9" s="2" t="s">
        <v>3</v>
      </c>
      <c r="Q9" s="2">
        <f>E68</f>
        <v>162.37343850247021</v>
      </c>
      <c r="R9" s="2">
        <f>F68</f>
        <v>9.4464018191625865E-2</v>
      </c>
      <c r="S9" s="2">
        <f>G68</f>
        <v>0.30519905612998133</v>
      </c>
      <c r="T9" s="2">
        <f>H68</f>
        <v>0.245920460491314</v>
      </c>
      <c r="U9" s="2">
        <f>I68</f>
        <v>15.660651965374408</v>
      </c>
      <c r="V9" s="2">
        <f>J68</f>
        <v>6.7875580268721994E-2</v>
      </c>
      <c r="W9" s="2">
        <f>K68</f>
        <v>63.904760833021157</v>
      </c>
      <c r="X9" s="2">
        <f>L68</f>
        <v>0.93944455280336336</v>
      </c>
      <c r="Y9" s="2">
        <f>M68</f>
        <v>162.37343850247021</v>
      </c>
    </row>
    <row r="10" spans="1:25" x14ac:dyDescent="0.3">
      <c r="A10" s="2" t="s">
        <v>1</v>
      </c>
      <c r="B10" s="2" t="str">
        <f t="shared" si="0"/>
        <v>I294</v>
      </c>
      <c r="C10" s="2">
        <v>17</v>
      </c>
      <c r="D10" s="2">
        <v>7</v>
      </c>
      <c r="E10" s="2">
        <v>125.28083866972899</v>
      </c>
      <c r="F10" s="2">
        <v>0.137912548695798</v>
      </c>
      <c r="G10" s="2">
        <v>0.371365788267845</v>
      </c>
      <c r="H10" s="2">
        <v>0.27716999705692302</v>
      </c>
      <c r="I10" s="2">
        <v>1.0942544679475801</v>
      </c>
      <c r="J10" s="2">
        <v>0.10610451093367</v>
      </c>
      <c r="K10" s="2">
        <v>62.336472010500799</v>
      </c>
      <c r="L10" s="2">
        <v>0.88499325386313199</v>
      </c>
      <c r="M10" s="2">
        <v>125.28083866972899</v>
      </c>
      <c r="O10" s="2" t="s">
        <v>7</v>
      </c>
      <c r="P10" s="2" t="s">
        <v>5</v>
      </c>
      <c r="Q10" s="2">
        <f>E74</f>
        <v>175.71964800163991</v>
      </c>
      <c r="R10" s="2">
        <f>F74</f>
        <v>0.2899969681312905</v>
      </c>
      <c r="S10" s="2">
        <f>G74</f>
        <v>0.45823155860340548</v>
      </c>
      <c r="T10" s="2">
        <f>H74</f>
        <v>0.33634102514249625</v>
      </c>
      <c r="U10" s="2">
        <f>I74</f>
        <v>11.781380310074988</v>
      </c>
      <c r="V10" s="2">
        <f>J74</f>
        <v>4.7696251534927223E-2</v>
      </c>
      <c r="W10" s="2">
        <f>K74</f>
        <v>153.4919600380116</v>
      </c>
      <c r="X10" s="2">
        <f>L74</f>
        <v>0.96579875705840024</v>
      </c>
      <c r="Y10" s="2">
        <f>M74</f>
        <v>175.71964800163991</v>
      </c>
    </row>
    <row r="11" spans="1:25" x14ac:dyDescent="0.3">
      <c r="A11" s="2" t="s">
        <v>1</v>
      </c>
      <c r="B11" s="2" t="str">
        <f t="shared" si="0"/>
        <v>I294</v>
      </c>
      <c r="C11" s="2">
        <v>51</v>
      </c>
      <c r="D11" s="2">
        <v>8</v>
      </c>
      <c r="E11" s="2">
        <v>809.76350578793097</v>
      </c>
      <c r="F11" s="2">
        <v>0.171877958902308</v>
      </c>
      <c r="G11" s="2">
        <v>0.41458166734952101</v>
      </c>
      <c r="H11" s="2">
        <v>0.33132713002779501</v>
      </c>
      <c r="I11" s="2">
        <v>19.835504619428399</v>
      </c>
      <c r="J11" s="2">
        <v>2.4487989802098101E-2</v>
      </c>
      <c r="K11" s="2">
        <v>420.06973155724302</v>
      </c>
      <c r="L11" s="2">
        <v>0.99132077892275405</v>
      </c>
      <c r="M11" s="2">
        <v>809.76350578793097</v>
      </c>
      <c r="O11" s="2" t="s">
        <v>25</v>
      </c>
      <c r="P11" s="2" t="s">
        <v>4</v>
      </c>
      <c r="Q11" s="2">
        <f>E79</f>
        <v>119.60261541850188</v>
      </c>
      <c r="R11" s="2">
        <f>F79</f>
        <v>6.9454005474585037E-2</v>
      </c>
      <c r="S11" s="2">
        <f>G79</f>
        <v>0.24524450624196001</v>
      </c>
      <c r="T11" s="2">
        <f>H79</f>
        <v>0.19261632374065699</v>
      </c>
      <c r="U11" s="2">
        <f>I79</f>
        <v>0.81608822985088436</v>
      </c>
      <c r="V11" s="2">
        <f>J79</f>
        <v>7.6086618873705228E-2</v>
      </c>
      <c r="W11" s="2">
        <f>K79</f>
        <v>42.474315251482381</v>
      </c>
      <c r="X11" s="2">
        <f>L79</f>
        <v>0.93883071901605331</v>
      </c>
      <c r="Y11" s="2">
        <f>M79</f>
        <v>119.60261541850188</v>
      </c>
    </row>
    <row r="12" spans="1:25" x14ac:dyDescent="0.3">
      <c r="A12" s="2" t="s">
        <v>1</v>
      </c>
      <c r="B12" s="2" t="str">
        <f t="shared" si="0"/>
        <v>I294</v>
      </c>
      <c r="C12" s="2">
        <v>62</v>
      </c>
      <c r="D12" s="2">
        <v>8</v>
      </c>
      <c r="E12" s="2">
        <v>1135.5585520809</v>
      </c>
      <c r="F12" s="2">
        <v>0.164935449283966</v>
      </c>
      <c r="G12" s="2">
        <v>0.406122456020307</v>
      </c>
      <c r="H12" s="2">
        <v>0.311624191021103</v>
      </c>
      <c r="I12" s="2">
        <v>11.862617229444</v>
      </c>
      <c r="J12" s="2">
        <v>1.8749882549413999E-2</v>
      </c>
      <c r="K12" s="2">
        <v>601.02477719077399</v>
      </c>
      <c r="L12" s="2">
        <v>0.99444011531468701</v>
      </c>
      <c r="M12" s="2">
        <v>1135.5585520809</v>
      </c>
      <c r="O12" s="2" t="s">
        <v>25</v>
      </c>
      <c r="P12" s="2" t="s">
        <v>3</v>
      </c>
      <c r="Q12" s="2">
        <f>E84</f>
        <v>137.39203345513218</v>
      </c>
      <c r="R12" s="2">
        <f>F84</f>
        <v>7.4050902117407932E-2</v>
      </c>
      <c r="S12" s="2">
        <f>G84</f>
        <v>0.26552807576194604</v>
      </c>
      <c r="T12" s="2">
        <f>H84</f>
        <v>0.20814863542757933</v>
      </c>
      <c r="U12" s="2">
        <f>I84</f>
        <v>15.025078982618643</v>
      </c>
      <c r="V12" s="2">
        <f>J84</f>
        <v>5.919587749775914E-2</v>
      </c>
      <c r="W12" s="2">
        <f>K84</f>
        <v>50.214415916284302</v>
      </c>
      <c r="X12" s="2">
        <f>L84</f>
        <v>0.95166279261063302</v>
      </c>
      <c r="Y12" s="2">
        <f>M84</f>
        <v>137.39203345513218</v>
      </c>
    </row>
    <row r="13" spans="1:25" x14ac:dyDescent="0.3">
      <c r="A13" s="2" t="s">
        <v>1</v>
      </c>
      <c r="B13" s="2" t="str">
        <f t="shared" si="0"/>
        <v>I294</v>
      </c>
      <c r="C13" s="2">
        <v>65</v>
      </c>
      <c r="D13" s="2">
        <v>8</v>
      </c>
      <c r="E13" s="2">
        <v>1051.0480570791501</v>
      </c>
      <c r="F13" s="2">
        <v>0.16314763170500701</v>
      </c>
      <c r="G13" s="2">
        <v>0.40391537691081703</v>
      </c>
      <c r="H13" s="2">
        <v>0.288432507431161</v>
      </c>
      <c r="I13" s="2">
        <v>10.5543314006473</v>
      </c>
      <c r="J13" s="2">
        <v>2.0005714557246999E-2</v>
      </c>
      <c r="K13" s="2">
        <v>594.50996993304898</v>
      </c>
      <c r="L13" s="2">
        <v>0.99442852725318098</v>
      </c>
      <c r="M13" s="2">
        <v>1051.0480570791501</v>
      </c>
      <c r="O13" s="2" t="s">
        <v>25</v>
      </c>
      <c r="P13" s="2" t="s">
        <v>5</v>
      </c>
      <c r="Q13" s="2">
        <f>E90</f>
        <v>182.7620022411071</v>
      </c>
      <c r="R13" s="2">
        <f>F90</f>
        <v>0.26950849788913689</v>
      </c>
      <c r="S13" s="2">
        <f>G90</f>
        <v>0.47296035177628626</v>
      </c>
      <c r="T13" s="2">
        <f>H90</f>
        <v>0.36255064179614027</v>
      </c>
      <c r="U13" s="2">
        <f>I90</f>
        <v>14.353435813034412</v>
      </c>
      <c r="V13" s="2">
        <f>J90</f>
        <v>5.1108220784293848E-2</v>
      </c>
      <c r="W13" s="2">
        <f>K90</f>
        <v>143.94573616581917</v>
      </c>
      <c r="X13" s="2">
        <f>L90</f>
        <v>0.96444045809715773</v>
      </c>
      <c r="Y13" s="2">
        <f>M90</f>
        <v>182.7620022411071</v>
      </c>
    </row>
    <row r="14" spans="1:25" x14ac:dyDescent="0.3">
      <c r="A14" s="2" t="s">
        <v>1</v>
      </c>
      <c r="B14" s="2" t="str">
        <f t="shared" si="0"/>
        <v>I294</v>
      </c>
      <c r="C14" s="2">
        <v>24</v>
      </c>
      <c r="D14" s="2">
        <v>9</v>
      </c>
      <c r="E14" s="2">
        <v>241.00309594394301</v>
      </c>
      <c r="F14" s="2">
        <v>0.39144834874957202</v>
      </c>
      <c r="G14" s="2">
        <v>0.62565833227854595</v>
      </c>
      <c r="H14" s="2">
        <v>0.48885009319258199</v>
      </c>
      <c r="I14" s="2">
        <v>1.71052065038287</v>
      </c>
      <c r="J14" s="2">
        <v>0.120318910053566</v>
      </c>
      <c r="K14" s="2">
        <v>192.98403593353899</v>
      </c>
      <c r="L14" s="2">
        <v>0.70769393213440102</v>
      </c>
      <c r="M14" s="2">
        <v>241.00309594394301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2" t="s">
        <v>1</v>
      </c>
      <c r="B15" s="2" t="str">
        <f t="shared" si="0"/>
        <v>I294</v>
      </c>
      <c r="C15" s="2">
        <v>28</v>
      </c>
      <c r="D15" s="2">
        <v>9</v>
      </c>
      <c r="E15" s="2">
        <v>129.57832441108999</v>
      </c>
      <c r="F15" s="2">
        <v>0.38741333053986499</v>
      </c>
      <c r="G15" s="2">
        <v>0.62242536142084104</v>
      </c>
      <c r="H15" s="2">
        <v>0.53990968504620995</v>
      </c>
      <c r="I15" s="2">
        <v>2.2256029660416101</v>
      </c>
      <c r="J15" s="2">
        <v>0.10621593198307799</v>
      </c>
      <c r="K15" s="2">
        <v>92.979199329567706</v>
      </c>
      <c r="L15" s="2">
        <v>0.87249527176267205</v>
      </c>
      <c r="M15" s="2">
        <v>129.57832441108999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2" t="s">
        <v>1</v>
      </c>
      <c r="B16" s="2" t="str">
        <f t="shared" si="0"/>
        <v>I294</v>
      </c>
      <c r="C16" s="2">
        <v>30</v>
      </c>
      <c r="D16" s="2">
        <v>9</v>
      </c>
      <c r="E16" s="2">
        <v>972.95448761071498</v>
      </c>
      <c r="F16" s="2">
        <v>0.96552922953271203</v>
      </c>
      <c r="G16" s="2">
        <v>0.98261346903688995</v>
      </c>
      <c r="H16" s="2">
        <v>0.83659027309605805</v>
      </c>
      <c r="I16" s="2">
        <v>3.2022744517638002</v>
      </c>
      <c r="J16" s="2">
        <v>8.2991002452440094E-2</v>
      </c>
      <c r="K16" s="2">
        <v>1122.9104939465401</v>
      </c>
      <c r="L16" s="2">
        <v>0.91745785829247495</v>
      </c>
      <c r="M16" s="2">
        <v>972.95448761071498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2" t="s">
        <v>1</v>
      </c>
      <c r="B17" s="2" t="str">
        <f t="shared" si="0"/>
        <v>I294</v>
      </c>
      <c r="C17" s="2">
        <v>19</v>
      </c>
      <c r="D17" s="2">
        <v>11</v>
      </c>
      <c r="E17" s="2">
        <v>50.515912778426902</v>
      </c>
      <c r="F17" s="2">
        <v>5.6597981997776201E-2</v>
      </c>
      <c r="G17" s="2">
        <v>0.23790330388159001</v>
      </c>
      <c r="H17" s="2">
        <v>0.16243058771198299</v>
      </c>
      <c r="I17" s="2">
        <v>0.92372801283925898</v>
      </c>
      <c r="J17" s="2">
        <v>2.0526600852596201E-2</v>
      </c>
      <c r="K17" s="2">
        <v>17.601972401308402</v>
      </c>
      <c r="L17" s="2">
        <v>0.99460811269538196</v>
      </c>
      <c r="M17" s="2">
        <v>50.515912778426902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2" t="s">
        <v>1</v>
      </c>
      <c r="B18" s="2" t="str">
        <f t="shared" si="0"/>
        <v>I294</v>
      </c>
      <c r="C18" s="2">
        <v>22</v>
      </c>
      <c r="D18" s="2">
        <v>11</v>
      </c>
      <c r="E18" s="2">
        <v>465.60072126379202</v>
      </c>
      <c r="F18" s="2">
        <v>0.39047806071718999</v>
      </c>
      <c r="G18" s="2">
        <v>0.62488243751700201</v>
      </c>
      <c r="H18" s="2">
        <v>0.44512497252752597</v>
      </c>
      <c r="I18" s="2">
        <v>2.2176836833143598</v>
      </c>
      <c r="J18" s="2">
        <v>3.7802930279310497E-2</v>
      </c>
      <c r="K18" s="2">
        <v>408.44005151018098</v>
      </c>
      <c r="L18" s="2">
        <v>0.95206337756516501</v>
      </c>
      <c r="M18" s="2">
        <v>465.60072126379202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2" t="s">
        <v>1</v>
      </c>
      <c r="B19" s="2" t="str">
        <f t="shared" si="0"/>
        <v>I294</v>
      </c>
      <c r="C19" s="2">
        <v>35</v>
      </c>
      <c r="D19" s="2">
        <v>11</v>
      </c>
      <c r="E19" s="2">
        <v>550.40404471238696</v>
      </c>
      <c r="F19" s="2">
        <v>0.79487339217720698</v>
      </c>
      <c r="G19" s="2">
        <v>0.89155672403790798</v>
      </c>
      <c r="H19" s="2">
        <v>0.62122352676341697</v>
      </c>
      <c r="I19" s="2">
        <v>3.8181854209811199</v>
      </c>
      <c r="J19" s="2">
        <v>3.9837208402051301E-2</v>
      </c>
      <c r="K19" s="2">
        <v>704.25782546900496</v>
      </c>
      <c r="L19" s="2">
        <v>0.962684632932571</v>
      </c>
      <c r="M19" s="2">
        <v>550.40404471238696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2" t="s">
        <v>1</v>
      </c>
      <c r="B20" s="2" t="str">
        <f t="shared" si="0"/>
        <v>I294</v>
      </c>
      <c r="C20" s="2">
        <v>56</v>
      </c>
      <c r="D20" s="2">
        <v>18</v>
      </c>
      <c r="E20" s="2">
        <v>929.90734471071198</v>
      </c>
      <c r="F20" s="2">
        <v>1.94057668878304</v>
      </c>
      <c r="G20" s="2">
        <v>1.3930458315443299</v>
      </c>
      <c r="H20" s="2">
        <v>0.79275988466386305</v>
      </c>
      <c r="I20" s="2">
        <v>3.3274369810056199</v>
      </c>
      <c r="J20" s="2">
        <v>6.0938137862831698E-2</v>
      </c>
      <c r="K20" s="2">
        <v>2276.2964559425</v>
      </c>
      <c r="L20" s="2">
        <v>0.917176098269185</v>
      </c>
      <c r="M20" s="2">
        <v>929.90734471071198</v>
      </c>
    </row>
    <row r="21" spans="1:25" x14ac:dyDescent="0.3">
      <c r="A21" s="2" t="s">
        <v>1</v>
      </c>
      <c r="B21" s="2" t="str">
        <f t="shared" si="0"/>
        <v>I294</v>
      </c>
      <c r="C21" s="2">
        <v>59</v>
      </c>
      <c r="D21" s="2">
        <v>18</v>
      </c>
      <c r="E21" s="2">
        <v>873.65335687633706</v>
      </c>
      <c r="F21" s="2">
        <v>1.8720586908099</v>
      </c>
      <c r="G21" s="2">
        <v>1.3682319579698099</v>
      </c>
      <c r="H21" s="2">
        <v>0.75575549902797301</v>
      </c>
      <c r="I21" s="2">
        <v>3.8715477780127801</v>
      </c>
      <c r="J21" s="2">
        <v>6.4753050542821197E-2</v>
      </c>
      <c r="K21" s="2">
        <v>2164.09984657625</v>
      </c>
      <c r="L21" s="2">
        <v>0.90740521871540603</v>
      </c>
      <c r="M21" s="2">
        <v>873.65335687633706</v>
      </c>
    </row>
    <row r="22" spans="1:25" x14ac:dyDescent="0.3">
      <c r="A22" s="2" t="s">
        <v>1</v>
      </c>
      <c r="B22" s="2" t="str">
        <f t="shared" si="0"/>
        <v>I294</v>
      </c>
      <c r="C22" s="2">
        <v>64</v>
      </c>
      <c r="D22" s="2">
        <v>18</v>
      </c>
      <c r="E22" s="2">
        <v>612.49331842139304</v>
      </c>
      <c r="F22" s="2">
        <v>0.68988969708444603</v>
      </c>
      <c r="G22" s="2">
        <v>0.83059598908521504</v>
      </c>
      <c r="H22" s="2">
        <v>0.60523055179979601</v>
      </c>
      <c r="I22" s="2">
        <v>2.4523007605361702</v>
      </c>
      <c r="J22" s="2">
        <v>8.0096045234832602E-2</v>
      </c>
      <c r="K22" s="2">
        <v>698.16837344945998</v>
      </c>
      <c r="L22" s="2">
        <v>0.88040716883905301</v>
      </c>
      <c r="M22" s="2">
        <v>612.49331842139304</v>
      </c>
    </row>
    <row r="23" spans="1:25" x14ac:dyDescent="0.3">
      <c r="A23" s="2" t="s">
        <v>1</v>
      </c>
      <c r="B23" s="2" t="str">
        <f t="shared" si="0"/>
        <v>I294</v>
      </c>
      <c r="C23" s="2">
        <v>18</v>
      </c>
      <c r="D23" s="2">
        <v>19</v>
      </c>
      <c r="E23" s="2">
        <v>813.11633236498403</v>
      </c>
      <c r="F23" s="2">
        <v>1.2772292063838799</v>
      </c>
      <c r="G23" s="2">
        <v>1.1301456571539299</v>
      </c>
      <c r="H23" s="2">
        <v>0.83482169647328996</v>
      </c>
      <c r="I23" s="2">
        <v>3.3235894112522901</v>
      </c>
      <c r="J23" s="2">
        <v>0.145449891525602</v>
      </c>
      <c r="K23" s="2">
        <v>1244.0212470178999</v>
      </c>
      <c r="L23" s="2">
        <v>0.56225281912469105</v>
      </c>
      <c r="M23" s="2">
        <v>813.11633236498403</v>
      </c>
    </row>
    <row r="24" spans="1:25" x14ac:dyDescent="0.3">
      <c r="A24" s="2" t="s">
        <v>1</v>
      </c>
      <c r="B24" s="2" t="str">
        <f t="shared" si="0"/>
        <v>I294</v>
      </c>
      <c r="C24" s="2">
        <v>19</v>
      </c>
      <c r="D24" s="2">
        <v>19</v>
      </c>
      <c r="E24" s="2">
        <v>222.97257534631501</v>
      </c>
      <c r="F24" s="2">
        <v>0.234772452896227</v>
      </c>
      <c r="G24" s="2">
        <v>0.48453323198334602</v>
      </c>
      <c r="H24" s="2">
        <v>0.35336382780715597</v>
      </c>
      <c r="I24" s="2">
        <v>1.45184294872525</v>
      </c>
      <c r="J24" s="2">
        <v>7.6064871582942895E-2</v>
      </c>
      <c r="K24" s="2">
        <v>148.141417777519</v>
      </c>
      <c r="L24" s="2">
        <v>0.90234970981956197</v>
      </c>
      <c r="M24" s="2">
        <v>222.97257534631501</v>
      </c>
    </row>
    <row r="25" spans="1:25" x14ac:dyDescent="0.3">
      <c r="A25" s="2" t="s">
        <v>1</v>
      </c>
      <c r="B25" s="2" t="str">
        <f t="shared" si="0"/>
        <v>I294</v>
      </c>
      <c r="C25" s="2">
        <v>25</v>
      </c>
      <c r="D25" s="2">
        <v>19</v>
      </c>
      <c r="E25" s="2">
        <v>337.81825782289002</v>
      </c>
      <c r="F25" s="2">
        <v>0.101552163103862</v>
      </c>
      <c r="G25" s="2">
        <v>0.31867250132991098</v>
      </c>
      <c r="H25" s="2">
        <v>0.26433353507268398</v>
      </c>
      <c r="I25" s="2">
        <v>1.0566491225333099</v>
      </c>
      <c r="J25" s="2">
        <v>4.93301085650018E-2</v>
      </c>
      <c r="K25" s="2">
        <v>129.783664446736</v>
      </c>
      <c r="L25" s="2">
        <v>0.95734429060681403</v>
      </c>
      <c r="M25" s="2">
        <v>337.81825782289002</v>
      </c>
    </row>
    <row r="26" spans="1:25" x14ac:dyDescent="0.3">
      <c r="A26" s="2" t="s">
        <v>1</v>
      </c>
      <c r="B26" s="2" t="str">
        <f t="shared" si="0"/>
        <v>I294</v>
      </c>
      <c r="C26" s="2">
        <v>48</v>
      </c>
      <c r="D26" s="2">
        <v>20</v>
      </c>
      <c r="E26" s="2">
        <v>880.92724379215599</v>
      </c>
      <c r="F26" s="2">
        <v>4.9773019631637601</v>
      </c>
      <c r="G26" s="2">
        <v>2.2309867689351601</v>
      </c>
      <c r="H26" s="2">
        <v>1.85849629492016</v>
      </c>
      <c r="I26" s="2">
        <v>7.2201480444739996</v>
      </c>
      <c r="J26" s="2">
        <v>0.54281916519103701</v>
      </c>
      <c r="K26" s="2">
        <v>2359.2411305396199</v>
      </c>
      <c r="L26" s="2">
        <v>-16.4361670195225</v>
      </c>
      <c r="M26" s="2">
        <v>880.92724379215599</v>
      </c>
    </row>
    <row r="27" spans="1:25" x14ac:dyDescent="0.3">
      <c r="A27" s="2" t="s">
        <v>1</v>
      </c>
      <c r="B27" s="2" t="str">
        <f t="shared" si="0"/>
        <v>I294</v>
      </c>
      <c r="C27" s="2">
        <v>50</v>
      </c>
      <c r="D27" s="2">
        <v>20</v>
      </c>
      <c r="E27" s="2">
        <v>348.53312989287201</v>
      </c>
      <c r="F27" s="2">
        <v>0.15963202167016199</v>
      </c>
      <c r="G27" s="2">
        <v>0.399539762314293</v>
      </c>
      <c r="H27" s="2">
        <v>0.25421818372930099</v>
      </c>
      <c r="I27" s="2">
        <v>1.0012573891691201</v>
      </c>
      <c r="J27" s="2">
        <v>6.9849608796205206E-2</v>
      </c>
      <c r="K27" s="2">
        <v>218.85550170979201</v>
      </c>
      <c r="L27" s="2">
        <v>0.81886428761095498</v>
      </c>
      <c r="M27" s="2">
        <v>348.53312989287201</v>
      </c>
    </row>
    <row r="28" spans="1:25" x14ac:dyDescent="0.3">
      <c r="A28" s="2" t="s">
        <v>1</v>
      </c>
      <c r="B28" s="2" t="str">
        <f t="shared" si="0"/>
        <v>I294</v>
      </c>
      <c r="C28" s="2">
        <v>54</v>
      </c>
      <c r="D28" s="2">
        <v>20</v>
      </c>
      <c r="E28" s="2">
        <v>544.30523849871304</v>
      </c>
      <c r="F28" s="2">
        <v>0.37495287840955099</v>
      </c>
      <c r="G28" s="2">
        <v>0.61233395986957195</v>
      </c>
      <c r="H28" s="2">
        <v>0.39243348125357802</v>
      </c>
      <c r="I28" s="2">
        <v>1.5994900998361199</v>
      </c>
      <c r="J28" s="2">
        <v>9.6735222728210501E-2</v>
      </c>
      <c r="K28" s="2">
        <v>520.05964235404701</v>
      </c>
      <c r="L28" s="2">
        <v>0.80216250072859197</v>
      </c>
      <c r="M28" s="2">
        <v>544.30523849871304</v>
      </c>
    </row>
    <row r="29" spans="1:25" x14ac:dyDescent="0.3">
      <c r="A29" s="2" t="s">
        <v>1</v>
      </c>
      <c r="B29" s="2" t="str">
        <f t="shared" si="0"/>
        <v>I294</v>
      </c>
      <c r="C29" s="2">
        <v>11</v>
      </c>
      <c r="D29" s="2">
        <v>21</v>
      </c>
      <c r="E29" s="2">
        <v>369.41218804508998</v>
      </c>
      <c r="F29" s="2">
        <v>0.15119389292449001</v>
      </c>
      <c r="G29" s="2">
        <v>0.38883658897342699</v>
      </c>
      <c r="H29" s="2">
        <v>0.27901222662015801</v>
      </c>
      <c r="I29" s="2">
        <v>1.2303192506945</v>
      </c>
      <c r="J29" s="2">
        <v>4.0930167260360799E-2</v>
      </c>
      <c r="K29" s="2">
        <v>200.180714232025</v>
      </c>
      <c r="L29" s="2">
        <v>0.98078809397358502</v>
      </c>
      <c r="M29" s="2">
        <v>369.41218804508998</v>
      </c>
    </row>
    <row r="30" spans="1:25" x14ac:dyDescent="0.3">
      <c r="A30" s="2" t="s">
        <v>1</v>
      </c>
      <c r="B30" s="2" t="str">
        <f t="shared" si="0"/>
        <v>I294</v>
      </c>
      <c r="C30" s="2">
        <v>13</v>
      </c>
      <c r="D30" s="2">
        <v>21</v>
      </c>
      <c r="E30" s="2">
        <v>357.56492249139001</v>
      </c>
      <c r="F30" s="2">
        <v>0.82778141989905296</v>
      </c>
      <c r="G30" s="2">
        <v>0.90982493914986395</v>
      </c>
      <c r="H30" s="2">
        <v>0.75435637656411503</v>
      </c>
      <c r="I30" s="2">
        <v>3.6800349610268999</v>
      </c>
      <c r="J30" s="2">
        <v>0.15420761680506101</v>
      </c>
      <c r="K30" s="2">
        <v>392.368393032151</v>
      </c>
      <c r="L30" s="2">
        <v>0.75051422834149095</v>
      </c>
      <c r="M30" s="2">
        <v>357.56492249139001</v>
      </c>
    </row>
    <row r="31" spans="1:25" x14ac:dyDescent="0.3">
      <c r="A31" s="2" t="s">
        <v>1</v>
      </c>
      <c r="B31" s="2" t="str">
        <f t="shared" si="0"/>
        <v>I294</v>
      </c>
      <c r="C31" s="2">
        <v>17</v>
      </c>
      <c r="D31" s="2">
        <v>21</v>
      </c>
      <c r="E31" s="2">
        <v>613.83569585987004</v>
      </c>
      <c r="F31" s="2">
        <v>0.40613250310240101</v>
      </c>
      <c r="G31" s="2">
        <v>0.63728526038376299</v>
      </c>
      <c r="H31" s="2">
        <v>0.46014669854563001</v>
      </c>
      <c r="I31" s="2">
        <v>2.0076521427953602</v>
      </c>
      <c r="J31" s="2">
        <v>6.1514021272564001E-2</v>
      </c>
      <c r="K31" s="2">
        <v>541.780759138603</v>
      </c>
      <c r="L31" s="2">
        <v>0.95557496865124503</v>
      </c>
      <c r="M31" s="2">
        <v>613.83569585987004</v>
      </c>
    </row>
    <row r="32" spans="1:25" x14ac:dyDescent="0.3">
      <c r="A32" s="8" t="s">
        <v>19</v>
      </c>
      <c r="B32" s="9"/>
      <c r="C32" s="9"/>
      <c r="D32" s="10"/>
      <c r="E32" s="3">
        <f>AVERAGE(E2:E31)</f>
        <v>504.166948326186</v>
      </c>
      <c r="F32" s="3">
        <f>AVERAGE(F2:F31)</f>
        <v>0.74780307731337048</v>
      </c>
      <c r="G32" s="3">
        <f>AVERAGE(G2:G31)</f>
        <v>0.72407523653529149</v>
      </c>
      <c r="H32" s="3">
        <f>AVERAGE(H2:H31)</f>
        <v>0.54441311541657211</v>
      </c>
      <c r="I32" s="3">
        <f>AVERAGE(I2:I31)</f>
        <v>3.5590392933222947</v>
      </c>
      <c r="J32" s="3">
        <f>AVERAGE(J2:J31)</f>
        <v>0.10425214185588502</v>
      </c>
      <c r="K32" s="3">
        <f>AVERAGE(K2:K31)</f>
        <v>594.10305242948016</v>
      </c>
      <c r="L32" s="3">
        <f>AVERAGE(L2:L31)</f>
        <v>0.1733625762771247</v>
      </c>
      <c r="M32" s="3">
        <f>AVERAGE(M2:M31)</f>
        <v>504.166948326186</v>
      </c>
    </row>
    <row r="33" spans="1:13" x14ac:dyDescent="0.3">
      <c r="A33" s="2" t="s">
        <v>1</v>
      </c>
      <c r="B33" s="2" t="s">
        <v>3</v>
      </c>
      <c r="C33" s="2">
        <v>5366</v>
      </c>
      <c r="D33" s="2">
        <v>1</v>
      </c>
      <c r="E33">
        <v>223.38070755802099</v>
      </c>
      <c r="F33">
        <v>0.110038092185836</v>
      </c>
      <c r="G33">
        <v>0.33171990019568698</v>
      </c>
      <c r="H33">
        <v>0.25764787492274599</v>
      </c>
      <c r="I33">
        <v>24.908588562593302</v>
      </c>
      <c r="J33">
        <v>4.1207441018097798E-2</v>
      </c>
      <c r="K33">
        <v>95.403025925120502</v>
      </c>
      <c r="L33">
        <v>0.97203909703417402</v>
      </c>
      <c r="M33">
        <v>223.38070755802099</v>
      </c>
    </row>
    <row r="34" spans="1:13" x14ac:dyDescent="0.3">
      <c r="A34" s="2" t="s">
        <v>1</v>
      </c>
      <c r="B34" s="2" t="s">
        <v>3</v>
      </c>
      <c r="C34" s="2">
        <v>195</v>
      </c>
      <c r="D34" s="2">
        <v>2</v>
      </c>
      <c r="E34">
        <v>99.377619078479697</v>
      </c>
      <c r="F34">
        <v>3.5826655629732501E-2</v>
      </c>
      <c r="G34">
        <v>0.189279305867631</v>
      </c>
      <c r="H34">
        <v>0.14700831224627101</v>
      </c>
      <c r="I34">
        <v>5.75524198822324</v>
      </c>
      <c r="J34">
        <v>4.05309006140539E-2</v>
      </c>
      <c r="K34">
        <v>24.218819205699099</v>
      </c>
      <c r="L34">
        <v>0.98001672333488199</v>
      </c>
      <c r="M34">
        <v>99.377619078479697</v>
      </c>
    </row>
    <row r="35" spans="1:13" x14ac:dyDescent="0.3">
      <c r="A35" s="2" t="s">
        <v>1</v>
      </c>
      <c r="B35" s="2" t="s">
        <v>3</v>
      </c>
      <c r="C35" s="2">
        <v>286</v>
      </c>
      <c r="D35" s="2">
        <v>3</v>
      </c>
      <c r="E35">
        <v>55.200765219089398</v>
      </c>
      <c r="F35">
        <v>4.29282869154217E-2</v>
      </c>
      <c r="G35">
        <v>0.207191425776796</v>
      </c>
      <c r="H35">
        <v>0.16000221802634601</v>
      </c>
      <c r="I35">
        <v>3.66423418992462</v>
      </c>
      <c r="J35">
        <v>7.4798348655883196E-2</v>
      </c>
      <c r="K35">
        <v>14.8102589858205</v>
      </c>
      <c r="L35">
        <v>0.93929362765848101</v>
      </c>
      <c r="M35">
        <v>55.200765219089398</v>
      </c>
    </row>
    <row r="36" spans="1:13" x14ac:dyDescent="0.3">
      <c r="A36" s="8" t="s">
        <v>20</v>
      </c>
      <c r="B36" s="9"/>
      <c r="C36" s="9"/>
      <c r="D36" s="10"/>
      <c r="E36" s="3">
        <f>AVERAGE(E33:E35)</f>
        <v>125.98636395186337</v>
      </c>
      <c r="F36" s="3">
        <f t="shared" ref="F36:M36" si="1">AVERAGE(F33:F35)</f>
        <v>6.2931011576996737E-2</v>
      </c>
      <c r="G36" s="3">
        <f t="shared" si="1"/>
        <v>0.2427302106133713</v>
      </c>
      <c r="H36" s="3">
        <f t="shared" si="1"/>
        <v>0.1882194683984543</v>
      </c>
      <c r="I36" s="3">
        <f t="shared" si="1"/>
        <v>11.44268824691372</v>
      </c>
      <c r="J36" s="3">
        <f t="shared" si="1"/>
        <v>5.2178896762678305E-2</v>
      </c>
      <c r="K36" s="3">
        <f t="shared" si="1"/>
        <v>44.810701372213366</v>
      </c>
      <c r="L36" s="3">
        <f t="shared" si="1"/>
        <v>0.9637831493425123</v>
      </c>
      <c r="M36" s="3">
        <f t="shared" si="1"/>
        <v>125.98636395186337</v>
      </c>
    </row>
    <row r="37" spans="1: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 t="s">
        <v>1</v>
      </c>
      <c r="B38" s="2" t="s">
        <v>21</v>
      </c>
      <c r="C38" s="2">
        <v>13</v>
      </c>
      <c r="D38" s="2">
        <v>1</v>
      </c>
      <c r="E38">
        <v>135.27620651830401</v>
      </c>
      <c r="F38">
        <v>0.13895493629016401</v>
      </c>
      <c r="G38">
        <v>0.37276659760520903</v>
      </c>
      <c r="H38">
        <v>0.22850710560524301</v>
      </c>
      <c r="I38">
        <v>18.1499182407562</v>
      </c>
      <c r="J38">
        <v>2.1914556002657799E-2</v>
      </c>
      <c r="K38">
        <v>82.261322283777304</v>
      </c>
      <c r="L38">
        <v>0.99513416839485003</v>
      </c>
      <c r="M38">
        <v>135.27620651830401</v>
      </c>
    </row>
    <row r="39" spans="1:13" x14ac:dyDescent="0.3">
      <c r="A39" s="2" t="s">
        <v>1</v>
      </c>
      <c r="B39" s="2" t="s">
        <v>22</v>
      </c>
      <c r="C39" s="2">
        <v>31</v>
      </c>
      <c r="D39" s="2">
        <v>1</v>
      </c>
      <c r="E39">
        <v>278.775415226875</v>
      </c>
      <c r="F39">
        <v>0.50724463254327101</v>
      </c>
      <c r="G39">
        <v>0.71221108706848302</v>
      </c>
      <c r="H39">
        <v>0.56432270288841202</v>
      </c>
      <c r="I39">
        <v>7.2875897238145404</v>
      </c>
      <c r="J39">
        <v>7.1221108706848293E-2</v>
      </c>
      <c r="K39">
        <v>250.57884847637499</v>
      </c>
      <c r="L39">
        <v>0.94788085575946002</v>
      </c>
      <c r="M39">
        <v>278.775415226875</v>
      </c>
    </row>
    <row r="40" spans="1:13" x14ac:dyDescent="0.3">
      <c r="A40" s="2" t="s">
        <v>1</v>
      </c>
      <c r="B40" s="2" t="s">
        <v>23</v>
      </c>
      <c r="C40" s="2">
        <v>2</v>
      </c>
      <c r="D40" s="2">
        <v>1</v>
      </c>
      <c r="E40">
        <v>294.03775179676097</v>
      </c>
      <c r="F40">
        <v>0.35044706572865603</v>
      </c>
      <c r="G40">
        <v>0.59198569723318195</v>
      </c>
      <c r="H40">
        <v>0.47656037568356702</v>
      </c>
      <c r="I40">
        <v>4.9193901209822597</v>
      </c>
      <c r="J40">
        <v>7.4934898383946999E-2</v>
      </c>
      <c r="K40">
        <v>216.225839554581</v>
      </c>
      <c r="L40">
        <v>0.93389583193866399</v>
      </c>
      <c r="M40">
        <v>294.03775179676097</v>
      </c>
    </row>
    <row r="41" spans="1:13" x14ac:dyDescent="0.3">
      <c r="A41" s="2" t="s">
        <v>1</v>
      </c>
      <c r="B41" s="2" t="s">
        <v>24</v>
      </c>
      <c r="C41" s="2">
        <v>2</v>
      </c>
      <c r="D41" s="2">
        <v>1</v>
      </c>
      <c r="E41">
        <v>3.2516537824940599</v>
      </c>
      <c r="F41">
        <v>9.3820655119405492E-3</v>
      </c>
      <c r="G41">
        <v>9.6861062930057404E-2</v>
      </c>
      <c r="H41">
        <v>7.7420328154620605E-2</v>
      </c>
      <c r="I41">
        <v>5.4379430951574701</v>
      </c>
      <c r="J41">
        <v>1.8844564772384699E-2</v>
      </c>
      <c r="K41">
        <v>0.39404675150150298</v>
      </c>
      <c r="L41">
        <v>0.99475772294018106</v>
      </c>
      <c r="M41">
        <v>3.2516537824940599</v>
      </c>
    </row>
    <row r="42" spans="1:13" x14ac:dyDescent="0.3">
      <c r="A42" s="4" t="s">
        <v>20</v>
      </c>
      <c r="B42" s="5"/>
      <c r="C42" s="5"/>
      <c r="D42" s="6"/>
      <c r="E42" s="3">
        <f t="shared" ref="E42:M42" si="2">AVERAGE(E38:E41)</f>
        <v>177.8352568311085</v>
      </c>
      <c r="F42" s="3">
        <f t="shared" si="2"/>
        <v>0.25150717501850789</v>
      </c>
      <c r="G42" s="3">
        <f t="shared" si="2"/>
        <v>0.44345611120923284</v>
      </c>
      <c r="H42" s="3">
        <f t="shared" si="2"/>
        <v>0.33670262808296064</v>
      </c>
      <c r="I42" s="3">
        <f t="shared" si="2"/>
        <v>8.9487102951776176</v>
      </c>
      <c r="J42" s="3">
        <f t="shared" si="2"/>
        <v>4.6728781966459444E-2</v>
      </c>
      <c r="K42" s="3">
        <f t="shared" si="2"/>
        <v>137.36501426655872</v>
      </c>
      <c r="L42" s="3">
        <f t="shared" si="2"/>
        <v>0.96791714475828872</v>
      </c>
      <c r="M42" s="3">
        <f t="shared" si="2"/>
        <v>177.8352568311085</v>
      </c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 t="s">
        <v>6</v>
      </c>
      <c r="B44" s="2" t="s">
        <v>4</v>
      </c>
      <c r="C44" s="2">
        <v>8</v>
      </c>
      <c r="D44" s="2">
        <v>1</v>
      </c>
      <c r="E44" s="2">
        <v>288.07601515919703</v>
      </c>
      <c r="F44" s="2">
        <v>7.2425652135577598E-2</v>
      </c>
      <c r="G44" s="2">
        <v>0.26912014442545401</v>
      </c>
      <c r="H44" s="2">
        <v>0.22193837839691599</v>
      </c>
      <c r="I44" s="2">
        <v>0.845287839773321</v>
      </c>
      <c r="J44" s="2">
        <v>5.2054186542641101E-2</v>
      </c>
      <c r="K44" s="2">
        <v>94.008496471979797</v>
      </c>
      <c r="L44" s="2">
        <v>0.95976684451865801</v>
      </c>
      <c r="M44" s="2">
        <v>288.07601515919703</v>
      </c>
    </row>
    <row r="45" spans="1:13" x14ac:dyDescent="0.3">
      <c r="A45" s="2" t="s">
        <v>6</v>
      </c>
      <c r="B45" s="2" t="s">
        <v>4</v>
      </c>
      <c r="C45" s="2">
        <v>12</v>
      </c>
      <c r="D45" s="2">
        <v>7</v>
      </c>
      <c r="E45" s="2">
        <v>9.2303440369148504</v>
      </c>
      <c r="F45" s="2">
        <v>1.70384339148173E-2</v>
      </c>
      <c r="G45" s="2">
        <v>0.13053135222932899</v>
      </c>
      <c r="H45" s="2">
        <v>0.102559378187942</v>
      </c>
      <c r="I45" s="2">
        <v>0.38951629892734302</v>
      </c>
      <c r="J45" s="2">
        <v>9.8143873856638697E-2</v>
      </c>
      <c r="K45" s="2">
        <v>1.5334590523335501</v>
      </c>
      <c r="L45" s="2">
        <v>0.92738179002996801</v>
      </c>
      <c r="M45" s="2">
        <v>9.2303440369148504</v>
      </c>
    </row>
    <row r="46" spans="1:13" x14ac:dyDescent="0.3">
      <c r="A46" s="2" t="s">
        <v>6</v>
      </c>
      <c r="B46" s="2" t="s">
        <v>4</v>
      </c>
      <c r="C46" s="2">
        <v>40</v>
      </c>
      <c r="D46" s="2">
        <v>9</v>
      </c>
      <c r="E46" s="2">
        <v>97.593394273304</v>
      </c>
      <c r="F46" s="2">
        <v>0.14224603894405399</v>
      </c>
      <c r="G46" s="2">
        <v>0.377155192121299</v>
      </c>
      <c r="H46" s="2">
        <v>0.27725396100370397</v>
      </c>
      <c r="I46" s="2">
        <v>1.29668808467415</v>
      </c>
      <c r="J46" s="2">
        <v>8.9373268275189405E-2</v>
      </c>
      <c r="K46" s="2">
        <v>50.070605708307198</v>
      </c>
      <c r="L46" s="2">
        <v>0.91098333112136198</v>
      </c>
      <c r="M46" s="2">
        <v>97.593394273304</v>
      </c>
    </row>
    <row r="47" spans="1:13" x14ac:dyDescent="0.3">
      <c r="A47" s="4" t="s">
        <v>20</v>
      </c>
      <c r="B47" s="5"/>
      <c r="C47" s="5"/>
      <c r="D47" s="6"/>
      <c r="E47" s="3">
        <f>AVERAGE(E44:E46)</f>
        <v>131.63325115647197</v>
      </c>
      <c r="F47" s="3">
        <f t="shared" ref="F47:L47" si="3">AVERAGE(F44:F46)</f>
        <v>7.7236708331482953E-2</v>
      </c>
      <c r="G47" s="3">
        <f t="shared" si="3"/>
        <v>0.25893556292536068</v>
      </c>
      <c r="H47" s="3">
        <f t="shared" si="3"/>
        <v>0.20058390586285402</v>
      </c>
      <c r="I47" s="3">
        <f t="shared" si="3"/>
        <v>0.84383074112493794</v>
      </c>
      <c r="J47" s="3">
        <f t="shared" si="3"/>
        <v>7.9857109558156406E-2</v>
      </c>
      <c r="K47" s="3">
        <f t="shared" si="3"/>
        <v>48.537520410873519</v>
      </c>
      <c r="L47" s="3">
        <f t="shared" si="3"/>
        <v>0.93271065522332941</v>
      </c>
      <c r="M47" s="3">
        <f>AVERAGE(M44:M46)</f>
        <v>131.63325115647197</v>
      </c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 t="s">
        <v>6</v>
      </c>
      <c r="B49" s="2" t="s">
        <v>3</v>
      </c>
      <c r="C49" s="2">
        <v>5366</v>
      </c>
      <c r="D49" s="2">
        <v>1</v>
      </c>
      <c r="E49" s="2">
        <v>244.557969819573</v>
      </c>
      <c r="F49" s="2">
        <v>0.11883110757453499</v>
      </c>
      <c r="G49" s="2">
        <v>0.344718881952433</v>
      </c>
      <c r="H49" s="2">
        <v>0.28207378295221902</v>
      </c>
      <c r="I49" s="2">
        <v>31.129182114644099</v>
      </c>
      <c r="J49" s="2">
        <v>4.2822221360550701E-2</v>
      </c>
      <c r="K49" s="2">
        <v>103.026570267122</v>
      </c>
      <c r="L49" s="2">
        <v>0.96980477394499198</v>
      </c>
      <c r="M49" s="2">
        <v>244.557969819573</v>
      </c>
    </row>
    <row r="50" spans="1:13" x14ac:dyDescent="0.3">
      <c r="A50" s="2" t="s">
        <v>6</v>
      </c>
      <c r="B50" s="2" t="s">
        <v>3</v>
      </c>
      <c r="C50" s="2">
        <v>195</v>
      </c>
      <c r="D50" s="2">
        <v>2</v>
      </c>
      <c r="E50" s="2">
        <v>77.635250792618905</v>
      </c>
      <c r="F50" s="2">
        <v>1.8399385565739799E-2</v>
      </c>
      <c r="G50" s="2">
        <v>0.13564433480886601</v>
      </c>
      <c r="H50" s="2">
        <v>0.114845045551211</v>
      </c>
      <c r="I50" s="2">
        <v>5.0311976694003198</v>
      </c>
      <c r="J50" s="2">
        <v>2.9045896104682299E-2</v>
      </c>
      <c r="K50" s="2">
        <v>12.437984642440099</v>
      </c>
      <c r="L50" s="2">
        <v>0.989737249939589</v>
      </c>
      <c r="M50" s="2">
        <v>77.635250792618905</v>
      </c>
    </row>
    <row r="51" spans="1:13" x14ac:dyDescent="0.3">
      <c r="A51" s="2" t="s">
        <v>6</v>
      </c>
      <c r="B51" s="2" t="s">
        <v>3</v>
      </c>
      <c r="C51" s="2">
        <v>286</v>
      </c>
      <c r="D51" s="2">
        <v>3</v>
      </c>
      <c r="E51" s="2">
        <v>67.583963992417495</v>
      </c>
      <c r="F51" s="2">
        <v>6.4306458866709396E-2</v>
      </c>
      <c r="G51" s="2">
        <v>0.25358718198424202</v>
      </c>
      <c r="H51" s="2">
        <v>0.19589554780410801</v>
      </c>
      <c r="I51" s="2">
        <v>4.5080038944371097</v>
      </c>
      <c r="J51" s="2">
        <v>9.1547719127885396E-2</v>
      </c>
      <c r="K51" s="2">
        <v>22.185728309014699</v>
      </c>
      <c r="L51" s="2">
        <v>0.90906201676255105</v>
      </c>
      <c r="M51" s="2">
        <v>67.583963992417495</v>
      </c>
    </row>
    <row r="52" spans="1:13" x14ac:dyDescent="0.3">
      <c r="A52" s="4" t="s">
        <v>20</v>
      </c>
      <c r="B52" s="5"/>
      <c r="C52" s="5"/>
      <c r="D52" s="6"/>
      <c r="E52" s="3">
        <f>AVERAGE(E49:E51)</f>
        <v>129.92572820153646</v>
      </c>
      <c r="F52" s="3">
        <f t="shared" ref="F52:M52" si="4">AVERAGE(F49:F51)</f>
        <v>6.7178984002328065E-2</v>
      </c>
      <c r="G52" s="3">
        <f t="shared" si="4"/>
        <v>0.24465013291518034</v>
      </c>
      <c r="H52" s="3">
        <f t="shared" si="4"/>
        <v>0.19760479210251267</v>
      </c>
      <c r="I52" s="3">
        <f t="shared" si="4"/>
        <v>13.556127892827176</v>
      </c>
      <c r="J52" s="3">
        <f t="shared" si="4"/>
        <v>5.4471945531039463E-2</v>
      </c>
      <c r="K52" s="3">
        <f t="shared" si="4"/>
        <v>45.883427739525594</v>
      </c>
      <c r="L52" s="3">
        <f>AVERAGE(L49:L51)</f>
        <v>0.95620134688237723</v>
      </c>
      <c r="M52" s="3">
        <f t="shared" si="4"/>
        <v>129.92572820153646</v>
      </c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 t="s">
        <v>6</v>
      </c>
      <c r="B54" s="2" t="s">
        <v>21</v>
      </c>
      <c r="C54" s="2">
        <v>13</v>
      </c>
      <c r="D54" s="2">
        <v>1</v>
      </c>
      <c r="E54" s="2">
        <v>137.04847942453699</v>
      </c>
      <c r="F54" s="2">
        <v>0.13603335070210301</v>
      </c>
      <c r="G54" s="2">
        <v>0.36882699291416199</v>
      </c>
      <c r="H54" s="2">
        <v>0.23150080983874599</v>
      </c>
      <c r="I54" s="2">
        <v>16.706072856250199</v>
      </c>
      <c r="J54" s="2">
        <v>2.16829507886044E-2</v>
      </c>
      <c r="K54" s="2">
        <v>80.531743615645198</v>
      </c>
      <c r="L54" s="2">
        <v>0.99523647453719399</v>
      </c>
      <c r="M54" s="2">
        <v>137.04847942453699</v>
      </c>
    </row>
    <row r="55" spans="1:13" x14ac:dyDescent="0.3">
      <c r="A55" s="2" t="s">
        <v>6</v>
      </c>
      <c r="B55" s="2" t="s">
        <v>22</v>
      </c>
      <c r="C55" s="2">
        <v>31</v>
      </c>
      <c r="D55" s="2">
        <v>1</v>
      </c>
      <c r="E55" s="2">
        <v>231.824153936388</v>
      </c>
      <c r="F55" s="2">
        <v>0.42467444670994797</v>
      </c>
      <c r="G55" s="2">
        <v>0.65167050471073795</v>
      </c>
      <c r="H55" s="2">
        <v>0.46927966383884201</v>
      </c>
      <c r="I55" s="2">
        <v>6.8303302155754597</v>
      </c>
      <c r="J55" s="2">
        <v>6.5167050471073795E-2</v>
      </c>
      <c r="K55" s="2">
        <v>209.78917667471401</v>
      </c>
      <c r="L55" s="2">
        <v>0.95636490300080301</v>
      </c>
      <c r="M55" s="2">
        <v>231.824153936388</v>
      </c>
    </row>
    <row r="56" spans="1:13" x14ac:dyDescent="0.3">
      <c r="A56" s="2" t="s">
        <v>6</v>
      </c>
      <c r="B56" s="2" t="s">
        <v>23</v>
      </c>
      <c r="C56" s="2">
        <v>2</v>
      </c>
      <c r="D56" s="2">
        <v>1</v>
      </c>
      <c r="E56" s="2">
        <v>295.38896837258699</v>
      </c>
      <c r="F56" s="2">
        <v>0.34032382001914302</v>
      </c>
      <c r="G56" s="2">
        <v>0.58337279677676401</v>
      </c>
      <c r="H56" s="2">
        <v>0.47875035392639798</v>
      </c>
      <c r="I56" s="2">
        <v>5.0268575495899901</v>
      </c>
      <c r="J56" s="2">
        <v>7.3844657819843507E-2</v>
      </c>
      <c r="K56" s="2">
        <v>209.97979695181101</v>
      </c>
      <c r="L56" s="2">
        <v>0.93580536065540898</v>
      </c>
      <c r="M56" s="2">
        <v>295.38896837258699</v>
      </c>
    </row>
    <row r="57" spans="1:13" x14ac:dyDescent="0.3">
      <c r="A57" s="2" t="s">
        <v>6</v>
      </c>
      <c r="B57" s="2" t="s">
        <v>24</v>
      </c>
      <c r="C57" s="2">
        <v>2</v>
      </c>
      <c r="D57" s="2">
        <v>1</v>
      </c>
      <c r="E57" s="2">
        <v>2.7597198533669798</v>
      </c>
      <c r="F57" s="2">
        <v>6.5096603405640904E-3</v>
      </c>
      <c r="G57" s="2">
        <v>8.0682466128422795E-2</v>
      </c>
      <c r="H57" s="2">
        <v>6.5707615556356597E-2</v>
      </c>
      <c r="I57" s="2">
        <v>5.4424652249253098</v>
      </c>
      <c r="J57" s="2">
        <v>1.56969778459966E-2</v>
      </c>
      <c r="K57" s="2">
        <v>0.27340573430369203</v>
      </c>
      <c r="L57" s="2">
        <v>0.99636269401155597</v>
      </c>
      <c r="M57" s="2">
        <v>2.7597198533669798</v>
      </c>
    </row>
    <row r="58" spans="1:13" x14ac:dyDescent="0.3">
      <c r="A58" s="4" t="s">
        <v>20</v>
      </c>
      <c r="B58" s="5"/>
      <c r="C58" s="5"/>
      <c r="D58" s="6"/>
      <c r="E58" s="3">
        <f t="shared" ref="E58:M58" si="5">AVERAGE(E54:E57)</f>
        <v>166.75533039671973</v>
      </c>
      <c r="F58" s="3">
        <f t="shared" si="5"/>
        <v>0.22688531944293955</v>
      </c>
      <c r="G58" s="3">
        <f t="shared" si="5"/>
        <v>0.42113819013252174</v>
      </c>
      <c r="H58" s="3">
        <f t="shared" si="5"/>
        <v>0.31130961079008562</v>
      </c>
      <c r="I58" s="3">
        <f t="shared" si="5"/>
        <v>8.5014314615852395</v>
      </c>
      <c r="J58" s="3">
        <f t="shared" si="5"/>
        <v>4.4097909231379573E-2</v>
      </c>
      <c r="K58" s="3">
        <f t="shared" si="5"/>
        <v>125.14353074411848</v>
      </c>
      <c r="L58" s="3">
        <f t="shared" si="5"/>
        <v>0.97094235805124041</v>
      </c>
      <c r="M58" s="3">
        <f t="shared" si="5"/>
        <v>166.75533039671973</v>
      </c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2" t="s">
        <v>7</v>
      </c>
      <c r="B60" s="2" t="s">
        <v>4</v>
      </c>
      <c r="C60" s="2">
        <v>8</v>
      </c>
      <c r="D60" s="2">
        <v>1</v>
      </c>
      <c r="E60" s="2">
        <v>289.47353887323698</v>
      </c>
      <c r="F60" s="2">
        <v>8.5450198355043597E-2</v>
      </c>
      <c r="G60" s="2">
        <v>0.292318658923859</v>
      </c>
      <c r="H60" s="2">
        <v>0.22301505306104499</v>
      </c>
      <c r="I60" s="2">
        <v>0.838363728129635</v>
      </c>
      <c r="J60" s="2">
        <v>5.6541326677729001E-2</v>
      </c>
      <c r="K60" s="2">
        <v>110.91435746484601</v>
      </c>
      <c r="L60" s="2">
        <v>0.95253158218176104</v>
      </c>
      <c r="M60" s="2">
        <v>289.47353887323698</v>
      </c>
    </row>
    <row r="61" spans="1:13" x14ac:dyDescent="0.3">
      <c r="A61" s="2" t="s">
        <v>7</v>
      </c>
      <c r="B61" s="2" t="s">
        <v>4</v>
      </c>
      <c r="C61" s="2">
        <v>12</v>
      </c>
      <c r="D61" s="2">
        <v>7</v>
      </c>
      <c r="E61" s="2">
        <v>20.902278385224399</v>
      </c>
      <c r="F61" s="2">
        <v>7.1501876581258297E-2</v>
      </c>
      <c r="G61" s="2">
        <v>0.26739834812739199</v>
      </c>
      <c r="H61" s="2">
        <v>0.232247537613605</v>
      </c>
      <c r="I61" s="2">
        <v>0.87091539882208302</v>
      </c>
      <c r="J61" s="2">
        <v>0.201051389569467</v>
      </c>
      <c r="K61" s="2">
        <v>6.43516889231325</v>
      </c>
      <c r="L61" s="2">
        <v>0.69525730399942398</v>
      </c>
      <c r="M61" s="2">
        <v>20.902278385224399</v>
      </c>
    </row>
    <row r="62" spans="1:13" x14ac:dyDescent="0.3">
      <c r="A62" s="2" t="s">
        <v>7</v>
      </c>
      <c r="B62" s="2" t="s">
        <v>4</v>
      </c>
      <c r="C62" s="2">
        <v>40</v>
      </c>
      <c r="D62" s="2">
        <v>9</v>
      </c>
      <c r="E62" s="2">
        <v>106.324423864515</v>
      </c>
      <c r="F62" s="2">
        <v>0.142390638393777</v>
      </c>
      <c r="G62" s="2">
        <v>0.37734684097495302</v>
      </c>
      <c r="H62" s="2">
        <v>0.302058022342372</v>
      </c>
      <c r="I62" s="2">
        <v>1.42919554207716</v>
      </c>
      <c r="J62" s="2">
        <v>8.9418682695486598E-2</v>
      </c>
      <c r="K62" s="2">
        <v>50.1215047146095</v>
      </c>
      <c r="L62" s="2">
        <v>0.91089284170294604</v>
      </c>
      <c r="M62" s="2">
        <v>106.324423864515</v>
      </c>
    </row>
    <row r="63" spans="1:13" x14ac:dyDescent="0.3">
      <c r="A63" s="4" t="s">
        <v>20</v>
      </c>
      <c r="B63" s="5"/>
      <c r="C63" s="5"/>
      <c r="D63" s="6"/>
      <c r="E63" s="3">
        <f>AVERAGE(E60:E62)</f>
        <v>138.90008037432546</v>
      </c>
      <c r="F63" s="3">
        <f t="shared" ref="F63:M63" si="6">AVERAGE(F60:F62)</f>
        <v>9.978090444335963E-2</v>
      </c>
      <c r="G63" s="3">
        <f t="shared" si="6"/>
        <v>0.31235461600873465</v>
      </c>
      <c r="H63" s="3">
        <f t="shared" si="6"/>
        <v>0.25244020433900732</v>
      </c>
      <c r="I63" s="3">
        <f t="shared" si="6"/>
        <v>1.046158223009626</v>
      </c>
      <c r="J63" s="3">
        <f t="shared" si="6"/>
        <v>0.11567046631422752</v>
      </c>
      <c r="K63" s="3">
        <f t="shared" si="6"/>
        <v>55.823677023922919</v>
      </c>
      <c r="L63" s="3">
        <f t="shared" si="6"/>
        <v>0.85289390929471043</v>
      </c>
      <c r="M63" s="3">
        <f t="shared" si="6"/>
        <v>138.90008037432546</v>
      </c>
    </row>
    <row r="64" spans="1:1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2" t="s">
        <v>7</v>
      </c>
      <c r="B65" s="2" t="s">
        <v>3</v>
      </c>
      <c r="C65" s="2">
        <v>5366</v>
      </c>
      <c r="D65" s="2">
        <v>1</v>
      </c>
      <c r="E65" s="2">
        <v>255.66569827541201</v>
      </c>
      <c r="F65" s="2">
        <v>0.125801250724874</v>
      </c>
      <c r="G65" s="2">
        <v>0.35468472017395197</v>
      </c>
      <c r="H65" s="2">
        <v>0.29488546513888397</v>
      </c>
      <c r="I65" s="2">
        <v>32.434550235871903</v>
      </c>
      <c r="J65" s="2">
        <v>4.4060213686205198E-2</v>
      </c>
      <c r="K65" s="2">
        <v>109.06968437846599</v>
      </c>
      <c r="L65" s="2">
        <v>0.96803364639803802</v>
      </c>
      <c r="M65" s="2">
        <v>255.66569827541201</v>
      </c>
    </row>
    <row r="66" spans="1:13" x14ac:dyDescent="0.3">
      <c r="A66" s="2" t="s">
        <v>7</v>
      </c>
      <c r="B66" s="2" t="s">
        <v>3</v>
      </c>
      <c r="C66" s="2">
        <v>195</v>
      </c>
      <c r="D66" s="2">
        <v>2</v>
      </c>
      <c r="E66" s="2">
        <v>160.65196387060001</v>
      </c>
      <c r="F66" s="2">
        <v>8.5425289402859095E-2</v>
      </c>
      <c r="G66" s="2">
        <v>0.29227604999872803</v>
      </c>
      <c r="H66" s="2">
        <v>0.237650834128106</v>
      </c>
      <c r="I66" s="2">
        <v>10.0131696714189</v>
      </c>
      <c r="J66" s="2">
        <v>6.2585877944053098E-2</v>
      </c>
      <c r="K66" s="2">
        <v>57.747495636332701</v>
      </c>
      <c r="L66" s="2">
        <v>0.95235175702757002</v>
      </c>
      <c r="M66" s="2">
        <v>160.65196387060001</v>
      </c>
    </row>
    <row r="67" spans="1:13" x14ac:dyDescent="0.3">
      <c r="A67" s="2" t="s">
        <v>7</v>
      </c>
      <c r="B67" s="2" t="s">
        <v>3</v>
      </c>
      <c r="C67" s="2">
        <v>286</v>
      </c>
      <c r="D67" s="2">
        <v>3</v>
      </c>
      <c r="E67" s="2">
        <v>70.802653361398598</v>
      </c>
      <c r="F67" s="2">
        <v>7.2165514447144502E-2</v>
      </c>
      <c r="G67" s="2">
        <v>0.26863639821726398</v>
      </c>
      <c r="H67" s="2">
        <v>0.20522508220695199</v>
      </c>
      <c r="I67" s="2">
        <v>4.5342359888324202</v>
      </c>
      <c r="J67" s="2">
        <v>9.6980649175907693E-2</v>
      </c>
      <c r="K67" s="2">
        <v>24.897102484264799</v>
      </c>
      <c r="L67" s="2">
        <v>0.89794825498448205</v>
      </c>
      <c r="M67" s="2">
        <v>70.802653361398598</v>
      </c>
    </row>
    <row r="68" spans="1:13" x14ac:dyDescent="0.3">
      <c r="A68" s="4" t="s">
        <v>20</v>
      </c>
      <c r="B68" s="5"/>
      <c r="C68" s="5"/>
      <c r="D68" s="6"/>
      <c r="E68" s="3">
        <f>AVERAGE(E65:E67)</f>
        <v>162.37343850247021</v>
      </c>
      <c r="F68" s="3">
        <f t="shared" ref="F68:M68" si="7">AVERAGE(F65:F67)</f>
        <v>9.4464018191625865E-2</v>
      </c>
      <c r="G68" s="3">
        <f t="shared" si="7"/>
        <v>0.30519905612998133</v>
      </c>
      <c r="H68" s="3">
        <f t="shared" si="7"/>
        <v>0.245920460491314</v>
      </c>
      <c r="I68" s="3">
        <f t="shared" si="7"/>
        <v>15.660651965374408</v>
      </c>
      <c r="J68" s="3">
        <f t="shared" si="7"/>
        <v>6.7875580268721994E-2</v>
      </c>
      <c r="K68" s="3">
        <f t="shared" si="7"/>
        <v>63.904760833021157</v>
      </c>
      <c r="L68" s="3">
        <f t="shared" si="7"/>
        <v>0.93944455280336336</v>
      </c>
      <c r="M68" s="3">
        <f t="shared" si="7"/>
        <v>162.37343850247021</v>
      </c>
    </row>
    <row r="69" spans="1:1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2" t="s">
        <v>7</v>
      </c>
      <c r="B70" s="2" t="s">
        <v>21</v>
      </c>
      <c r="C70" s="2">
        <v>13</v>
      </c>
      <c r="D70" s="2">
        <v>1</v>
      </c>
      <c r="E70" s="2">
        <v>135.59949194331699</v>
      </c>
      <c r="F70" s="2">
        <v>0.12752278115732499</v>
      </c>
      <c r="G70" s="2">
        <v>0.35710332000322498</v>
      </c>
      <c r="H70" s="2">
        <v>0.22905319585019901</v>
      </c>
      <c r="I70" s="2">
        <v>27.774140352410001</v>
      </c>
      <c r="J70" s="2">
        <v>2.09937283952513E-2</v>
      </c>
      <c r="K70" s="2">
        <v>75.493486445136895</v>
      </c>
      <c r="L70" s="2">
        <v>0.99553449200511801</v>
      </c>
      <c r="M70" s="2">
        <v>135.59949194331699</v>
      </c>
    </row>
    <row r="71" spans="1:13" x14ac:dyDescent="0.3">
      <c r="A71" s="2" t="s">
        <v>7</v>
      </c>
      <c r="B71" s="2" t="s">
        <v>22</v>
      </c>
      <c r="C71" s="2">
        <v>31</v>
      </c>
      <c r="D71" s="2">
        <v>1</v>
      </c>
      <c r="E71" s="2">
        <v>310.984941567889</v>
      </c>
      <c r="F71" s="2">
        <v>0.76249953674112803</v>
      </c>
      <c r="G71" s="2">
        <v>0.87321219456735</v>
      </c>
      <c r="H71" s="2">
        <v>0.62952417321435095</v>
      </c>
      <c r="I71" s="2">
        <v>9.5375280191700398</v>
      </c>
      <c r="J71" s="2">
        <v>8.7321219456735003E-2</v>
      </c>
      <c r="K71" s="2">
        <v>376.67477115011701</v>
      </c>
      <c r="L71" s="2">
        <v>0.92165353600786404</v>
      </c>
      <c r="M71" s="2">
        <v>310.984941567889</v>
      </c>
    </row>
    <row r="72" spans="1:13" x14ac:dyDescent="0.3">
      <c r="A72" s="2" t="s">
        <v>7</v>
      </c>
      <c r="B72" s="2" t="s">
        <v>23</v>
      </c>
      <c r="C72" s="2">
        <v>2</v>
      </c>
      <c r="D72" s="2">
        <v>1</v>
      </c>
      <c r="E72" s="2">
        <v>253.07635553287199</v>
      </c>
      <c r="F72" s="2">
        <v>0.26167135523907897</v>
      </c>
      <c r="G72" s="2">
        <v>0.51153822461188503</v>
      </c>
      <c r="H72" s="2">
        <v>0.41017237525587102</v>
      </c>
      <c r="I72" s="2">
        <v>4.1438872388509003</v>
      </c>
      <c r="J72" s="2">
        <v>6.4751674001504403E-2</v>
      </c>
      <c r="K72" s="2">
        <v>161.45122618251199</v>
      </c>
      <c r="L72" s="2">
        <v>0.95064142652301498</v>
      </c>
      <c r="M72" s="2">
        <v>253.07635553287199</v>
      </c>
    </row>
    <row r="73" spans="1:13" x14ac:dyDescent="0.3">
      <c r="A73" s="2" t="s">
        <v>7</v>
      </c>
      <c r="B73" s="2" t="s">
        <v>24</v>
      </c>
      <c r="C73" s="2">
        <v>2</v>
      </c>
      <c r="D73" s="2">
        <v>1</v>
      </c>
      <c r="E73" s="2">
        <v>3.21780296248168</v>
      </c>
      <c r="F73" s="2">
        <v>8.2941993876300101E-3</v>
      </c>
      <c r="G73" s="2">
        <v>9.1072495231161898E-2</v>
      </c>
      <c r="H73" s="2">
        <v>7.6614356249564003E-2</v>
      </c>
      <c r="I73" s="2">
        <v>5.6699656298690098</v>
      </c>
      <c r="J73" s="2">
        <v>1.7718384286218199E-2</v>
      </c>
      <c r="K73" s="2">
        <v>0.34835637428046001</v>
      </c>
      <c r="L73" s="2">
        <v>0.99536557369760403</v>
      </c>
      <c r="M73" s="2">
        <v>3.21780296248168</v>
      </c>
    </row>
    <row r="74" spans="1:13" x14ac:dyDescent="0.3">
      <c r="A74" s="4" t="s">
        <v>20</v>
      </c>
      <c r="B74" s="5"/>
      <c r="C74" s="5"/>
      <c r="D74" s="6"/>
      <c r="E74" s="3">
        <f t="shared" ref="E74:M74" si="8">AVERAGE(E70:E73)</f>
        <v>175.71964800163991</v>
      </c>
      <c r="F74" s="3">
        <f t="shared" si="8"/>
        <v>0.2899969681312905</v>
      </c>
      <c r="G74" s="3">
        <f t="shared" si="8"/>
        <v>0.45823155860340548</v>
      </c>
      <c r="H74" s="3">
        <f t="shared" si="8"/>
        <v>0.33634102514249625</v>
      </c>
      <c r="I74" s="3">
        <f t="shared" si="8"/>
        <v>11.781380310074988</v>
      </c>
      <c r="J74" s="3">
        <f t="shared" si="8"/>
        <v>4.7696251534927223E-2</v>
      </c>
      <c r="K74" s="3">
        <f t="shared" si="8"/>
        <v>153.4919600380116</v>
      </c>
      <c r="L74" s="3">
        <f t="shared" si="8"/>
        <v>0.96579875705840024</v>
      </c>
      <c r="M74" s="3">
        <f t="shared" si="8"/>
        <v>175.71964800163991</v>
      </c>
    </row>
    <row r="75" spans="1:1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2" t="s">
        <v>25</v>
      </c>
      <c r="B76" s="2" t="s">
        <v>4</v>
      </c>
      <c r="C76" s="2">
        <v>8</v>
      </c>
      <c r="D76" s="2">
        <v>1</v>
      </c>
      <c r="E76">
        <v>250.61591917055699</v>
      </c>
      <c r="F76">
        <v>6.1541580438117999E-2</v>
      </c>
      <c r="G76">
        <v>0.248075755441998</v>
      </c>
      <c r="H76">
        <v>0.19307852016221599</v>
      </c>
      <c r="I76">
        <v>0.73193243089735005</v>
      </c>
      <c r="J76">
        <v>4.7983705114506302E-2</v>
      </c>
      <c r="K76">
        <v>79.880971408677198</v>
      </c>
      <c r="L76">
        <v>0.96581305240166304</v>
      </c>
      <c r="M76">
        <v>250.61591917055699</v>
      </c>
    </row>
    <row r="77" spans="1:13" x14ac:dyDescent="0.3">
      <c r="A77" s="2" t="s">
        <v>25</v>
      </c>
      <c r="B77" s="2" t="s">
        <v>4</v>
      </c>
      <c r="C77" s="2">
        <v>12</v>
      </c>
      <c r="D77" s="2">
        <v>7</v>
      </c>
      <c r="E77">
        <v>9.3597498165179296</v>
      </c>
      <c r="F77">
        <v>1.57970195464671E-2</v>
      </c>
      <c r="G77">
        <v>0.12568619473302201</v>
      </c>
      <c r="H77">
        <v>0.103997220183532</v>
      </c>
      <c r="I77">
        <v>0.39451902947122303</v>
      </c>
      <c r="J77">
        <v>9.4500898295505106E-2</v>
      </c>
      <c r="K77">
        <v>1.42173175918204</v>
      </c>
      <c r="L77">
        <v>0.93267272754871899</v>
      </c>
      <c r="M77">
        <v>9.3597498165179296</v>
      </c>
    </row>
    <row r="78" spans="1:13" x14ac:dyDescent="0.3">
      <c r="A78" s="2" t="s">
        <v>25</v>
      </c>
      <c r="B78" s="2" t="s">
        <v>4</v>
      </c>
      <c r="C78" s="2">
        <v>40</v>
      </c>
      <c r="D78" s="2">
        <v>9</v>
      </c>
      <c r="E78">
        <v>98.832177268430698</v>
      </c>
      <c r="F78">
        <v>0.13102341643917001</v>
      </c>
      <c r="G78">
        <v>0.36197156855085999</v>
      </c>
      <c r="H78">
        <v>0.28077323087622302</v>
      </c>
      <c r="I78">
        <v>1.3218132291840801</v>
      </c>
      <c r="J78">
        <v>8.5775253211104296E-2</v>
      </c>
      <c r="K78">
        <v>46.120242586587899</v>
      </c>
      <c r="L78">
        <v>0.91800637709777799</v>
      </c>
      <c r="M78">
        <v>98.832177268430698</v>
      </c>
    </row>
    <row r="79" spans="1:13" x14ac:dyDescent="0.3">
      <c r="A79" s="4" t="s">
        <v>20</v>
      </c>
      <c r="B79" s="5"/>
      <c r="C79" s="5"/>
      <c r="D79" s="6"/>
      <c r="E79" s="3">
        <f>AVERAGE(E76:E78)</f>
        <v>119.60261541850188</v>
      </c>
      <c r="F79" s="3">
        <f t="shared" ref="F79:M79" si="9">AVERAGE(F76:F78)</f>
        <v>6.9454005474585037E-2</v>
      </c>
      <c r="G79" s="3">
        <f t="shared" si="9"/>
        <v>0.24524450624196001</v>
      </c>
      <c r="H79" s="3">
        <f t="shared" si="9"/>
        <v>0.19261632374065699</v>
      </c>
      <c r="I79" s="3">
        <f t="shared" si="9"/>
        <v>0.81608822985088436</v>
      </c>
      <c r="J79" s="3">
        <f t="shared" si="9"/>
        <v>7.6086618873705228E-2</v>
      </c>
      <c r="K79" s="3">
        <f t="shared" si="9"/>
        <v>42.474315251482381</v>
      </c>
      <c r="L79" s="3">
        <f t="shared" si="9"/>
        <v>0.93883071901605331</v>
      </c>
      <c r="M79" s="3">
        <f t="shared" si="9"/>
        <v>119.60261541850188</v>
      </c>
    </row>
    <row r="80" spans="1:13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2" t="s">
        <v>25</v>
      </c>
      <c r="B81" s="2" t="s">
        <v>3</v>
      </c>
      <c r="C81" s="2">
        <v>5366</v>
      </c>
      <c r="D81" s="2">
        <v>1</v>
      </c>
      <c r="E81">
        <v>239.797259205335</v>
      </c>
      <c r="F81">
        <v>0.11713127915992599</v>
      </c>
      <c r="G81">
        <v>0.34224447279675002</v>
      </c>
      <c r="H81">
        <v>0.27658276724952102</v>
      </c>
      <c r="I81">
        <v>33.178884082830699</v>
      </c>
      <c r="J81">
        <v>4.2514841341211203E-2</v>
      </c>
      <c r="K81">
        <v>101.55281903165501</v>
      </c>
      <c r="L81">
        <v>0.97023670380142002</v>
      </c>
      <c r="M81">
        <v>239.797259205335</v>
      </c>
    </row>
    <row r="82" spans="1:13" x14ac:dyDescent="0.3">
      <c r="A82" s="2" t="s">
        <v>25</v>
      </c>
      <c r="B82" s="2" t="s">
        <v>3</v>
      </c>
      <c r="C82" s="2">
        <v>195</v>
      </c>
      <c r="D82" s="2">
        <v>2</v>
      </c>
      <c r="E82">
        <v>106.946994981495</v>
      </c>
      <c r="F82">
        <v>3.8846031226148298E-2</v>
      </c>
      <c r="G82">
        <v>0.19709396547370001</v>
      </c>
      <c r="H82">
        <v>0.15820561387795201</v>
      </c>
      <c r="I82">
        <v>7.3786142765536002</v>
      </c>
      <c r="J82">
        <v>4.2204275262034401E-2</v>
      </c>
      <c r="K82">
        <v>26.259917108876301</v>
      </c>
      <c r="L82">
        <v>0.97833258573290605</v>
      </c>
      <c r="M82">
        <v>106.946994981495</v>
      </c>
    </row>
    <row r="83" spans="1:13" x14ac:dyDescent="0.3">
      <c r="A83" s="2" t="s">
        <v>25</v>
      </c>
      <c r="B83" t="s">
        <v>3</v>
      </c>
      <c r="C83">
        <v>286</v>
      </c>
      <c r="D83">
        <v>3</v>
      </c>
      <c r="E83">
        <v>65.431846178566502</v>
      </c>
      <c r="F83">
        <v>6.6175395966149506E-2</v>
      </c>
      <c r="G83">
        <v>0.25724578901538803</v>
      </c>
      <c r="H83">
        <v>0.18965752515526499</v>
      </c>
      <c r="I83">
        <v>4.5177385884716301</v>
      </c>
      <c r="J83">
        <v>9.2868515890031797E-2</v>
      </c>
      <c r="K83">
        <v>22.830511608321601</v>
      </c>
      <c r="L83">
        <v>0.90641908829757301</v>
      </c>
      <c r="M83">
        <v>65.431846178566502</v>
      </c>
    </row>
    <row r="84" spans="1:13" x14ac:dyDescent="0.3">
      <c r="A84" s="4" t="s">
        <v>20</v>
      </c>
      <c r="B84" s="5"/>
      <c r="C84" s="5"/>
      <c r="D84" s="6"/>
      <c r="E84" s="3">
        <f>AVERAGE(E81:E83)</f>
        <v>137.39203345513218</v>
      </c>
      <c r="F84" s="3">
        <f t="shared" ref="F84:M84" si="10">AVERAGE(F81:F83)</f>
        <v>7.4050902117407932E-2</v>
      </c>
      <c r="G84" s="3">
        <f t="shared" si="10"/>
        <v>0.26552807576194604</v>
      </c>
      <c r="H84" s="3">
        <f t="shared" si="10"/>
        <v>0.20814863542757933</v>
      </c>
      <c r="I84" s="3">
        <f t="shared" si="10"/>
        <v>15.025078982618643</v>
      </c>
      <c r="J84" s="3">
        <f t="shared" si="10"/>
        <v>5.919587749775914E-2</v>
      </c>
      <c r="K84" s="3">
        <f t="shared" si="10"/>
        <v>50.214415916284302</v>
      </c>
      <c r="L84" s="3">
        <f t="shared" si="10"/>
        <v>0.95166279261063302</v>
      </c>
      <c r="M84" s="3">
        <f t="shared" si="10"/>
        <v>137.39203345513218</v>
      </c>
    </row>
    <row r="85" spans="1:13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2" t="s">
        <v>25</v>
      </c>
      <c r="B86" s="2" t="s">
        <v>21</v>
      </c>
      <c r="C86" s="2">
        <v>13</v>
      </c>
      <c r="D86" s="2">
        <v>1</v>
      </c>
      <c r="E86">
        <v>164.569796431257</v>
      </c>
      <c r="F86">
        <v>0.15645148675078899</v>
      </c>
      <c r="G86">
        <v>0.39553948823194601</v>
      </c>
      <c r="H86">
        <v>0.27798952099874502</v>
      </c>
      <c r="I86">
        <v>32.311947271623303</v>
      </c>
      <c r="J86">
        <v>2.3253350278186102E-2</v>
      </c>
      <c r="K86">
        <v>92.619280156467596</v>
      </c>
      <c r="L86">
        <v>0.994521485819582</v>
      </c>
      <c r="M86">
        <v>164.569796431257</v>
      </c>
    </row>
    <row r="87" spans="1:13" x14ac:dyDescent="0.3">
      <c r="A87" s="2" t="s">
        <v>25</v>
      </c>
      <c r="B87" s="2" t="s">
        <v>22</v>
      </c>
      <c r="C87" s="2">
        <v>31</v>
      </c>
      <c r="D87" s="2">
        <v>1</v>
      </c>
      <c r="E87">
        <v>290.16495296106098</v>
      </c>
      <c r="F87">
        <v>0.55789500794443403</v>
      </c>
      <c r="G87">
        <v>0.74692369619957399</v>
      </c>
      <c r="H87">
        <v>0.58737844728959798</v>
      </c>
      <c r="I87">
        <v>8.7304987058764301</v>
      </c>
      <c r="J87">
        <v>7.4692369619957399E-2</v>
      </c>
      <c r="K87">
        <v>275.60013392454999</v>
      </c>
      <c r="L87">
        <v>0.94267655382700799</v>
      </c>
      <c r="M87">
        <v>290.16495296106098</v>
      </c>
    </row>
    <row r="88" spans="1:13" x14ac:dyDescent="0.3">
      <c r="A88" s="2" t="s">
        <v>25</v>
      </c>
      <c r="B88" s="2" t="s">
        <v>23</v>
      </c>
      <c r="C88" s="2">
        <v>2</v>
      </c>
      <c r="D88" s="2">
        <v>1</v>
      </c>
      <c r="E88">
        <v>270.138917148166</v>
      </c>
      <c r="F88">
        <v>0.33441505341579802</v>
      </c>
      <c r="G88">
        <v>0.57828630747735899</v>
      </c>
      <c r="H88">
        <v>0.43782644594516301</v>
      </c>
      <c r="I88">
        <v>4.6636121152471199</v>
      </c>
      <c r="J88">
        <v>7.3200798414855495E-2</v>
      </c>
      <c r="K88">
        <v>206.33408795754701</v>
      </c>
      <c r="L88">
        <v>0.93691992013893799</v>
      </c>
      <c r="M88">
        <v>270.138917148166</v>
      </c>
    </row>
    <row r="89" spans="1:13" x14ac:dyDescent="0.3">
      <c r="A89" s="2" t="s">
        <v>25</v>
      </c>
      <c r="B89" s="2" t="s">
        <v>24</v>
      </c>
      <c r="C89" s="2">
        <v>2</v>
      </c>
      <c r="D89" s="2">
        <v>1</v>
      </c>
      <c r="E89">
        <v>6.1743424239443296</v>
      </c>
      <c r="F89">
        <v>2.92724434455265E-2</v>
      </c>
      <c r="G89">
        <v>0.17109191519626599</v>
      </c>
      <c r="H89">
        <v>0.14700815295105499</v>
      </c>
      <c r="I89">
        <v>11.707685159390801</v>
      </c>
      <c r="J89">
        <v>3.32863648241764E-2</v>
      </c>
      <c r="K89">
        <v>1.22944262471211</v>
      </c>
      <c r="L89">
        <v>0.98364387260310304</v>
      </c>
      <c r="M89">
        <v>6.1743424239443296</v>
      </c>
    </row>
    <row r="90" spans="1:13" x14ac:dyDescent="0.3">
      <c r="A90" s="7" t="s">
        <v>20</v>
      </c>
      <c r="B90" s="7"/>
      <c r="C90" s="7"/>
      <c r="D90" s="7"/>
      <c r="E90" s="3">
        <f t="shared" ref="E90:M90" si="11">AVERAGE(E86:E89)</f>
        <v>182.7620022411071</v>
      </c>
      <c r="F90" s="3">
        <f t="shared" si="11"/>
        <v>0.26950849788913689</v>
      </c>
      <c r="G90" s="3">
        <f t="shared" si="11"/>
        <v>0.47296035177628626</v>
      </c>
      <c r="H90" s="3">
        <f t="shared" si="11"/>
        <v>0.36255064179614027</v>
      </c>
      <c r="I90" s="3">
        <f t="shared" si="11"/>
        <v>14.353435813034412</v>
      </c>
      <c r="J90" s="3">
        <f t="shared" si="11"/>
        <v>5.1108220784293848E-2</v>
      </c>
      <c r="K90" s="3">
        <f t="shared" si="11"/>
        <v>143.94573616581917</v>
      </c>
      <c r="L90" s="3">
        <f t="shared" si="11"/>
        <v>0.96444045809715773</v>
      </c>
      <c r="M90" s="3">
        <f t="shared" si="11"/>
        <v>182.7620022411071</v>
      </c>
    </row>
  </sheetData>
  <mergeCells count="2">
    <mergeCell ref="A32:D32"/>
    <mergeCell ref="A36:D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35DE-39F1-4227-916A-906074653BAC}">
  <dimension ref="A1:A2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Model_Performance</vt:lpstr>
      <vt:lpstr>Optimal_Parameters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2025-02-21T21:11:36Z</dcterms:modified>
</cp:coreProperties>
</file>