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03MyProjects\Computational_Transportation_Science\00Transportation_Intro\"/>
    </mc:Choice>
  </mc:AlternateContent>
  <xr:revisionPtr revIDLastSave="0" documentId="13_ncr:1_{97ED8188-62B6-4D21-BF1B-980147D07D84}" xr6:coauthVersionLast="47" xr6:coauthVersionMax="47" xr10:uidLastSave="{00000000-0000-0000-0000-000000000000}"/>
  <bookViews>
    <workbookView xWindow="9444" yWindow="1356" windowWidth="13656" windowHeight="10584" xr2:uid="{8E87F108-57E8-4DD9-9A70-2BBDAAE077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2" i="1"/>
  <c r="C12" i="1"/>
  <c r="C11" i="1"/>
  <c r="C10" i="1"/>
  <c r="C9" i="1"/>
  <c r="C8" i="1"/>
  <c r="C7" i="1"/>
  <c r="D4" i="1"/>
  <c r="D5" i="1"/>
  <c r="D6" i="1" s="1"/>
  <c r="C6" i="1"/>
  <c r="C5" i="1"/>
  <c r="C4" i="1"/>
  <c r="D3" i="1"/>
  <c r="D7" i="1" l="1"/>
  <c r="D8" i="1" s="1"/>
  <c r="D9" i="1" s="1"/>
  <c r="D10" i="1" s="1"/>
  <c r="D11" i="1" s="1"/>
  <c r="D12" i="1" s="1"/>
</calcChain>
</file>

<file path=xl/sharedStrings.xml><?xml version="1.0" encoding="utf-8"?>
<sst xmlns="http://schemas.openxmlformats.org/spreadsheetml/2006/main" count="27" uniqueCount="27">
  <si>
    <t>Stations</t>
  </si>
  <si>
    <t>역명</t>
  </si>
  <si>
    <t>Distance (km)</t>
  </si>
  <si>
    <t>Time (Hours)</t>
  </si>
  <si>
    <t>Time (Minutes)</t>
  </si>
  <si>
    <t>Cheonan_Asan</t>
  </si>
  <si>
    <t>천안아산</t>
  </si>
  <si>
    <t>Osong</t>
  </si>
  <si>
    <t>오송</t>
  </si>
  <si>
    <t>Daejeon</t>
  </si>
  <si>
    <t>대전</t>
  </si>
  <si>
    <t>Gimcheon_Gumi</t>
  </si>
  <si>
    <t>김천구미</t>
  </si>
  <si>
    <t>Dongdaegu</t>
  </si>
  <si>
    <t>동대구</t>
  </si>
  <si>
    <t>Gyeongju</t>
  </si>
  <si>
    <t>경주</t>
  </si>
  <si>
    <t>Ulsan_Tongdosa</t>
  </si>
  <si>
    <t>울산(통도사)</t>
  </si>
  <si>
    <t>Busan</t>
  </si>
  <si>
    <t>부산</t>
  </si>
  <si>
    <t>Suseo</t>
  </si>
  <si>
    <t>Dongtan</t>
  </si>
  <si>
    <t>Pyeongtaek_Jije</t>
  </si>
  <si>
    <t>수서</t>
  </si>
  <si>
    <t>동탄</t>
  </si>
  <si>
    <t>평택지제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</si>
</sst>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7DDA-DA6F-4E51-9B9A-0C5AB24B127B}">
  <dimension ref="A1:E12"/>
  <sheetViews>
    <sheetView tabSelected="1" workbookViewId="0">
      <selection activeCell="G6" sqref="G6"/>
    </sheetView>
  </sheetViews>
  <sheetFormatPr defaultRowHeight="14.4" x14ac:dyDescent="0.3"/>
  <cols>
    <col min="1" max="1" width="15.77734375" customWidth="1"/>
    <col min="2" max="2" width="13.109375" customWidth="1"/>
    <col min="3" max="3" width="13" customWidth="1"/>
    <col min="4" max="4" width="11.44140625" customWidth="1"/>
    <col min="5" max="5" width="14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21</v>
      </c>
      <c r="B2" s="1" t="s">
        <v>24</v>
      </c>
      <c r="C2" s="3">
        <v>0</v>
      </c>
      <c r="D2" s="3">
        <v>0</v>
      </c>
      <c r="E2" s="3">
        <f>D2*60</f>
        <v>0</v>
      </c>
    </row>
    <row r="3" spans="1:5" x14ac:dyDescent="0.3">
      <c r="A3" s="1" t="s">
        <v>22</v>
      </c>
      <c r="B3" s="1" t="s">
        <v>25</v>
      </c>
      <c r="C3" s="3">
        <v>32.4</v>
      </c>
      <c r="D3" s="3">
        <f>((C3-C2)/305)+D2</f>
        <v>0.10622950819672131</v>
      </c>
      <c r="E3" s="3">
        <f t="shared" ref="E3:E12" si="0">D3*60</f>
        <v>6.3737704918032785</v>
      </c>
    </row>
    <row r="4" spans="1:5" x14ac:dyDescent="0.3">
      <c r="A4" s="1" t="s">
        <v>23</v>
      </c>
      <c r="B4" s="1" t="s">
        <v>26</v>
      </c>
      <c r="C4" s="3">
        <f>C3+21</f>
        <v>53.4</v>
      </c>
      <c r="D4" s="3">
        <f t="shared" ref="D4:D12" si="1">((C4-C3)/305)+D3</f>
        <v>0.17508196721311475</v>
      </c>
      <c r="E4" s="3">
        <f t="shared" si="0"/>
        <v>10.504918032786886</v>
      </c>
    </row>
    <row r="5" spans="1:5" x14ac:dyDescent="0.3">
      <c r="A5" s="1" t="s">
        <v>5</v>
      </c>
      <c r="B5" s="1" t="s">
        <v>6</v>
      </c>
      <c r="C5" s="3">
        <f>25.1+C4</f>
        <v>78.5</v>
      </c>
      <c r="D5" s="3">
        <f t="shared" si="1"/>
        <v>0.25737704918032789</v>
      </c>
      <c r="E5" s="3">
        <f t="shared" si="0"/>
        <v>15.442622950819674</v>
      </c>
    </row>
    <row r="6" spans="1:5" x14ac:dyDescent="0.3">
      <c r="A6" s="1" t="s">
        <v>7</v>
      </c>
      <c r="B6" s="1" t="s">
        <v>8</v>
      </c>
      <c r="C6" s="3">
        <f>C5+28.7</f>
        <v>107.2</v>
      </c>
      <c r="D6" s="3">
        <f t="shared" si="1"/>
        <v>0.35147540983606562</v>
      </c>
      <c r="E6" s="3">
        <f t="shared" si="0"/>
        <v>21.088524590163939</v>
      </c>
    </row>
    <row r="7" spans="1:5" x14ac:dyDescent="0.3">
      <c r="A7" s="1" t="s">
        <v>9</v>
      </c>
      <c r="B7" s="1" t="s">
        <v>10</v>
      </c>
      <c r="C7" s="3">
        <f>35.1+C6</f>
        <v>142.30000000000001</v>
      </c>
      <c r="D7" s="3">
        <f t="shared" si="1"/>
        <v>0.46655737704918043</v>
      </c>
      <c r="E7" s="3">
        <f t="shared" si="0"/>
        <v>27.993442622950827</v>
      </c>
    </row>
    <row r="8" spans="1:5" x14ac:dyDescent="0.3">
      <c r="A8" s="1" t="s">
        <v>11</v>
      </c>
      <c r="B8" s="1" t="s">
        <v>12</v>
      </c>
      <c r="C8" s="3">
        <f>73.8+C7</f>
        <v>216.10000000000002</v>
      </c>
      <c r="D8" s="3">
        <f t="shared" si="1"/>
        <v>0.70852459016393454</v>
      </c>
      <c r="E8" s="3">
        <f t="shared" si="0"/>
        <v>42.511475409836073</v>
      </c>
    </row>
    <row r="9" spans="1:5" x14ac:dyDescent="0.3">
      <c r="A9" s="1" t="s">
        <v>13</v>
      </c>
      <c r="B9" s="1" t="s">
        <v>14</v>
      </c>
      <c r="C9" s="3">
        <f>53.1+C8</f>
        <v>269.20000000000005</v>
      </c>
      <c r="D9" s="3">
        <f t="shared" si="1"/>
        <v>0.88262295081967235</v>
      </c>
      <c r="E9" s="3">
        <f t="shared" si="0"/>
        <v>52.957377049180337</v>
      </c>
    </row>
    <row r="10" spans="1:5" x14ac:dyDescent="0.3">
      <c r="A10" s="1" t="s">
        <v>15</v>
      </c>
      <c r="B10" s="1" t="s">
        <v>16</v>
      </c>
      <c r="C10" s="3">
        <f>49+C9</f>
        <v>318.20000000000005</v>
      </c>
      <c r="D10" s="3">
        <f t="shared" si="1"/>
        <v>1.0432786885245904</v>
      </c>
      <c r="E10" s="3">
        <f t="shared" si="0"/>
        <v>62.59672131147542</v>
      </c>
    </row>
    <row r="11" spans="1:5" x14ac:dyDescent="0.3">
      <c r="A11" s="1" t="s">
        <v>17</v>
      </c>
      <c r="B11" s="1" t="s">
        <v>18</v>
      </c>
      <c r="C11" s="3">
        <f>30+C10</f>
        <v>348.20000000000005</v>
      </c>
      <c r="D11" s="3">
        <f t="shared" si="1"/>
        <v>1.1416393442622952</v>
      </c>
      <c r="E11" s="3">
        <f t="shared" si="0"/>
        <v>68.498360655737713</v>
      </c>
    </row>
    <row r="12" spans="1:5" x14ac:dyDescent="0.3">
      <c r="A12" s="1" t="s">
        <v>19</v>
      </c>
      <c r="B12" s="1" t="s">
        <v>20</v>
      </c>
      <c r="C12" s="3">
        <f>C11+51.7</f>
        <v>399.90000000000003</v>
      </c>
      <c r="D12" s="3">
        <f t="shared" si="1"/>
        <v>1.3111475409836066</v>
      </c>
      <c r="E12" s="3">
        <f t="shared" si="0"/>
        <v>78.668852459016392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Sungwoo Cho</dc:creator>
  <cp:lastModifiedBy>Louis Sungwoo Cho</cp:lastModifiedBy>
  <dcterms:created xsi:type="dcterms:W3CDTF">2023-06-21T02:51:51Z</dcterms:created>
  <dcterms:modified xsi:type="dcterms:W3CDTF">2023-06-21T02:58:09Z</dcterms:modified>
</cp:coreProperties>
</file>