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70c251743cc16/Desktop/Education/Data Analystics Certificate/1. Data Exercises/5 Excel Exam/"/>
    </mc:Choice>
  </mc:AlternateContent>
  <xr:revisionPtr revIDLastSave="106" documentId="8_{1085AC96-B0CD-493D-8A4C-4FE2524AEBE1}" xr6:coauthVersionLast="47" xr6:coauthVersionMax="47" xr10:uidLastSave="{CBE84A2E-61AA-425D-BF8C-022A68F331E4}"/>
  <bookViews>
    <workbookView xWindow="29580" yWindow="3225" windowWidth="21600" windowHeight="11385" activeTab="1" xr2:uid="{00000000-000D-0000-FFFF-FFFF00000000}"/>
  </bookViews>
  <sheets>
    <sheet name="2018" sheetId="3" r:id="rId1"/>
    <sheet name="2019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7" i="1"/>
  <c r="N138" i="1"/>
  <c r="N139" i="1"/>
  <c r="N140" i="1"/>
  <c r="N141" i="1"/>
  <c r="N142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M1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</calcChain>
</file>

<file path=xl/sharedStrings.xml><?xml version="1.0" encoding="utf-8"?>
<sst xmlns="http://schemas.openxmlformats.org/spreadsheetml/2006/main" count="340" uniqueCount="188">
  <si>
    <t>Overall rank</t>
  </si>
  <si>
    <t>Country or region</t>
  </si>
  <si>
    <t>Score 2019</t>
  </si>
  <si>
    <t>GDP per capita 2019</t>
  </si>
  <si>
    <t>Social support 2019</t>
  </si>
  <si>
    <t>Healthy life expectancy 2019</t>
  </si>
  <si>
    <t>Freedom to make life choices 2019</t>
  </si>
  <si>
    <t>Generosity 2019</t>
  </si>
  <si>
    <t>Perceptions of corruption 2019</t>
  </si>
  <si>
    <t>Processed Date of Survey 2019</t>
  </si>
  <si>
    <t>Score 2018</t>
  </si>
  <si>
    <t>GDP per capita 2018</t>
  </si>
  <si>
    <t>Social support 2018</t>
  </si>
  <si>
    <t>Healthy life expectancy 2018</t>
  </si>
  <si>
    <t>Freedom to make life choices 2018</t>
  </si>
  <si>
    <t>Generosity 2018</t>
  </si>
  <si>
    <t>Perceptions of corruption 2018</t>
  </si>
  <si>
    <t>Processed Date of Survey 2018</t>
  </si>
  <si>
    <t>Finland</t>
  </si>
  <si>
    <t>Good Score Cutoff</t>
  </si>
  <si>
    <t>Norway</t>
  </si>
  <si>
    <t>Fair Score Cutoff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</si>
  <si>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</si>
  <si>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</si>
  <si>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</si>
  <si>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</si>
  <si>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</si>
  <si>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</si>
  <si>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</si>
  <si>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</si>
  <si>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United Kingdom</t>
  </si>
  <si>
    <t>Austria</t>
  </si>
  <si>
    <t>Costa Rica</t>
  </si>
  <si>
    <t>Ireland</t>
  </si>
  <si>
    <t>Germany</t>
  </si>
  <si>
    <t>Belgium</t>
  </si>
  <si>
    <t>Luxembourg</t>
  </si>
  <si>
    <t>United States</t>
  </si>
  <si>
    <t>Israel</t>
  </si>
  <si>
    <t>United Arab Emirates</t>
  </si>
  <si>
    <t>N/A</t>
  </si>
  <si>
    <t>Czech Republic</t>
  </si>
  <si>
    <t>Malta</t>
  </si>
  <si>
    <t>France</t>
  </si>
  <si>
    <t>Mexico</t>
  </si>
  <si>
    <t>Chile</t>
  </si>
  <si>
    <t>Taiwan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</si>
  <si>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</si>
  <si>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</si>
  <si>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</si>
  <si>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</si>
  <si>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</si>
  <si>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</si>
  <si>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</si>
  <si>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</si>
  <si>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</si>
  <si>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</si>
  <si>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</si>
  <si>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</si>
  <si>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</si>
  <si>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</si>
  <si>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</si>
  <si>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</si>
  <si>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</si>
  <si>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</si>
  <si>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</si>
  <si>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</si>
  <si>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</si>
  <si>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</si>
  <si>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</si>
  <si>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</si>
  <si>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</si>
  <si>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</si>
  <si>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</si>
  <si>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</si>
  <si>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</si>
  <si>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</si>
  <si>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</si>
  <si>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</si>
  <si>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</si>
  <si>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</si>
  <si>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</si>
  <si>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</si>
  <si>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</si>
  <si>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</si>
  <si>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</si>
  <si>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</si>
  <si>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</si>
  <si>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</si>
  <si>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</si>
  <si>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</si>
  <si>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</si>
  <si>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</si>
  <si>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</si>
  <si>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</si>
  <si>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</si>
  <si>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Hong Kong</t>
  </si>
  <si>
    <t>Portugal</t>
  </si>
  <si>
    <t>Serbia</t>
  </si>
  <si>
    <t>Greece</t>
  </si>
  <si>
    <t>Lebanon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</si>
  <si>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</si>
  <si>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</si>
  <si>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</si>
  <si>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</si>
  <si>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</si>
  <si>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</si>
  <si>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</si>
  <si>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Tajikistan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</si>
  <si>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</si>
  <si>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</si>
  <si>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</si>
  <si>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</si>
  <si>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</si>
  <si>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</si>
  <si>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</si>
  <si>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</si>
  <si>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</si>
  <si>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</si>
  <si>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</si>
  <si>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</si>
  <si>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</si>
  <si>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</si>
  <si>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</si>
  <si>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</si>
  <si>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</si>
  <si>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</si>
  <si>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</si>
  <si>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</si>
  <si>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</si>
  <si>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</si>
  <si>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</si>
  <si>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</si>
  <si>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</si>
  <si>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Congo (Brazzaville)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</si>
  <si>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</si>
  <si>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</si>
  <si>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</si>
  <si>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</si>
  <si>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</si>
  <si>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</si>
  <si>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</si>
  <si>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</si>
  <si>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</si>
  <si>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</si>
  <si>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</si>
  <si>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</si>
  <si>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</si>
  <si>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</si>
  <si>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</si>
  <si>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</si>
  <si>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</si>
  <si>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</si>
  <si>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</si>
  <si>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</si>
  <si>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</si>
  <si>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</si>
  <si>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</si>
  <si>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</si>
  <si>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</si>
  <si>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</si>
  <si>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</si>
  <si>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</si>
  <si>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</si>
  <si>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</si>
  <si>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</si>
  <si>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</si>
  <si>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</si>
  <si>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</si>
  <si>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</si>
  <si>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</si>
  <si>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</si>
  <si>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</si>
  <si>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</si>
  <si>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</si>
  <si>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</si>
  <si>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</si>
  <si>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Newzealand</t>
  </si>
  <si>
    <t>Elsalvador</t>
  </si>
  <si>
    <t>North Macedonia</t>
  </si>
  <si>
    <t>Gambia</t>
  </si>
  <si>
    <t>Srilanka</t>
  </si>
  <si>
    <t>Swaziland</t>
  </si>
  <si>
    <t>Comoros</t>
  </si>
  <si>
    <t>Rank 2018</t>
  </si>
  <si>
    <t>Rank Change</t>
  </si>
  <si>
    <t>Score Change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</si>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</sst>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7254E"/>
      <name val="Consolas"/>
      <family val="3"/>
    </font>
    <font>
      <sz val="10"/>
      <color rgb="FF333333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0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22.85546875" bestFit="1" customWidth="1"/>
    <col min="3" max="3" width="10.42578125" bestFit="1" customWidth="1"/>
    <col min="4" max="4" width="18.7109375" bestFit="1" customWidth="1"/>
    <col min="5" max="5" width="18.28515625" bestFit="1" customWidth="1"/>
    <col min="6" max="6" width="26.85546875" bestFit="1" customWidth="1"/>
    <col min="7" max="7" width="32.28515625" bestFit="1" customWidth="1"/>
    <col min="8" max="8" width="15.42578125" bestFit="1" customWidth="1"/>
    <col min="9" max="9" width="28.7109375" bestFit="1" customWidth="1"/>
    <col min="10" max="10" width="28.42578125" bestFit="1" customWidth="1"/>
    <col min="11" max="11" width="9.85546875" bestFit="1" customWidth="1"/>
  </cols>
  <sheetData>
    <row r="1" spans="1:18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8" x14ac:dyDescent="0.25">
      <c r="A2">
        <v>1</v>
      </c>
      <c r="B2" t="s">
        <v>18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  <c r="J2" s="1">
        <v>43179</v>
      </c>
      <c r="K2" s="1"/>
      <c r="Q2" t="s">
        <v>19</v>
      </c>
      <c r="R2">
        <v>7</v>
      </c>
    </row>
    <row r="3" spans="1:18" x14ac:dyDescent="0.25">
      <c r="A3">
        <v>2</v>
      </c>
      <c r="B3" t="s">
        <v>20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  <c r="J3" s="1">
        <v>43179</v>
      </c>
      <c r="K3" s="1"/>
      <c r="Q3" t="s">
        <v>21</v>
      </c>
      <c r="R3">
        <v>4</v>
      </c>
    </row>
    <row r="4" spans="1:18" x14ac:dyDescent="0.25">
      <c r="A4">
        <v>3</v>
      </c>
      <c r="B4" t="s">
        <v>22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  <c r="J4" s="1">
        <v>43179</v>
      </c>
      <c r="K4" s="1"/>
    </row>
    <row r="5" spans="1:18" x14ac:dyDescent="0.25">
      <c r="A5">
        <v>4</v>
      </c>
      <c r="B5" t="s">
        <v>23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  <c r="J5" s="1">
        <v>43179</v>
      </c>
      <c r="K5" s="1"/>
    </row>
    <row r="6" spans="1:18" x14ac:dyDescent="0.25">
      <c r="A6">
        <v>5</v>
      </c>
      <c r="B6" t="s">
        <v>24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  <c r="J6" s="1">
        <v>43179</v>
      </c>
      <c r="K6" s="1"/>
    </row>
    <row r="7" spans="1:18" x14ac:dyDescent="0.25">
      <c r="A7">
        <v>6</v>
      </c>
      <c r="B7" t="s">
        <v>25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  <c r="J7" s="1">
        <v>43179</v>
      </c>
      <c r="K7" s="1"/>
    </row>
    <row r="8" spans="1:18" x14ac:dyDescent="0.25">
      <c r="A8">
        <v>7</v>
      </c>
      <c r="B8" t="s">
        <v>26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  <c r="J8" s="1">
        <v>43180</v>
      </c>
      <c r="K8" s="1"/>
    </row>
    <row r="9" spans="1:18" x14ac:dyDescent="0.25">
      <c r="A9">
        <v>8</v>
      </c>
      <c r="B9" t="s">
        <v>27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  <c r="J9" s="1">
        <v>43180</v>
      </c>
      <c r="K9" s="1"/>
    </row>
    <row r="10" spans="1:18" x14ac:dyDescent="0.25">
      <c r="A10">
        <v>9</v>
      </c>
      <c r="B10" t="s">
        <v>28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  <c r="J10" s="1">
        <v>43180</v>
      </c>
      <c r="K10" s="1"/>
    </row>
    <row r="11" spans="1:18" x14ac:dyDescent="0.25">
      <c r="A11">
        <v>10</v>
      </c>
      <c r="B11" t="s">
        <v>29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  <c r="J11" s="1">
        <v>43221</v>
      </c>
      <c r="K11" s="1"/>
    </row>
    <row r="12" spans="1:18" x14ac:dyDescent="0.25">
      <c r="A12">
        <v>11</v>
      </c>
      <c r="B12" t="s">
        <v>30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  <c r="J12" s="1">
        <v>43179</v>
      </c>
      <c r="K12" s="1"/>
    </row>
    <row r="13" spans="1:18" x14ac:dyDescent="0.25">
      <c r="A13">
        <v>12</v>
      </c>
      <c r="B13" t="s">
        <v>31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  <c r="J13" s="1">
        <v>43180</v>
      </c>
      <c r="K13" s="1"/>
    </row>
    <row r="14" spans="1:18" x14ac:dyDescent="0.25">
      <c r="A14">
        <v>13</v>
      </c>
      <c r="B14" t="s">
        <v>32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  <c r="J14" s="1">
        <v>43221</v>
      </c>
      <c r="K14" s="1"/>
    </row>
    <row r="15" spans="1:18" x14ac:dyDescent="0.25">
      <c r="A15">
        <v>14</v>
      </c>
      <c r="B15" t="s">
        <v>33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  <c r="J15" s="1">
        <v>43179</v>
      </c>
      <c r="K15" s="1"/>
    </row>
    <row r="16" spans="1:18" x14ac:dyDescent="0.25">
      <c r="A16">
        <v>15</v>
      </c>
      <c r="B16" t="s">
        <v>34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  <c r="J16" s="1">
        <v>43180</v>
      </c>
      <c r="K16" s="1"/>
    </row>
    <row r="17" spans="1:11" x14ac:dyDescent="0.25">
      <c r="A17">
        <v>16</v>
      </c>
      <c r="B17" t="s">
        <v>35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  <c r="J17" s="1">
        <v>43180</v>
      </c>
      <c r="K17" s="1"/>
    </row>
    <row r="18" spans="1:11" x14ac:dyDescent="0.25">
      <c r="A18">
        <v>17</v>
      </c>
      <c r="B18" t="s">
        <v>36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  <c r="J18" s="1">
        <v>43180</v>
      </c>
      <c r="K18" s="1"/>
    </row>
    <row r="19" spans="1:11" x14ac:dyDescent="0.25">
      <c r="A19">
        <v>18</v>
      </c>
      <c r="B19" t="s">
        <v>37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  <c r="J19" s="1">
        <v>43179</v>
      </c>
      <c r="K19" s="1"/>
    </row>
    <row r="20" spans="1:11" x14ac:dyDescent="0.25">
      <c r="A20">
        <v>19</v>
      </c>
      <c r="B20" t="s">
        <v>38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  <c r="J20" s="1">
        <v>43200</v>
      </c>
      <c r="K20" s="1"/>
    </row>
    <row r="21" spans="1:11" x14ac:dyDescent="0.25">
      <c r="A21">
        <v>20</v>
      </c>
      <c r="B21" t="s">
        <v>39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40</v>
      </c>
      <c r="J21" s="1">
        <v>43179</v>
      </c>
      <c r="K21" s="1"/>
    </row>
    <row r="22" spans="1:11" x14ac:dyDescent="0.25">
      <c r="A22">
        <v>21</v>
      </c>
      <c r="B22" t="s">
        <v>41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  <c r="J22" s="1">
        <v>43179</v>
      </c>
      <c r="K22" s="1"/>
    </row>
    <row r="23" spans="1:11" x14ac:dyDescent="0.25">
      <c r="A23">
        <v>22</v>
      </c>
      <c r="B23" t="s">
        <v>42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  <c r="J23" s="1">
        <v>43179</v>
      </c>
      <c r="K23" s="1"/>
    </row>
    <row r="24" spans="1:11" x14ac:dyDescent="0.25">
      <c r="A24">
        <v>23</v>
      </c>
      <c r="B24" t="s">
        <v>43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  <c r="J24" s="1">
        <v>43200</v>
      </c>
      <c r="K24" s="1"/>
    </row>
    <row r="25" spans="1:11" x14ac:dyDescent="0.25">
      <c r="A25">
        <v>24</v>
      </c>
      <c r="B25" t="s">
        <v>44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  <c r="J25" s="1">
        <v>43200</v>
      </c>
      <c r="K25" s="1"/>
    </row>
    <row r="26" spans="1:11" x14ac:dyDescent="0.25">
      <c r="A26">
        <v>25</v>
      </c>
      <c r="B26" t="s">
        <v>45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  <c r="J26" s="1">
        <v>43221</v>
      </c>
      <c r="K26" s="1"/>
    </row>
    <row r="27" spans="1:11" x14ac:dyDescent="0.25">
      <c r="A27">
        <v>26</v>
      </c>
      <c r="B27" t="s">
        <v>46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  <c r="J27" s="1">
        <v>43179</v>
      </c>
      <c r="K27" s="1"/>
    </row>
    <row r="28" spans="1:11" x14ac:dyDescent="0.25">
      <c r="A28">
        <v>27</v>
      </c>
      <c r="B28" t="s">
        <v>47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  <c r="J28" s="1">
        <v>43179</v>
      </c>
      <c r="K28" s="1"/>
    </row>
    <row r="29" spans="1:11" x14ac:dyDescent="0.25">
      <c r="A29">
        <v>28</v>
      </c>
      <c r="B29" t="s">
        <v>48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  <c r="J29" s="1">
        <v>43200</v>
      </c>
      <c r="K29" s="1"/>
    </row>
    <row r="30" spans="1:11" x14ac:dyDescent="0.25">
      <c r="A30">
        <v>29</v>
      </c>
      <c r="B30" t="s">
        <v>49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  <c r="J30" s="1">
        <v>43132</v>
      </c>
      <c r="K30" s="1"/>
    </row>
    <row r="31" spans="1:11" x14ac:dyDescent="0.25">
      <c r="A31">
        <v>30</v>
      </c>
      <c r="B31" t="s">
        <v>50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  <c r="J31" s="1">
        <v>43179</v>
      </c>
      <c r="K31" s="1"/>
    </row>
    <row r="32" spans="1:11" x14ac:dyDescent="0.25">
      <c r="A32">
        <v>31</v>
      </c>
      <c r="B32" t="s">
        <v>51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  <c r="J32" s="1">
        <v>43179</v>
      </c>
      <c r="K32" s="1"/>
    </row>
    <row r="33" spans="1:11" x14ac:dyDescent="0.25">
      <c r="A33">
        <v>32</v>
      </c>
      <c r="B33" t="s">
        <v>52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  <c r="J33" s="1">
        <v>43200</v>
      </c>
      <c r="K33" s="1"/>
    </row>
    <row r="34" spans="1:11" x14ac:dyDescent="0.25">
      <c r="A34">
        <v>33</v>
      </c>
      <c r="B34" t="s">
        <v>53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  <c r="J34" s="1">
        <v>43200</v>
      </c>
      <c r="K34" s="1"/>
    </row>
    <row r="35" spans="1:11" x14ac:dyDescent="0.25">
      <c r="A35">
        <v>34</v>
      </c>
      <c r="B35" t="s">
        <v>54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  <c r="J35" s="1">
        <v>43200</v>
      </c>
      <c r="K35" s="1"/>
    </row>
    <row r="36" spans="1:11" x14ac:dyDescent="0.25">
      <c r="A36">
        <v>35</v>
      </c>
      <c r="B36" t="s">
        <v>55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  <c r="J36" s="1">
        <v>43132</v>
      </c>
      <c r="K36" s="1"/>
    </row>
    <row r="37" spans="1:11" x14ac:dyDescent="0.25">
      <c r="A37">
        <v>36</v>
      </c>
      <c r="B37" t="s">
        <v>56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  <c r="J37" s="1">
        <v>43221</v>
      </c>
      <c r="K37" s="1"/>
    </row>
    <row r="38" spans="1:11" x14ac:dyDescent="0.25">
      <c r="A38">
        <v>37</v>
      </c>
      <c r="B38" t="s">
        <v>57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  <c r="J38" s="1">
        <v>43179</v>
      </c>
      <c r="K38" s="1"/>
    </row>
    <row r="39" spans="1:11" x14ac:dyDescent="0.25">
      <c r="A39">
        <v>38</v>
      </c>
      <c r="B39" t="s">
        <v>58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  <c r="J39" s="1">
        <v>43221</v>
      </c>
      <c r="K39" s="1"/>
    </row>
    <row r="40" spans="1:11" x14ac:dyDescent="0.25">
      <c r="A40">
        <v>39</v>
      </c>
      <c r="B40" t="s">
        <v>59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  <c r="J40" s="1">
        <v>43132</v>
      </c>
      <c r="K40" s="1"/>
    </row>
    <row r="41" spans="1:11" x14ac:dyDescent="0.25">
      <c r="A41">
        <v>40</v>
      </c>
      <c r="B41" t="s">
        <v>60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  <c r="J41" s="1">
        <v>43221</v>
      </c>
      <c r="K41" s="1"/>
    </row>
    <row r="42" spans="1:11" x14ac:dyDescent="0.25">
      <c r="A42">
        <v>41</v>
      </c>
      <c r="B42" t="s">
        <v>61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  <c r="J42" s="1">
        <v>43132</v>
      </c>
      <c r="K42" s="1"/>
    </row>
    <row r="43" spans="1:11" x14ac:dyDescent="0.25">
      <c r="A43">
        <v>42</v>
      </c>
      <c r="B43" t="s">
        <v>62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  <c r="J43" s="1">
        <v>43179</v>
      </c>
      <c r="K43" s="1"/>
    </row>
    <row r="44" spans="1:11" x14ac:dyDescent="0.25">
      <c r="A44">
        <v>43</v>
      </c>
      <c r="B44" t="s">
        <v>63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  <c r="J44" s="1">
        <v>43179</v>
      </c>
      <c r="K44" s="1"/>
    </row>
    <row r="45" spans="1:11" x14ac:dyDescent="0.25">
      <c r="A45">
        <v>44</v>
      </c>
      <c r="B45" t="s">
        <v>64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  <c r="J45" s="1">
        <v>43132</v>
      </c>
      <c r="K45" s="1"/>
    </row>
    <row r="46" spans="1:11" x14ac:dyDescent="0.25">
      <c r="A46">
        <v>45</v>
      </c>
      <c r="B46" t="s">
        <v>65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  <c r="J46" s="1">
        <v>43179</v>
      </c>
      <c r="K46" s="1"/>
    </row>
    <row r="47" spans="1:11" x14ac:dyDescent="0.25">
      <c r="A47">
        <v>46</v>
      </c>
      <c r="B47" t="s">
        <v>66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  <c r="J47" s="1">
        <v>43179</v>
      </c>
      <c r="K47" s="1"/>
    </row>
    <row r="48" spans="1:11" x14ac:dyDescent="0.25">
      <c r="A48">
        <v>47</v>
      </c>
      <c r="B48" t="s">
        <v>67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  <c r="J48" s="1">
        <v>43200</v>
      </c>
      <c r="K48" s="1"/>
    </row>
    <row r="49" spans="1:11" x14ac:dyDescent="0.25">
      <c r="A49">
        <v>48</v>
      </c>
      <c r="B49" t="s">
        <v>68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  <c r="J49" s="1">
        <v>43179</v>
      </c>
      <c r="K49" s="1"/>
    </row>
    <row r="50" spans="1:11" x14ac:dyDescent="0.25">
      <c r="A50">
        <v>49</v>
      </c>
      <c r="B50" t="s">
        <v>69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  <c r="J50" s="1">
        <v>43179</v>
      </c>
      <c r="K50" s="1"/>
    </row>
    <row r="51" spans="1:11" x14ac:dyDescent="0.25">
      <c r="A51">
        <v>50</v>
      </c>
      <c r="B51" t="s">
        <v>70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  <c r="J51" s="1">
        <v>43221</v>
      </c>
      <c r="K51" s="1"/>
    </row>
    <row r="52" spans="1:11" x14ac:dyDescent="0.25">
      <c r="A52">
        <v>51</v>
      </c>
      <c r="B52" t="s">
        <v>71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  <c r="J52" s="1">
        <v>43132</v>
      </c>
      <c r="K52" s="1"/>
    </row>
    <row r="53" spans="1:11" x14ac:dyDescent="0.25">
      <c r="A53">
        <v>52</v>
      </c>
      <c r="B53" t="s">
        <v>72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  <c r="J53" s="1">
        <v>43132</v>
      </c>
      <c r="K53" s="1"/>
    </row>
    <row r="54" spans="1:11" x14ac:dyDescent="0.25">
      <c r="A54">
        <v>53</v>
      </c>
      <c r="B54" t="s">
        <v>73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  <c r="J54" s="1">
        <v>43179</v>
      </c>
      <c r="K54" s="1"/>
    </row>
    <row r="55" spans="1:11" x14ac:dyDescent="0.25">
      <c r="A55">
        <v>54</v>
      </c>
      <c r="B55" t="s">
        <v>74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  <c r="J55" s="1">
        <v>43132</v>
      </c>
      <c r="K55" s="1"/>
    </row>
    <row r="56" spans="1:11" x14ac:dyDescent="0.25">
      <c r="A56">
        <v>55</v>
      </c>
      <c r="B56" t="s">
        <v>75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  <c r="J56" s="1">
        <v>43200</v>
      </c>
      <c r="K56" s="1"/>
    </row>
    <row r="57" spans="1:11" x14ac:dyDescent="0.25">
      <c r="A57">
        <v>56</v>
      </c>
      <c r="B57" t="s">
        <v>76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  <c r="J57" s="1">
        <v>43200</v>
      </c>
      <c r="K57" s="1"/>
    </row>
    <row r="58" spans="1:11" x14ac:dyDescent="0.25">
      <c r="A58">
        <v>57</v>
      </c>
      <c r="B58" t="s">
        <v>77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  <c r="J58" s="1">
        <v>43132</v>
      </c>
      <c r="K58" s="1"/>
    </row>
    <row r="59" spans="1:11" x14ac:dyDescent="0.25">
      <c r="A59">
        <v>58</v>
      </c>
      <c r="B59" t="s">
        <v>78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  <c r="J59" s="1">
        <v>43221</v>
      </c>
      <c r="K59" s="1"/>
    </row>
    <row r="60" spans="1:11" x14ac:dyDescent="0.25">
      <c r="A60">
        <v>59</v>
      </c>
      <c r="B60" t="s">
        <v>79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  <c r="J60" s="1">
        <v>43132</v>
      </c>
      <c r="K60" s="1"/>
    </row>
    <row r="61" spans="1:11" x14ac:dyDescent="0.25">
      <c r="A61">
        <v>60</v>
      </c>
      <c r="B61" t="s">
        <v>80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  <c r="J61" s="1">
        <v>43179</v>
      </c>
      <c r="K61" s="1"/>
    </row>
    <row r="62" spans="1:11" x14ac:dyDescent="0.25">
      <c r="A62">
        <v>61</v>
      </c>
      <c r="B62" t="s">
        <v>81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  <c r="J62" s="1">
        <v>43179</v>
      </c>
      <c r="K62" s="1"/>
    </row>
    <row r="63" spans="1:11" x14ac:dyDescent="0.25">
      <c r="A63">
        <v>62</v>
      </c>
      <c r="B63" t="s">
        <v>82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  <c r="J63" s="1">
        <v>43179</v>
      </c>
      <c r="K63" s="1"/>
    </row>
    <row r="64" spans="1:11" x14ac:dyDescent="0.25">
      <c r="A64">
        <v>63</v>
      </c>
      <c r="B64" t="s">
        <v>83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  <c r="J64" s="1">
        <v>43132</v>
      </c>
      <c r="K64" s="1"/>
    </row>
    <row r="65" spans="1:11" x14ac:dyDescent="0.25">
      <c r="A65">
        <v>64</v>
      </c>
      <c r="B65" t="s">
        <v>84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  <c r="J65" s="1">
        <v>43200</v>
      </c>
      <c r="K65" s="1"/>
    </row>
    <row r="66" spans="1:11" x14ac:dyDescent="0.25">
      <c r="A66">
        <v>65</v>
      </c>
      <c r="B66" t="s">
        <v>85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  <c r="J66" s="1">
        <v>43179</v>
      </c>
      <c r="K66" s="1"/>
    </row>
    <row r="67" spans="1:11" x14ac:dyDescent="0.25">
      <c r="A67">
        <v>66</v>
      </c>
      <c r="B67" t="s">
        <v>86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  <c r="J67" s="1">
        <v>43179</v>
      </c>
      <c r="K67" s="1"/>
    </row>
    <row r="68" spans="1:11" x14ac:dyDescent="0.25">
      <c r="A68">
        <v>67</v>
      </c>
      <c r="B68" t="s">
        <v>87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  <c r="J68" s="1">
        <v>43179</v>
      </c>
      <c r="K68" s="1"/>
    </row>
    <row r="69" spans="1:11" x14ac:dyDescent="0.25">
      <c r="A69">
        <v>68</v>
      </c>
      <c r="B69" t="s">
        <v>88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  <c r="J69" s="1">
        <v>43200</v>
      </c>
      <c r="K69" s="1"/>
    </row>
    <row r="70" spans="1:11" x14ac:dyDescent="0.25">
      <c r="A70">
        <v>69</v>
      </c>
      <c r="B70" t="s">
        <v>89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  <c r="J70" s="1">
        <v>43179</v>
      </c>
      <c r="K70" s="1"/>
    </row>
    <row r="71" spans="1:11" x14ac:dyDescent="0.25">
      <c r="A71">
        <v>70</v>
      </c>
      <c r="B71" t="s">
        <v>90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  <c r="J71" s="1">
        <v>43132</v>
      </c>
      <c r="K71" s="1"/>
    </row>
    <row r="72" spans="1:11" x14ac:dyDescent="0.25">
      <c r="A72">
        <v>71</v>
      </c>
      <c r="B72" t="s">
        <v>91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  <c r="J72" s="1">
        <v>43221</v>
      </c>
      <c r="K72" s="1"/>
    </row>
    <row r="73" spans="1:11" x14ac:dyDescent="0.25">
      <c r="A73">
        <v>72</v>
      </c>
      <c r="B73" t="s">
        <v>92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  <c r="J73" s="1">
        <v>43179</v>
      </c>
      <c r="K73" s="1"/>
    </row>
    <row r="74" spans="1:11" x14ac:dyDescent="0.25">
      <c r="A74">
        <v>73</v>
      </c>
      <c r="B74" t="s">
        <v>93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  <c r="J74" s="1">
        <v>43179</v>
      </c>
      <c r="K74" s="1"/>
    </row>
    <row r="75" spans="1:11" x14ac:dyDescent="0.25">
      <c r="A75">
        <v>74</v>
      </c>
      <c r="B75" t="s">
        <v>94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  <c r="J75" s="1">
        <v>43132</v>
      </c>
      <c r="K75" s="1"/>
    </row>
    <row r="76" spans="1:11" x14ac:dyDescent="0.25">
      <c r="A76">
        <v>75</v>
      </c>
      <c r="B76" t="s">
        <v>95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  <c r="J76" s="1">
        <v>43200</v>
      </c>
      <c r="K76" s="1"/>
    </row>
    <row r="77" spans="1:11" x14ac:dyDescent="0.25">
      <c r="A77">
        <v>76</v>
      </c>
      <c r="B77" t="s">
        <v>96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  <c r="J77" s="1">
        <v>43200</v>
      </c>
      <c r="K77" s="1"/>
    </row>
    <row r="78" spans="1:11" x14ac:dyDescent="0.25">
      <c r="A78">
        <v>77</v>
      </c>
      <c r="B78" t="s">
        <v>97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  <c r="J78" s="1">
        <v>43179</v>
      </c>
      <c r="K78" s="1"/>
    </row>
    <row r="79" spans="1:11" x14ac:dyDescent="0.25">
      <c r="A79">
        <v>78</v>
      </c>
      <c r="B79" t="s">
        <v>98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  <c r="J79" s="1">
        <v>43179</v>
      </c>
      <c r="K79" s="1"/>
    </row>
    <row r="80" spans="1:11" x14ac:dyDescent="0.25">
      <c r="A80">
        <v>79</v>
      </c>
      <c r="B80" t="s">
        <v>99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  <c r="J80" s="1">
        <v>43179</v>
      </c>
      <c r="K80" s="1"/>
    </row>
    <row r="81" spans="1:11" x14ac:dyDescent="0.25">
      <c r="A81">
        <v>80</v>
      </c>
      <c r="B81" t="s">
        <v>100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  <c r="J81" s="1">
        <v>43132</v>
      </c>
      <c r="K81" s="1"/>
    </row>
    <row r="82" spans="1:11" x14ac:dyDescent="0.25">
      <c r="A82">
        <v>81</v>
      </c>
      <c r="B82" t="s">
        <v>101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  <c r="J82" s="1">
        <v>43200</v>
      </c>
      <c r="K82" s="1"/>
    </row>
    <row r="83" spans="1:11" x14ac:dyDescent="0.25">
      <c r="A83">
        <v>82</v>
      </c>
      <c r="B83" t="s">
        <v>102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  <c r="J83" s="1">
        <v>43179</v>
      </c>
      <c r="K83" s="1"/>
    </row>
    <row r="84" spans="1:11" x14ac:dyDescent="0.25">
      <c r="A84">
        <v>83</v>
      </c>
      <c r="B84" t="s">
        <v>103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  <c r="J84" s="1">
        <v>43221</v>
      </c>
      <c r="K84" s="1"/>
    </row>
    <row r="85" spans="1:11" x14ac:dyDescent="0.25">
      <c r="A85">
        <v>84</v>
      </c>
      <c r="B85" t="s">
        <v>104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  <c r="J85" s="1">
        <v>43179</v>
      </c>
      <c r="K85" s="1"/>
    </row>
    <row r="86" spans="1:11" x14ac:dyDescent="0.25">
      <c r="A86">
        <v>85</v>
      </c>
      <c r="B86" t="s">
        <v>105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  <c r="J86" s="1">
        <v>43179</v>
      </c>
      <c r="K86" s="1"/>
    </row>
    <row r="87" spans="1:11" x14ac:dyDescent="0.25">
      <c r="A87">
        <v>86</v>
      </c>
      <c r="B87" t="s">
        <v>106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  <c r="J87" s="1">
        <v>43179</v>
      </c>
      <c r="K87" s="1"/>
    </row>
    <row r="88" spans="1:11" x14ac:dyDescent="0.25">
      <c r="A88">
        <v>87</v>
      </c>
      <c r="B88" t="s">
        <v>107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  <c r="J88" s="1">
        <v>43132</v>
      </c>
      <c r="K88" s="1"/>
    </row>
    <row r="89" spans="1:11" x14ac:dyDescent="0.25">
      <c r="A89">
        <v>88</v>
      </c>
      <c r="B89" t="s">
        <v>108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  <c r="J89" s="1">
        <v>43179</v>
      </c>
      <c r="K89" s="1"/>
    </row>
    <row r="90" spans="1:11" x14ac:dyDescent="0.25">
      <c r="A90">
        <v>89</v>
      </c>
      <c r="B90" t="s">
        <v>109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  <c r="J90" s="1">
        <v>43179</v>
      </c>
      <c r="K90" s="1"/>
    </row>
    <row r="91" spans="1:11" x14ac:dyDescent="0.25">
      <c r="A91">
        <v>90</v>
      </c>
      <c r="B91" t="s">
        <v>110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  <c r="J91" s="1">
        <v>43179</v>
      </c>
      <c r="K91" s="1"/>
    </row>
    <row r="92" spans="1:11" x14ac:dyDescent="0.25">
      <c r="A92">
        <v>91</v>
      </c>
      <c r="B92" t="s">
        <v>111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  <c r="J92" s="1">
        <v>43200</v>
      </c>
      <c r="K92" s="1"/>
    </row>
    <row r="93" spans="1:11" x14ac:dyDescent="0.25">
      <c r="A93">
        <v>92</v>
      </c>
      <c r="B93" t="s">
        <v>112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  <c r="J93" s="1">
        <v>43221</v>
      </c>
      <c r="K93" s="1"/>
    </row>
    <row r="94" spans="1:11" x14ac:dyDescent="0.25">
      <c r="A94">
        <v>93</v>
      </c>
      <c r="B94" t="s">
        <v>113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  <c r="J94" s="1">
        <v>43221</v>
      </c>
      <c r="K94" s="1"/>
    </row>
    <row r="95" spans="1:11" x14ac:dyDescent="0.25">
      <c r="A95">
        <v>94</v>
      </c>
      <c r="B95" t="s">
        <v>114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  <c r="J95" s="1">
        <v>43179</v>
      </c>
      <c r="K95" s="1"/>
    </row>
    <row r="96" spans="1:11" x14ac:dyDescent="0.25">
      <c r="A96">
        <v>95</v>
      </c>
      <c r="B96" t="s">
        <v>115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  <c r="J96" s="1">
        <v>43200</v>
      </c>
      <c r="K96" s="1"/>
    </row>
    <row r="97" spans="1:11" x14ac:dyDescent="0.25">
      <c r="A97">
        <v>96</v>
      </c>
      <c r="B97" t="s">
        <v>116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  <c r="J97" s="1">
        <v>43179</v>
      </c>
      <c r="K97" s="1"/>
    </row>
    <row r="98" spans="1:11" x14ac:dyDescent="0.25">
      <c r="A98">
        <v>97</v>
      </c>
      <c r="B98" t="s">
        <v>117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  <c r="J98" s="1">
        <v>43200</v>
      </c>
      <c r="K98" s="1"/>
    </row>
    <row r="99" spans="1:11" x14ac:dyDescent="0.25">
      <c r="A99">
        <v>98</v>
      </c>
      <c r="B99" t="s">
        <v>118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  <c r="J99" s="1">
        <v>43200</v>
      </c>
      <c r="K99" s="1"/>
    </row>
    <row r="100" spans="1:11" x14ac:dyDescent="0.25">
      <c r="A100">
        <v>99</v>
      </c>
      <c r="B100" t="s">
        <v>119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  <c r="J100" s="1">
        <v>43200</v>
      </c>
      <c r="K100" s="1"/>
    </row>
    <row r="101" spans="1:11" x14ac:dyDescent="0.25">
      <c r="A101">
        <v>100</v>
      </c>
      <c r="B101" t="s">
        <v>120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  <c r="J101" s="1">
        <v>43132</v>
      </c>
      <c r="K101" s="1"/>
    </row>
    <row r="102" spans="1:11" x14ac:dyDescent="0.25">
      <c r="A102">
        <v>101</v>
      </c>
      <c r="B102" t="s">
        <v>121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  <c r="J102" s="1">
        <v>43179</v>
      </c>
      <c r="K102" s="1"/>
    </row>
    <row r="103" spans="1:11" x14ac:dyDescent="0.25">
      <c r="A103">
        <v>102</v>
      </c>
      <c r="B103" t="s">
        <v>122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  <c r="J103" s="1">
        <v>43221</v>
      </c>
      <c r="K103" s="1"/>
    </row>
    <row r="104" spans="1:11" x14ac:dyDescent="0.25">
      <c r="A104">
        <v>103</v>
      </c>
      <c r="B104" t="s">
        <v>123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  <c r="J104" s="1">
        <v>43179</v>
      </c>
      <c r="K104" s="1"/>
    </row>
    <row r="105" spans="1:11" x14ac:dyDescent="0.25">
      <c r="A105">
        <v>104</v>
      </c>
      <c r="B105" t="s">
        <v>124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  <c r="J105" s="1">
        <v>43179</v>
      </c>
      <c r="K105" s="1"/>
    </row>
    <row r="106" spans="1:11" x14ac:dyDescent="0.25">
      <c r="A106">
        <v>105</v>
      </c>
      <c r="B106" t="s">
        <v>125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  <c r="J106" s="1">
        <v>43132</v>
      </c>
      <c r="K106" s="1"/>
    </row>
    <row r="107" spans="1:11" x14ac:dyDescent="0.25">
      <c r="A107">
        <v>106</v>
      </c>
      <c r="B107" t="s">
        <v>126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  <c r="J107" s="1">
        <v>43132</v>
      </c>
      <c r="K107" s="1"/>
    </row>
    <row r="108" spans="1:11" x14ac:dyDescent="0.25">
      <c r="A108">
        <v>107</v>
      </c>
      <c r="B108" t="s">
        <v>127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  <c r="J108" s="1">
        <v>43179</v>
      </c>
      <c r="K108" s="1"/>
    </row>
    <row r="109" spans="1:11" x14ac:dyDescent="0.25">
      <c r="A109">
        <v>108</v>
      </c>
      <c r="B109" t="s">
        <v>128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  <c r="J109" s="1">
        <v>43179</v>
      </c>
      <c r="K109" s="1"/>
    </row>
    <row r="110" spans="1:11" x14ac:dyDescent="0.25">
      <c r="A110">
        <v>109</v>
      </c>
      <c r="B110" t="s">
        <v>129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  <c r="J110" s="1">
        <v>43200</v>
      </c>
      <c r="K110" s="1"/>
    </row>
    <row r="111" spans="1:11" x14ac:dyDescent="0.25">
      <c r="A111">
        <v>110</v>
      </c>
      <c r="B111" t="s">
        <v>130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  <c r="J111" s="1">
        <v>43132</v>
      </c>
      <c r="K111" s="1"/>
    </row>
    <row r="112" spans="1:11" x14ac:dyDescent="0.25">
      <c r="A112">
        <v>111</v>
      </c>
      <c r="B112" t="s">
        <v>131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  <c r="J112" s="1">
        <v>43179</v>
      </c>
      <c r="K112" s="1"/>
    </row>
    <row r="113" spans="1:11" x14ac:dyDescent="0.25">
      <c r="A113">
        <v>112</v>
      </c>
      <c r="B113" t="s">
        <v>132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  <c r="J113" s="1">
        <v>43221</v>
      </c>
      <c r="K113" s="1"/>
    </row>
    <row r="114" spans="1:11" x14ac:dyDescent="0.25">
      <c r="A114">
        <v>113</v>
      </c>
      <c r="B114" t="s">
        <v>133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  <c r="J114" s="1">
        <v>43200</v>
      </c>
      <c r="K114" s="1"/>
    </row>
    <row r="115" spans="1:11" x14ac:dyDescent="0.25">
      <c r="A115">
        <v>114</v>
      </c>
      <c r="B115" t="s">
        <v>134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  <c r="J115" s="1">
        <v>43132</v>
      </c>
      <c r="K115" s="1"/>
    </row>
    <row r="116" spans="1:11" x14ac:dyDescent="0.25">
      <c r="A116">
        <v>115</v>
      </c>
      <c r="B116" t="s">
        <v>135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  <c r="J116" s="1">
        <v>43179</v>
      </c>
      <c r="K116" s="1"/>
    </row>
    <row r="117" spans="1:11" x14ac:dyDescent="0.25">
      <c r="A117">
        <v>116</v>
      </c>
      <c r="B117" t="s">
        <v>136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  <c r="J117" s="1">
        <v>43179</v>
      </c>
      <c r="K117" s="1"/>
    </row>
    <row r="118" spans="1:11" x14ac:dyDescent="0.25">
      <c r="A118">
        <v>117</v>
      </c>
      <c r="B118" t="s">
        <v>137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  <c r="J118" s="1">
        <v>43200</v>
      </c>
      <c r="K118" s="1"/>
    </row>
    <row r="119" spans="1:11" x14ac:dyDescent="0.25">
      <c r="A119">
        <v>118</v>
      </c>
      <c r="B119" t="s">
        <v>138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  <c r="J119" s="1">
        <v>43221</v>
      </c>
      <c r="K119" s="1"/>
    </row>
    <row r="120" spans="1:11" x14ac:dyDescent="0.25">
      <c r="A120">
        <v>119</v>
      </c>
      <c r="B120" t="s">
        <v>139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  <c r="J120" s="1">
        <v>43200</v>
      </c>
      <c r="K120" s="1"/>
    </row>
    <row r="121" spans="1:11" x14ac:dyDescent="0.25">
      <c r="A121">
        <v>120</v>
      </c>
      <c r="B121" t="s">
        <v>140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  <c r="J121" s="1">
        <v>43132</v>
      </c>
      <c r="K121" s="1"/>
    </row>
    <row r="122" spans="1:11" x14ac:dyDescent="0.25">
      <c r="A122">
        <v>121</v>
      </c>
      <c r="B122" t="s">
        <v>141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  <c r="J122" s="1">
        <v>43132</v>
      </c>
      <c r="K122" s="1"/>
    </row>
    <row r="123" spans="1:11" x14ac:dyDescent="0.25">
      <c r="A123">
        <v>122</v>
      </c>
      <c r="B123" t="s">
        <v>142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  <c r="J123" s="1">
        <v>43179</v>
      </c>
      <c r="K123" s="1"/>
    </row>
    <row r="124" spans="1:11" x14ac:dyDescent="0.25">
      <c r="A124">
        <v>123</v>
      </c>
      <c r="B124" t="s">
        <v>143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  <c r="J124" s="1">
        <v>43179</v>
      </c>
      <c r="K124" s="1"/>
    </row>
    <row r="125" spans="1:11" x14ac:dyDescent="0.25">
      <c r="A125">
        <v>124</v>
      </c>
      <c r="B125" t="s">
        <v>144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  <c r="J125" s="1">
        <v>43132</v>
      </c>
      <c r="K125" s="1"/>
    </row>
    <row r="126" spans="1:11" x14ac:dyDescent="0.25">
      <c r="A126">
        <v>125</v>
      </c>
      <c r="B126" t="s">
        <v>145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  <c r="J126" s="1">
        <v>43179</v>
      </c>
      <c r="K126" s="1"/>
    </row>
    <row r="127" spans="1:11" x14ac:dyDescent="0.25">
      <c r="A127">
        <v>126</v>
      </c>
      <c r="B127" t="s">
        <v>146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  <c r="J127" s="1">
        <v>43132</v>
      </c>
      <c r="K127" s="1"/>
    </row>
    <row r="128" spans="1:11" x14ac:dyDescent="0.25">
      <c r="A128">
        <v>127</v>
      </c>
      <c r="B128" t="s">
        <v>147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  <c r="J128" s="1">
        <v>43132</v>
      </c>
      <c r="K128" s="1"/>
    </row>
    <row r="129" spans="1:11" x14ac:dyDescent="0.25">
      <c r="A129">
        <v>128</v>
      </c>
      <c r="B129" t="s">
        <v>148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  <c r="J129" s="1">
        <v>43221</v>
      </c>
      <c r="K129" s="1"/>
    </row>
    <row r="130" spans="1:11" x14ac:dyDescent="0.25">
      <c r="A130">
        <v>129</v>
      </c>
      <c r="B130" t="s">
        <v>149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  <c r="J130" s="1">
        <v>43132</v>
      </c>
      <c r="K130" s="1"/>
    </row>
    <row r="131" spans="1:11" x14ac:dyDescent="0.25">
      <c r="A131">
        <v>130</v>
      </c>
      <c r="B131" t="s">
        <v>150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  <c r="J131" s="1">
        <v>43179</v>
      </c>
      <c r="K131" s="1"/>
    </row>
    <row r="132" spans="1:11" x14ac:dyDescent="0.25">
      <c r="A132">
        <v>131</v>
      </c>
      <c r="B132" t="s">
        <v>151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  <c r="J132" s="1">
        <v>43179</v>
      </c>
      <c r="K132" s="1"/>
    </row>
    <row r="133" spans="1:11" x14ac:dyDescent="0.25">
      <c r="A133">
        <v>132</v>
      </c>
      <c r="B133" t="s">
        <v>152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  <c r="J133" s="1">
        <v>43221</v>
      </c>
      <c r="K133" s="1"/>
    </row>
    <row r="134" spans="1:11" x14ac:dyDescent="0.25">
      <c r="A134">
        <v>133</v>
      </c>
      <c r="B134" t="s">
        <v>153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  <c r="J134" s="1">
        <v>43221</v>
      </c>
      <c r="K134" s="1"/>
    </row>
    <row r="135" spans="1:11" x14ac:dyDescent="0.25">
      <c r="A135">
        <v>134</v>
      </c>
      <c r="B135" t="s">
        <v>154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  <c r="J135" s="1">
        <v>43200</v>
      </c>
      <c r="K135" s="1"/>
    </row>
    <row r="136" spans="1:11" x14ac:dyDescent="0.25">
      <c r="A136">
        <v>135</v>
      </c>
      <c r="B136" t="s">
        <v>155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  <c r="J136" s="1">
        <v>43179</v>
      </c>
      <c r="K136" s="1"/>
    </row>
    <row r="137" spans="1:11" x14ac:dyDescent="0.25">
      <c r="A137">
        <v>136</v>
      </c>
      <c r="B137" t="s">
        <v>156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  <c r="J137" s="1">
        <v>43200</v>
      </c>
      <c r="K137" s="1"/>
    </row>
    <row r="138" spans="1:11" x14ac:dyDescent="0.25">
      <c r="A138">
        <v>137</v>
      </c>
      <c r="B138" t="s">
        <v>157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  <c r="J138" s="1">
        <v>43179</v>
      </c>
      <c r="K138" s="1"/>
    </row>
    <row r="139" spans="1:11" x14ac:dyDescent="0.25">
      <c r="A139">
        <v>138</v>
      </c>
      <c r="B139" t="s">
        <v>158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  <c r="J139" s="1">
        <v>43132</v>
      </c>
      <c r="K139" s="1"/>
    </row>
    <row r="140" spans="1:11" x14ac:dyDescent="0.25">
      <c r="A140">
        <v>139</v>
      </c>
      <c r="B140" t="s">
        <v>159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  <c r="J140" s="1">
        <v>43179</v>
      </c>
      <c r="K140" s="1"/>
    </row>
    <row r="141" spans="1:11" x14ac:dyDescent="0.25">
      <c r="A141">
        <v>140</v>
      </c>
      <c r="B141" t="s">
        <v>160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  <c r="J141" s="1">
        <v>43221</v>
      </c>
      <c r="K141" s="1"/>
    </row>
    <row r="142" spans="1:11" x14ac:dyDescent="0.25">
      <c r="A142">
        <v>141</v>
      </c>
      <c r="B142" t="s">
        <v>161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  <c r="J142" s="1">
        <v>43179</v>
      </c>
      <c r="K142" s="1"/>
    </row>
    <row r="143" spans="1:11" x14ac:dyDescent="0.25">
      <c r="A143">
        <v>142</v>
      </c>
      <c r="B143" t="s">
        <v>162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  <c r="J143" s="1">
        <v>43179</v>
      </c>
      <c r="K143" s="1"/>
    </row>
    <row r="144" spans="1:11" x14ac:dyDescent="0.25">
      <c r="A144">
        <v>143</v>
      </c>
      <c r="B144" t="s">
        <v>163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  <c r="J144" s="1">
        <v>43179</v>
      </c>
      <c r="K144" s="1"/>
    </row>
    <row r="145" spans="1:11" x14ac:dyDescent="0.25">
      <c r="A145">
        <v>144</v>
      </c>
      <c r="B145" t="s">
        <v>164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  <c r="J145" s="1">
        <v>43132</v>
      </c>
      <c r="K145" s="1"/>
    </row>
    <row r="146" spans="1:11" x14ac:dyDescent="0.25">
      <c r="A146">
        <v>145</v>
      </c>
      <c r="B146" t="s">
        <v>165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  <c r="J146" s="1">
        <v>43179</v>
      </c>
      <c r="K146" s="1"/>
    </row>
    <row r="147" spans="1:11" x14ac:dyDescent="0.25">
      <c r="A147">
        <v>146</v>
      </c>
      <c r="B147" t="s">
        <v>166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  <c r="J147" s="1">
        <v>43132</v>
      </c>
      <c r="K147" s="1"/>
    </row>
    <row r="148" spans="1:11" x14ac:dyDescent="0.25">
      <c r="A148">
        <v>147</v>
      </c>
      <c r="B148" t="s">
        <v>167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  <c r="J148" s="1">
        <v>43221</v>
      </c>
      <c r="K148" s="1"/>
    </row>
    <row r="149" spans="1:11" x14ac:dyDescent="0.25">
      <c r="A149">
        <v>148</v>
      </c>
      <c r="B149" t="s">
        <v>168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  <c r="J149" s="1">
        <v>43179</v>
      </c>
      <c r="K149" s="1"/>
    </row>
    <row r="150" spans="1:11" x14ac:dyDescent="0.25">
      <c r="A150">
        <v>149</v>
      </c>
      <c r="B150" t="s">
        <v>169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  <c r="J150" s="1">
        <v>43221</v>
      </c>
      <c r="K150" s="1"/>
    </row>
    <row r="151" spans="1:11" x14ac:dyDescent="0.25">
      <c r="A151">
        <v>150</v>
      </c>
      <c r="B151" t="s">
        <v>170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  <c r="J151" s="1">
        <v>43132</v>
      </c>
      <c r="K151" s="1"/>
    </row>
    <row r="152" spans="1:11" x14ac:dyDescent="0.25">
      <c r="A152">
        <v>151</v>
      </c>
      <c r="B152" t="s">
        <v>171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  <c r="J152" s="1">
        <v>43200</v>
      </c>
      <c r="K152" s="1"/>
    </row>
    <row r="153" spans="1:11" x14ac:dyDescent="0.25">
      <c r="A153">
        <v>152</v>
      </c>
      <c r="B153" t="s">
        <v>172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  <c r="J153" s="1">
        <v>43221</v>
      </c>
      <c r="K153" s="1"/>
    </row>
    <row r="154" spans="1:11" x14ac:dyDescent="0.25">
      <c r="A154">
        <v>153</v>
      </c>
      <c r="B154" t="s">
        <v>173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  <c r="J154" s="1">
        <v>43200</v>
      </c>
      <c r="K154" s="1"/>
    </row>
    <row r="155" spans="1:11" x14ac:dyDescent="0.25">
      <c r="A155">
        <v>154</v>
      </c>
      <c r="B155" t="s">
        <v>174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  <c r="J155" s="1">
        <v>43179</v>
      </c>
      <c r="K155" s="1"/>
    </row>
    <row r="156" spans="1:11" x14ac:dyDescent="0.25">
      <c r="A156">
        <v>155</v>
      </c>
      <c r="B156" t="s">
        <v>175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  <c r="J156" s="1">
        <v>43179</v>
      </c>
      <c r="K156" s="1"/>
    </row>
    <row r="157" spans="1:11" x14ac:dyDescent="0.25">
      <c r="A157">
        <v>156</v>
      </c>
      <c r="B157" t="s">
        <v>176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  <c r="J157" s="1">
        <v>43132</v>
      </c>
      <c r="K157" s="1"/>
    </row>
    <row r="158" spans="1:11" x14ac:dyDescent="0.25">
      <c r="J158" s="1"/>
      <c r="K158" s="1"/>
    </row>
    <row r="159" spans="1:11" x14ac:dyDescent="0.25">
      <c r="J159" s="1"/>
      <c r="K159" s="1"/>
    </row>
    <row r="160" spans="1:11" x14ac:dyDescent="0.25">
      <c r="J160" s="1"/>
      <c r="K1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topLeftCell="F1" workbookViewId="0">
      <selection activeCell="G20" sqref="G20"/>
    </sheetView>
  </sheetViews>
  <sheetFormatPr defaultRowHeight="15" x14ac:dyDescent="0.25"/>
  <cols>
    <col min="1" max="1" width="11.85546875" bestFit="1" customWidth="1"/>
    <col min="2" max="2" width="16.7109375" bestFit="1" customWidth="1"/>
    <col min="3" max="3" width="10.42578125" bestFit="1" customWidth="1"/>
    <col min="4" max="4" width="18.7109375" bestFit="1" customWidth="1"/>
    <col min="5" max="5" width="18.28515625" bestFit="1" customWidth="1"/>
    <col min="6" max="6" width="26.85546875" bestFit="1" customWidth="1"/>
    <col min="7" max="7" width="32.28515625" bestFit="1" customWidth="1"/>
    <col min="8" max="8" width="15.42578125" bestFit="1" customWidth="1"/>
    <col min="9" max="9" width="28.7109375" bestFit="1" customWidth="1"/>
    <col min="10" max="10" width="28.42578125" bestFit="1" customWidth="1"/>
    <col min="11" max="11" width="9.7109375" bestFit="1" customWidth="1"/>
    <col min="12" max="12" width="10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184</v>
      </c>
      <c r="L1" t="s">
        <v>10</v>
      </c>
      <c r="M1" t="s">
        <v>185</v>
      </c>
      <c r="N1" t="s">
        <v>186</v>
      </c>
      <c r="O1" t="s">
        <v>187</v>
      </c>
    </row>
    <row r="2" spans="1:18" x14ac:dyDescent="0.25">
      <c r="A2">
        <v>1</v>
      </c>
      <c r="B2" t="s">
        <v>18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 s="1">
        <v>43544</v>
      </c>
      <c r="K2" s="2">
        <f>INDEX('2018'!$A$2:$A$157, MATCH(B2, '2018'!$B$2:$B$157, 0))</f>
        <v>1</v>
      </c>
      <c r="L2" s="2">
        <f>VLOOKUP(B2,'2018'!$B$2:$D$157,2, FALSE)</f>
        <v>7.6319999999999997</v>
      </c>
      <c r="M2" s="2">
        <f>K2-A2</f>
        <v>0</v>
      </c>
      <c r="N2" s="2">
        <f>C2-L2</f>
        <v>0.13700000000000045</v>
      </c>
      <c r="O2" s="2" t="str">
        <f>IF(C2 &gt; 5.6, "GOOD", "POOR")</f>
        <v>GOOD</v>
      </c>
      <c r="P2" s="2"/>
      <c r="Q2" s="2"/>
      <c r="R2" s="2"/>
    </row>
    <row r="3" spans="1:18" x14ac:dyDescent="0.25">
      <c r="A3">
        <v>2</v>
      </c>
      <c r="B3" t="s">
        <v>22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 s="1">
        <v>43544</v>
      </c>
      <c r="K3" s="2">
        <f>INDEX('2018'!$A$2:$A$157, MATCH(B3, '2018'!$B$2:$B$157, 0))</f>
        <v>3</v>
      </c>
      <c r="L3" s="2">
        <f>VLOOKUP(B3,'2018'!$B$2:$D$157,2, FALSE)</f>
        <v>7.5549999999999997</v>
      </c>
      <c r="M3" s="2">
        <f t="shared" ref="M3:M66" si="0">K3-A3</f>
        <v>1</v>
      </c>
      <c r="N3" s="2">
        <f t="shared" ref="N3:N66" si="1">C3-L3</f>
        <v>4.4999999999999929E-2</v>
      </c>
      <c r="O3" s="2" t="str">
        <f t="shared" ref="O3:O66" si="2">IF(C3 &gt; 5.6, "GOOD", "POOR")</f>
        <v>GOOD</v>
      </c>
      <c r="P3" s="2"/>
      <c r="Q3" s="2"/>
    </row>
    <row r="4" spans="1:18" x14ac:dyDescent="0.25">
      <c r="A4">
        <v>3</v>
      </c>
      <c r="B4" t="s">
        <v>20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 s="1">
        <v>43544</v>
      </c>
      <c r="K4" s="2">
        <f>INDEX('2018'!$A$2:$A$157, MATCH(B4, '2018'!$B$2:$B$157, 0))</f>
        <v>2</v>
      </c>
      <c r="L4" s="2">
        <f>VLOOKUP(B4,'2018'!$B$2:$D$157,2, FALSE)</f>
        <v>7.5940000000000003</v>
      </c>
      <c r="M4" s="2">
        <f t="shared" si="0"/>
        <v>-1</v>
      </c>
      <c r="N4" s="2">
        <f t="shared" si="1"/>
        <v>-4.0000000000000036E-2</v>
      </c>
      <c r="O4" s="2" t="str">
        <f t="shared" si="2"/>
        <v>GOOD</v>
      </c>
      <c r="P4" s="2"/>
      <c r="Q4" s="2"/>
    </row>
    <row r="5" spans="1:18" ht="15.75" thickBot="1" x14ac:dyDescent="0.3">
      <c r="A5">
        <v>4</v>
      </c>
      <c r="B5" t="s">
        <v>23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 s="1">
        <v>43544</v>
      </c>
      <c r="K5" s="2">
        <f>INDEX('2018'!$A$2:$A$157, MATCH(B5, '2018'!$B$2:$B$157, 0))</f>
        <v>4</v>
      </c>
      <c r="L5" s="2">
        <f>VLOOKUP(B5,'2018'!$B$2:$D$157,2, FALSE)</f>
        <v>7.4950000000000001</v>
      </c>
      <c r="M5" s="2">
        <f t="shared" si="0"/>
        <v>0</v>
      </c>
      <c r="N5" s="2">
        <f t="shared" si="1"/>
        <v>-1.000000000000334E-3</v>
      </c>
      <c r="O5" s="2" t="str">
        <f t="shared" si="2"/>
        <v>GOOD</v>
      </c>
      <c r="P5" s="2"/>
    </row>
    <row r="6" spans="1:18" ht="15.75" thickBot="1" x14ac:dyDescent="0.3">
      <c r="A6">
        <v>5</v>
      </c>
      <c r="B6" t="s">
        <v>25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 s="1">
        <v>43544</v>
      </c>
      <c r="K6" s="2">
        <f>INDEX('2018'!$A$2:$A$157, MATCH(B6, '2018'!$B$2:$B$157, 0))</f>
        <v>6</v>
      </c>
      <c r="L6" s="2">
        <f>VLOOKUP(B6,'2018'!$B$2:$D$157,2, FALSE)</f>
        <v>7.4409999999999998</v>
      </c>
      <c r="M6" s="2">
        <f t="shared" si="0"/>
        <v>1</v>
      </c>
      <c r="N6" s="2">
        <f t="shared" si="1"/>
        <v>4.7000000000000597E-2</v>
      </c>
      <c r="O6" s="2" t="str">
        <f t="shared" si="2"/>
        <v>GOOD</v>
      </c>
      <c r="P6" s="3"/>
    </row>
    <row r="7" spans="1:18" ht="15.75" thickBot="1" x14ac:dyDescent="0.3">
      <c r="A7">
        <v>6</v>
      </c>
      <c r="B7" t="s">
        <v>24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 s="1">
        <v>43544</v>
      </c>
      <c r="K7" s="2">
        <f>INDEX('2018'!$A$2:$A$157, MATCH(B7, '2018'!$B$2:$B$157, 0))</f>
        <v>5</v>
      </c>
      <c r="L7" s="2">
        <f>VLOOKUP(B7,'2018'!$B$2:$D$157,2, FALSE)</f>
        <v>7.4870000000000001</v>
      </c>
      <c r="M7" s="2">
        <f t="shared" si="0"/>
        <v>-1</v>
      </c>
      <c r="N7" s="2">
        <f t="shared" si="1"/>
        <v>-6.9999999999996732E-3</v>
      </c>
      <c r="O7" s="2" t="str">
        <f t="shared" si="2"/>
        <v>GOOD</v>
      </c>
      <c r="P7" s="3"/>
    </row>
    <row r="8" spans="1:18" x14ac:dyDescent="0.25">
      <c r="A8">
        <v>7</v>
      </c>
      <c r="B8" t="s">
        <v>28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 s="1">
        <v>43545</v>
      </c>
      <c r="K8" s="2">
        <f>INDEX('2018'!$A$2:$A$157, MATCH(B8, '2018'!$B$2:$B$157, 0))</f>
        <v>9</v>
      </c>
      <c r="L8" s="2">
        <f>VLOOKUP(B8,'2018'!$B$2:$D$157,2, FALSE)</f>
        <v>7.3140000000000001</v>
      </c>
      <c r="M8" s="2">
        <f t="shared" si="0"/>
        <v>2</v>
      </c>
      <c r="N8" s="2">
        <f t="shared" si="1"/>
        <v>2.8999999999999915E-2</v>
      </c>
      <c r="O8" s="2" t="str">
        <f t="shared" si="2"/>
        <v>GOOD</v>
      </c>
    </row>
    <row r="9" spans="1:18" x14ac:dyDescent="0.25">
      <c r="A9">
        <v>8</v>
      </c>
      <c r="B9" t="s">
        <v>177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 s="1">
        <v>43545</v>
      </c>
      <c r="K9" s="2" t="e">
        <f>INDEX('2018'!$A$2:$A$157, MATCH(B9, '2018'!$B$2:$B$157, 0))</f>
        <v>#N/A</v>
      </c>
      <c r="L9" s="2" t="e">
        <f>VLOOKUP(B9,'2018'!$B$2:$D$157,2, FALSE)</f>
        <v>#N/A</v>
      </c>
      <c r="M9" s="2" t="e">
        <f t="shared" si="0"/>
        <v>#N/A</v>
      </c>
      <c r="N9" s="2"/>
      <c r="O9" s="2" t="str">
        <f t="shared" si="2"/>
        <v>GOOD</v>
      </c>
    </row>
    <row r="10" spans="1:18" x14ac:dyDescent="0.25">
      <c r="A10">
        <v>9</v>
      </c>
      <c r="B10" t="s">
        <v>26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 s="1">
        <v>43545</v>
      </c>
      <c r="K10" s="2">
        <f>INDEX('2018'!$A$2:$A$157, MATCH(B10, '2018'!$B$2:$B$157, 0))</f>
        <v>7</v>
      </c>
      <c r="L10" s="2">
        <f>VLOOKUP(B10,'2018'!$B$2:$D$157,2, FALSE)</f>
        <v>7.3280000000000003</v>
      </c>
      <c r="M10" s="2">
        <f t="shared" si="0"/>
        <v>-2</v>
      </c>
      <c r="N10" s="2">
        <f t="shared" si="1"/>
        <v>-5.0000000000000711E-2</v>
      </c>
      <c r="O10" s="2" t="str">
        <f t="shared" si="2"/>
        <v>GOOD</v>
      </c>
    </row>
    <row r="11" spans="1:18" x14ac:dyDescent="0.25">
      <c r="A11">
        <v>10</v>
      </c>
      <c r="B11" t="s">
        <v>31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 s="1">
        <v>43545</v>
      </c>
      <c r="K11" s="2">
        <f>INDEX('2018'!$A$2:$A$157, MATCH(B11, '2018'!$B$2:$B$157, 0))</f>
        <v>12</v>
      </c>
      <c r="L11" s="2">
        <f>VLOOKUP(B11,'2018'!$B$2:$D$157,2, FALSE)</f>
        <v>7.1390000000000002</v>
      </c>
      <c r="M11" s="2">
        <f t="shared" si="0"/>
        <v>2</v>
      </c>
      <c r="N11" s="2">
        <f t="shared" si="1"/>
        <v>0.10700000000000021</v>
      </c>
      <c r="O11" s="2" t="str">
        <f t="shared" si="2"/>
        <v>GOOD</v>
      </c>
    </row>
    <row r="12" spans="1:18" x14ac:dyDescent="0.25">
      <c r="A12">
        <v>11</v>
      </c>
      <c r="B12" t="s">
        <v>29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 s="1">
        <v>43586</v>
      </c>
      <c r="K12" s="2">
        <f>INDEX('2018'!$A$2:$A$157, MATCH(B12, '2018'!$B$2:$B$157, 0))</f>
        <v>10</v>
      </c>
      <c r="L12" s="2">
        <f>VLOOKUP(B12,'2018'!$B$2:$D$157,2, FALSE)</f>
        <v>7.2720000000000002</v>
      </c>
      <c r="M12" s="2">
        <f t="shared" si="0"/>
        <v>-1</v>
      </c>
      <c r="N12" s="2">
        <f t="shared" si="1"/>
        <v>-4.4000000000000483E-2</v>
      </c>
      <c r="O12" s="2" t="str">
        <f t="shared" si="2"/>
        <v>GOOD</v>
      </c>
    </row>
    <row r="13" spans="1:18" x14ac:dyDescent="0.25">
      <c r="A13">
        <v>12</v>
      </c>
      <c r="B13" t="s">
        <v>32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 s="1">
        <v>43586</v>
      </c>
      <c r="K13" s="2">
        <f>INDEX('2018'!$A$2:$A$157, MATCH(B13, '2018'!$B$2:$B$157, 0))</f>
        <v>13</v>
      </c>
      <c r="L13" s="2">
        <f>VLOOKUP(B13,'2018'!$B$2:$D$157,2, FALSE)</f>
        <v>7.0720000000000001</v>
      </c>
      <c r="M13" s="2">
        <f t="shared" si="0"/>
        <v>1</v>
      </c>
      <c r="N13" s="2">
        <f t="shared" si="1"/>
        <v>9.4999999999999751E-2</v>
      </c>
      <c r="O13" s="2" t="str">
        <f t="shared" si="2"/>
        <v>GOOD</v>
      </c>
    </row>
    <row r="14" spans="1:18" x14ac:dyDescent="0.25">
      <c r="A14">
        <v>13</v>
      </c>
      <c r="B14" t="s">
        <v>38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 s="1">
        <v>43565</v>
      </c>
      <c r="K14" s="2">
        <f>INDEX('2018'!$A$2:$A$157, MATCH(B14, '2018'!$B$2:$B$157, 0))</f>
        <v>19</v>
      </c>
      <c r="L14" s="2">
        <f>VLOOKUP(B14,'2018'!$B$2:$D$157,2, FALSE)</f>
        <v>6.8140000000000001</v>
      </c>
      <c r="M14" s="2">
        <f t="shared" si="0"/>
        <v>6</v>
      </c>
      <c r="N14" s="2">
        <f t="shared" si="1"/>
        <v>0.32500000000000018</v>
      </c>
      <c r="O14" s="2" t="str">
        <f t="shared" si="2"/>
        <v>GOOD</v>
      </c>
    </row>
    <row r="15" spans="1:18" x14ac:dyDescent="0.25">
      <c r="A15">
        <v>14</v>
      </c>
      <c r="B15" t="s">
        <v>36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 s="1">
        <v>43545</v>
      </c>
      <c r="K15" s="2">
        <f>INDEX('2018'!$A$2:$A$157, MATCH(B15, '2018'!$B$2:$B$157, 0))</f>
        <v>17</v>
      </c>
      <c r="L15" s="2">
        <f>VLOOKUP(B15,'2018'!$B$2:$D$157,2, FALSE)</f>
        <v>6.91</v>
      </c>
      <c r="M15" s="2">
        <f t="shared" si="0"/>
        <v>3</v>
      </c>
      <c r="N15" s="2">
        <f t="shared" si="1"/>
        <v>0.17999999999999972</v>
      </c>
      <c r="O15" s="2" t="str">
        <f t="shared" si="2"/>
        <v>GOOD</v>
      </c>
    </row>
    <row r="16" spans="1:18" x14ac:dyDescent="0.25">
      <c r="A16">
        <v>15</v>
      </c>
      <c r="B16" t="s">
        <v>30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 s="1">
        <v>43544</v>
      </c>
      <c r="K16" s="2">
        <f>INDEX('2018'!$A$2:$A$157, MATCH(B16, '2018'!$B$2:$B$157, 0))</f>
        <v>11</v>
      </c>
      <c r="L16" s="2">
        <f>VLOOKUP(B16,'2018'!$B$2:$D$157,2, FALSE)</f>
        <v>7.19</v>
      </c>
      <c r="M16" s="2">
        <f t="shared" si="0"/>
        <v>-4</v>
      </c>
      <c r="N16" s="2">
        <f t="shared" si="1"/>
        <v>-0.13600000000000012</v>
      </c>
      <c r="O16" s="2" t="str">
        <f t="shared" si="2"/>
        <v>GOOD</v>
      </c>
    </row>
    <row r="17" spans="1:15" x14ac:dyDescent="0.25">
      <c r="A17">
        <v>16</v>
      </c>
      <c r="B17" t="s">
        <v>33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 s="1">
        <v>43544</v>
      </c>
      <c r="K17" s="2">
        <f>INDEX('2018'!$A$2:$A$157, MATCH(B17, '2018'!$B$2:$B$157, 0))</f>
        <v>14</v>
      </c>
      <c r="L17" s="2">
        <f>VLOOKUP(B17,'2018'!$B$2:$D$157,2, FALSE)</f>
        <v>6.9770000000000003</v>
      </c>
      <c r="M17" s="2">
        <f t="shared" si="0"/>
        <v>-2</v>
      </c>
      <c r="N17" s="2">
        <f t="shared" si="1"/>
        <v>4.3999999999999595E-2</v>
      </c>
      <c r="O17" s="2" t="str">
        <f t="shared" si="2"/>
        <v>GOOD</v>
      </c>
    </row>
    <row r="18" spans="1:15" x14ac:dyDescent="0.25">
      <c r="A18">
        <v>17</v>
      </c>
      <c r="B18" t="s">
        <v>34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 s="1">
        <v>43545</v>
      </c>
      <c r="K18" s="2">
        <f>INDEX('2018'!$A$2:$A$157, MATCH(B18, '2018'!$B$2:$B$157, 0))</f>
        <v>15</v>
      </c>
      <c r="L18" s="2">
        <f>VLOOKUP(B18,'2018'!$B$2:$D$157,2, FALSE)</f>
        <v>6.9649999999999999</v>
      </c>
      <c r="M18" s="2">
        <f t="shared" si="0"/>
        <v>-2</v>
      </c>
      <c r="N18" s="2">
        <f t="shared" si="1"/>
        <v>2.0000000000000462E-2</v>
      </c>
      <c r="O18" s="2" t="str">
        <f t="shared" si="2"/>
        <v>GOOD</v>
      </c>
    </row>
    <row r="19" spans="1:15" x14ac:dyDescent="0.25">
      <c r="A19">
        <v>18</v>
      </c>
      <c r="B19" t="s">
        <v>35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 s="1">
        <v>43545</v>
      </c>
      <c r="K19" s="2">
        <f>INDEX('2018'!$A$2:$A$157, MATCH(B19, '2018'!$B$2:$B$157, 0))</f>
        <v>16</v>
      </c>
      <c r="L19" s="2">
        <f>VLOOKUP(B19,'2018'!$B$2:$D$157,2, FALSE)</f>
        <v>6.9269999999999996</v>
      </c>
      <c r="M19" s="2">
        <f t="shared" si="0"/>
        <v>-2</v>
      </c>
      <c r="N19" s="2">
        <f t="shared" si="1"/>
        <v>-3.9999999999995595E-3</v>
      </c>
      <c r="O19" s="2" t="str">
        <f t="shared" si="2"/>
        <v>GOOD</v>
      </c>
    </row>
    <row r="20" spans="1:15" x14ac:dyDescent="0.25">
      <c r="A20">
        <v>19</v>
      </c>
      <c r="B20" t="s">
        <v>37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 s="1">
        <v>43544</v>
      </c>
      <c r="K20" s="2">
        <f>INDEX('2018'!$A$2:$A$157, MATCH(B20, '2018'!$B$2:$B$157, 0))</f>
        <v>18</v>
      </c>
      <c r="L20" s="2">
        <f>VLOOKUP(B20,'2018'!$B$2:$D$157,2, FALSE)</f>
        <v>6.8860000000000001</v>
      </c>
      <c r="M20" s="2">
        <f t="shared" si="0"/>
        <v>-1</v>
      </c>
      <c r="N20" s="2">
        <f t="shared" si="1"/>
        <v>6.0000000000002274E-3</v>
      </c>
      <c r="O20" s="2" t="str">
        <f t="shared" si="2"/>
        <v>GOOD</v>
      </c>
    </row>
    <row r="21" spans="1:15" x14ac:dyDescent="0.25">
      <c r="A21">
        <v>20</v>
      </c>
      <c r="B21" t="s">
        <v>41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 s="1">
        <v>43544</v>
      </c>
      <c r="K21" s="2">
        <f>INDEX('2018'!$A$2:$A$157, MATCH(B21, '2018'!$B$2:$B$157, 0))</f>
        <v>21</v>
      </c>
      <c r="L21" s="2">
        <f>VLOOKUP(B21,'2018'!$B$2:$D$157,2, FALSE)</f>
        <v>6.7110000000000003</v>
      </c>
      <c r="M21" s="2">
        <f t="shared" si="0"/>
        <v>1</v>
      </c>
      <c r="N21" s="2">
        <f t="shared" si="1"/>
        <v>0.14100000000000001</v>
      </c>
      <c r="O21" s="2" t="str">
        <f t="shared" si="2"/>
        <v>GOOD</v>
      </c>
    </row>
    <row r="22" spans="1:15" x14ac:dyDescent="0.25">
      <c r="A22">
        <v>21</v>
      </c>
      <c r="B22" t="s">
        <v>39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 s="1">
        <v>43544</v>
      </c>
      <c r="K22" s="2">
        <f>INDEX('2018'!$A$2:$A$157, MATCH(B22, '2018'!$B$2:$B$157, 0))</f>
        <v>20</v>
      </c>
      <c r="L22" s="2">
        <f>VLOOKUP(B22,'2018'!$B$2:$D$157,2, FALSE)</f>
        <v>6.774</v>
      </c>
      <c r="M22" s="2">
        <f t="shared" si="0"/>
        <v>-1</v>
      </c>
      <c r="N22" s="2">
        <f t="shared" si="1"/>
        <v>5.1000000000000156E-2</v>
      </c>
      <c r="O22" s="2" t="str">
        <f t="shared" si="2"/>
        <v>GOOD</v>
      </c>
    </row>
    <row r="23" spans="1:15" x14ac:dyDescent="0.25">
      <c r="A23">
        <v>22</v>
      </c>
      <c r="B23" t="s">
        <v>42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 s="1">
        <v>43544</v>
      </c>
      <c r="K23" s="2">
        <f>INDEX('2018'!$A$2:$A$157, MATCH(B23, '2018'!$B$2:$B$157, 0))</f>
        <v>22</v>
      </c>
      <c r="L23" s="2">
        <f>VLOOKUP(B23,'2018'!$B$2:$D$157,2, FALSE)</f>
        <v>6.6269999999999998</v>
      </c>
      <c r="M23" s="2">
        <f t="shared" si="0"/>
        <v>0</v>
      </c>
      <c r="N23" s="2">
        <f t="shared" si="1"/>
        <v>9.9000000000000199E-2</v>
      </c>
      <c r="O23" s="2" t="str">
        <f t="shared" si="2"/>
        <v>GOOD</v>
      </c>
    </row>
    <row r="24" spans="1:15" x14ac:dyDescent="0.25">
      <c r="A24">
        <v>23</v>
      </c>
      <c r="B24" t="s">
        <v>44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 s="1">
        <v>43565</v>
      </c>
      <c r="K24" s="2">
        <f>INDEX('2018'!$A$2:$A$157, MATCH(B24, '2018'!$B$2:$B$157, 0))</f>
        <v>24</v>
      </c>
      <c r="L24" s="2">
        <f>VLOOKUP(B24,'2018'!$B$2:$D$157,2, FALSE)</f>
        <v>6.4880000000000004</v>
      </c>
      <c r="M24" s="2">
        <f t="shared" si="0"/>
        <v>1</v>
      </c>
      <c r="N24" s="2">
        <f t="shared" si="1"/>
        <v>0.10699999999999932</v>
      </c>
      <c r="O24" s="2" t="str">
        <f t="shared" si="2"/>
        <v>GOOD</v>
      </c>
    </row>
    <row r="25" spans="1:15" x14ac:dyDescent="0.25">
      <c r="A25">
        <v>24</v>
      </c>
      <c r="B25" t="s">
        <v>43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 s="1">
        <v>43565</v>
      </c>
      <c r="K25" s="2">
        <f>INDEX('2018'!$A$2:$A$157, MATCH(B25, '2018'!$B$2:$B$157, 0))</f>
        <v>23</v>
      </c>
      <c r="L25" s="2">
        <f>VLOOKUP(B25,'2018'!$B$2:$D$157,2, FALSE)</f>
        <v>6.4889999999999999</v>
      </c>
      <c r="M25" s="2">
        <f t="shared" si="0"/>
        <v>-1</v>
      </c>
      <c r="N25" s="2">
        <f t="shared" si="1"/>
        <v>0.10299999999999976</v>
      </c>
      <c r="O25" s="2" t="str">
        <f t="shared" si="2"/>
        <v>GOOD</v>
      </c>
    </row>
    <row r="26" spans="1:15" x14ac:dyDescent="0.25">
      <c r="A26">
        <v>25</v>
      </c>
      <c r="B26" t="s">
        <v>46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 s="1">
        <v>43544</v>
      </c>
      <c r="K26" s="2">
        <f>INDEX('2018'!$A$2:$A$157, MATCH(B26, '2018'!$B$2:$B$157, 0))</f>
        <v>26</v>
      </c>
      <c r="L26" s="2">
        <f>VLOOKUP(B26,'2018'!$B$2:$D$157,2, FALSE)</f>
        <v>6.4409999999999998</v>
      </c>
      <c r="M26" s="2">
        <f t="shared" si="0"/>
        <v>1</v>
      </c>
      <c r="N26" s="2">
        <f t="shared" si="1"/>
        <v>4.9999999999998934E-3</v>
      </c>
      <c r="O26" s="2" t="str">
        <f t="shared" si="2"/>
        <v>GOOD</v>
      </c>
    </row>
    <row r="27" spans="1:15" x14ac:dyDescent="0.25">
      <c r="A27">
        <v>26</v>
      </c>
      <c r="B27" t="s">
        <v>45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 s="1">
        <v>43586</v>
      </c>
      <c r="K27" s="2">
        <f>INDEX('2018'!$A$2:$A$157, MATCH(B27, '2018'!$B$2:$B$157, 0))</f>
        <v>25</v>
      </c>
      <c r="L27" s="2">
        <f>VLOOKUP(B27,'2018'!$B$2:$D$157,2, FALSE)</f>
        <v>6.476</v>
      </c>
      <c r="M27" s="2">
        <f t="shared" si="0"/>
        <v>-1</v>
      </c>
      <c r="N27" s="2">
        <f t="shared" si="1"/>
        <v>-3.2000000000000028E-2</v>
      </c>
      <c r="O27" s="2" t="str">
        <f t="shared" si="2"/>
        <v>GOOD</v>
      </c>
    </row>
    <row r="28" spans="1:15" x14ac:dyDescent="0.25">
      <c r="A28">
        <v>27</v>
      </c>
      <c r="B28" t="s">
        <v>50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 s="1">
        <v>43544</v>
      </c>
      <c r="K28" s="2">
        <f>INDEX('2018'!$A$2:$A$157, MATCH(B28, '2018'!$B$2:$B$157, 0))</f>
        <v>30</v>
      </c>
      <c r="L28" s="2">
        <f>VLOOKUP(B28,'2018'!$B$2:$D$157,2, FALSE)</f>
        <v>6.3819999999999997</v>
      </c>
      <c r="M28" s="2">
        <f t="shared" si="0"/>
        <v>3</v>
      </c>
      <c r="N28" s="2">
        <f t="shared" si="1"/>
        <v>5.400000000000027E-2</v>
      </c>
      <c r="O28" s="2" t="str">
        <f t="shared" si="2"/>
        <v>GOOD</v>
      </c>
    </row>
    <row r="29" spans="1:15" x14ac:dyDescent="0.25">
      <c r="A29">
        <v>28</v>
      </c>
      <c r="B29" t="s">
        <v>53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 s="1">
        <v>43565</v>
      </c>
      <c r="K29" s="2">
        <f>INDEX('2018'!$A$2:$A$157, MATCH(B29, '2018'!$B$2:$B$157, 0))</f>
        <v>33</v>
      </c>
      <c r="L29" s="2">
        <f>VLOOKUP(B29,'2018'!$B$2:$D$157,2, FALSE)</f>
        <v>6.3710000000000004</v>
      </c>
      <c r="M29" s="2">
        <f t="shared" si="0"/>
        <v>5</v>
      </c>
      <c r="N29" s="2">
        <f t="shared" si="1"/>
        <v>3.9999999999995595E-3</v>
      </c>
      <c r="O29" s="2" t="str">
        <f t="shared" si="2"/>
        <v>GOOD</v>
      </c>
    </row>
    <row r="30" spans="1:15" x14ac:dyDescent="0.25">
      <c r="A30">
        <v>29</v>
      </c>
      <c r="B30" t="s">
        <v>52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 s="1">
        <v>43565</v>
      </c>
      <c r="K30" s="2">
        <f>INDEX('2018'!$A$2:$A$157, MATCH(B30, '2018'!$B$2:$B$157, 0))</f>
        <v>32</v>
      </c>
      <c r="L30" s="2">
        <f>VLOOKUP(B30,'2018'!$B$2:$D$157,2, FALSE)</f>
        <v>6.3739999999999997</v>
      </c>
      <c r="M30" s="2">
        <f t="shared" si="0"/>
        <v>3</v>
      </c>
      <c r="N30" s="2">
        <f t="shared" si="1"/>
        <v>0</v>
      </c>
      <c r="O30" s="2" t="str">
        <f t="shared" si="2"/>
        <v>GOOD</v>
      </c>
    </row>
    <row r="31" spans="1:15" x14ac:dyDescent="0.25">
      <c r="A31">
        <v>30</v>
      </c>
      <c r="B31" t="s">
        <v>56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 s="1">
        <v>43586</v>
      </c>
      <c r="K31" s="2">
        <f>INDEX('2018'!$A$2:$A$157, MATCH(B31, '2018'!$B$2:$B$157, 0))</f>
        <v>36</v>
      </c>
      <c r="L31" s="2">
        <f>VLOOKUP(B31,'2018'!$B$2:$D$157,2, FALSE)</f>
        <v>6.31</v>
      </c>
      <c r="M31" s="2">
        <f t="shared" si="0"/>
        <v>6</v>
      </c>
      <c r="N31" s="2">
        <f t="shared" si="1"/>
        <v>4.4000000000000483E-2</v>
      </c>
      <c r="O31" s="2" t="str">
        <f t="shared" si="2"/>
        <v>GOOD</v>
      </c>
    </row>
    <row r="32" spans="1:15" x14ac:dyDescent="0.25">
      <c r="A32">
        <v>31</v>
      </c>
      <c r="B32" t="s">
        <v>47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 s="1">
        <v>43544</v>
      </c>
      <c r="K32" s="2">
        <f>INDEX('2018'!$A$2:$A$157, MATCH(B32, '2018'!$B$2:$B$157, 0))</f>
        <v>27</v>
      </c>
      <c r="L32" s="2">
        <f>VLOOKUP(B32,'2018'!$B$2:$D$157,2, FALSE)</f>
        <v>6.43</v>
      </c>
      <c r="M32" s="2">
        <f t="shared" si="0"/>
        <v>-4</v>
      </c>
      <c r="N32" s="2">
        <f t="shared" si="1"/>
        <v>-0.10899999999999999</v>
      </c>
      <c r="O32" s="2" t="str">
        <f t="shared" si="2"/>
        <v>GOOD</v>
      </c>
    </row>
    <row r="33" spans="1:15" x14ac:dyDescent="0.25">
      <c r="A33">
        <v>32</v>
      </c>
      <c r="B33" t="s">
        <v>48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 s="1">
        <v>43565</v>
      </c>
      <c r="K33" s="2">
        <f>INDEX('2018'!$A$2:$A$157, MATCH(B33, '2018'!$B$2:$B$157, 0))</f>
        <v>28</v>
      </c>
      <c r="L33" s="2">
        <f>VLOOKUP(B33,'2018'!$B$2:$D$157,2, FALSE)</f>
        <v>6.4189999999999996</v>
      </c>
      <c r="M33" s="2">
        <f t="shared" si="0"/>
        <v>-4</v>
      </c>
      <c r="N33" s="2">
        <f t="shared" si="1"/>
        <v>-0.11899999999999977</v>
      </c>
      <c r="O33" s="2" t="str">
        <f t="shared" si="2"/>
        <v>GOOD</v>
      </c>
    </row>
    <row r="34" spans="1:15" x14ac:dyDescent="0.25">
      <c r="A34">
        <v>33</v>
      </c>
      <c r="B34" t="s">
        <v>51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 s="1">
        <v>43544</v>
      </c>
      <c r="K34" s="2">
        <f>INDEX('2018'!$A$2:$A$157, MATCH(B34, '2018'!$B$2:$B$157, 0))</f>
        <v>31</v>
      </c>
      <c r="L34" s="2">
        <f>VLOOKUP(B34,'2018'!$B$2:$D$157,2, FALSE)</f>
        <v>6.3789999999999996</v>
      </c>
      <c r="M34" s="2">
        <f t="shared" si="0"/>
        <v>-2</v>
      </c>
      <c r="N34" s="2">
        <f t="shared" si="1"/>
        <v>-8.599999999999941E-2</v>
      </c>
      <c r="O34" s="2" t="str">
        <f t="shared" si="2"/>
        <v>GOOD</v>
      </c>
    </row>
    <row r="35" spans="1:15" x14ac:dyDescent="0.25">
      <c r="A35">
        <v>34</v>
      </c>
      <c r="B35" t="s">
        <v>54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 s="1">
        <v>43565</v>
      </c>
      <c r="K35" s="2">
        <f>INDEX('2018'!$A$2:$A$157, MATCH(B35, '2018'!$B$2:$B$157, 0))</f>
        <v>34</v>
      </c>
      <c r="L35" s="2">
        <f>VLOOKUP(B35,'2018'!$B$2:$D$157,2, FALSE)</f>
        <v>6.343</v>
      </c>
      <c r="M35" s="2">
        <f t="shared" si="0"/>
        <v>0</v>
      </c>
      <c r="N35" s="2">
        <f t="shared" si="1"/>
        <v>-8.1000000000000405E-2</v>
      </c>
      <c r="O35" s="2" t="str">
        <f t="shared" si="2"/>
        <v>GOOD</v>
      </c>
    </row>
    <row r="36" spans="1:15" x14ac:dyDescent="0.25">
      <c r="A36">
        <v>35</v>
      </c>
      <c r="B36" t="s">
        <v>178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 s="1">
        <v>43586</v>
      </c>
      <c r="K36" s="2" t="e">
        <f>INDEX('2018'!$A$2:$A$157, MATCH(B36, '2018'!$B$2:$B$157, 0))</f>
        <v>#N/A</v>
      </c>
      <c r="L36" s="2" t="e">
        <f>VLOOKUP(B36,'2018'!$B$2:$D$157,2, FALSE)</f>
        <v>#N/A</v>
      </c>
      <c r="M36" s="2" t="e">
        <f t="shared" si="0"/>
        <v>#N/A</v>
      </c>
      <c r="N36" s="2"/>
      <c r="O36" s="2" t="str">
        <f t="shared" si="2"/>
        <v>GOOD</v>
      </c>
    </row>
    <row r="37" spans="1:15" x14ac:dyDescent="0.25">
      <c r="A37">
        <v>36</v>
      </c>
      <c r="B37" t="s">
        <v>67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 s="1">
        <v>43565</v>
      </c>
      <c r="K37" s="2">
        <f>INDEX('2018'!$A$2:$A$157, MATCH(B37, '2018'!$B$2:$B$157, 0))</f>
        <v>47</v>
      </c>
      <c r="L37" s="2">
        <f>VLOOKUP(B37,'2018'!$B$2:$D$157,2, FALSE)</f>
        <v>6</v>
      </c>
      <c r="M37" s="2">
        <f t="shared" si="0"/>
        <v>11</v>
      </c>
      <c r="N37" s="2">
        <f t="shared" si="1"/>
        <v>0.22299999999999986</v>
      </c>
      <c r="O37" s="2" t="str">
        <f t="shared" si="2"/>
        <v>GOOD</v>
      </c>
    </row>
    <row r="38" spans="1:15" x14ac:dyDescent="0.25">
      <c r="A38">
        <v>37</v>
      </c>
      <c r="B38" t="s">
        <v>63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 s="1">
        <v>43544</v>
      </c>
      <c r="K38" s="2">
        <f>INDEX('2018'!$A$2:$A$157, MATCH(B38, '2018'!$B$2:$B$157, 0))</f>
        <v>43</v>
      </c>
      <c r="L38" s="2">
        <f>VLOOKUP(B38,'2018'!$B$2:$D$157,2, FALSE)</f>
        <v>6.1050000000000004</v>
      </c>
      <c r="M38" s="2">
        <f t="shared" si="0"/>
        <v>6</v>
      </c>
      <c r="N38" s="2">
        <f t="shared" si="1"/>
        <v>9.3999999999999417E-2</v>
      </c>
      <c r="O38" s="2" t="str">
        <f t="shared" si="2"/>
        <v>GOOD</v>
      </c>
    </row>
    <row r="39" spans="1:15" x14ac:dyDescent="0.25">
      <c r="A39">
        <v>38</v>
      </c>
      <c r="B39" t="s">
        <v>59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 s="1">
        <v>43497</v>
      </c>
      <c r="K39" s="2">
        <f>INDEX('2018'!$A$2:$A$157, MATCH(B39, '2018'!$B$2:$B$157, 0))</f>
        <v>39</v>
      </c>
      <c r="L39" s="2">
        <f>VLOOKUP(B39,'2018'!$B$2:$D$157,2, FALSE)</f>
        <v>6.173</v>
      </c>
      <c r="M39" s="2">
        <f t="shared" si="0"/>
        <v>1</v>
      </c>
      <c r="N39" s="2">
        <f t="shared" si="1"/>
        <v>2.5000000000000355E-2</v>
      </c>
      <c r="O39" s="2" t="str">
        <f t="shared" si="2"/>
        <v>GOOD</v>
      </c>
    </row>
    <row r="40" spans="1:15" x14ac:dyDescent="0.25">
      <c r="A40">
        <v>39</v>
      </c>
      <c r="B40" t="s">
        <v>58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 s="1">
        <v>43586</v>
      </c>
      <c r="K40" s="2">
        <f>INDEX('2018'!$A$2:$A$157, MATCH(B40, '2018'!$B$2:$B$157, 0))</f>
        <v>38</v>
      </c>
      <c r="L40" s="2">
        <f>VLOOKUP(B40,'2018'!$B$2:$D$157,2, FALSE)</f>
        <v>6.1920000000000002</v>
      </c>
      <c r="M40" s="2">
        <f t="shared" si="0"/>
        <v>-1</v>
      </c>
      <c r="N40" s="2">
        <f t="shared" si="1"/>
        <v>0</v>
      </c>
      <c r="O40" s="2" t="str">
        <f t="shared" si="2"/>
        <v>GOOD</v>
      </c>
    </row>
    <row r="41" spans="1:15" x14ac:dyDescent="0.25">
      <c r="A41">
        <v>40</v>
      </c>
      <c r="B41" t="s">
        <v>62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 s="1">
        <v>43544</v>
      </c>
      <c r="K41" s="2">
        <f>INDEX('2018'!$A$2:$A$157, MATCH(B41, '2018'!$B$2:$B$157, 0))</f>
        <v>42</v>
      </c>
      <c r="L41" s="2">
        <f>VLOOKUP(B41,'2018'!$B$2:$D$157,2, FALSE)</f>
        <v>6.1230000000000002</v>
      </c>
      <c r="M41" s="2">
        <f t="shared" si="0"/>
        <v>2</v>
      </c>
      <c r="N41" s="2">
        <f t="shared" si="1"/>
        <v>5.9000000000000163E-2</v>
      </c>
      <c r="O41" s="2" t="str">
        <f t="shared" si="2"/>
        <v>GOOD</v>
      </c>
    </row>
    <row r="42" spans="1:15" x14ac:dyDescent="0.25">
      <c r="A42">
        <v>41</v>
      </c>
      <c r="B42" t="s">
        <v>64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 s="1">
        <v>43497</v>
      </c>
      <c r="K42" s="2">
        <f>INDEX('2018'!$A$2:$A$157, MATCH(B42, '2018'!$B$2:$B$157, 0))</f>
        <v>44</v>
      </c>
      <c r="L42" s="2">
        <f>VLOOKUP(B42,'2018'!$B$2:$D$157,2, FALSE)</f>
        <v>6.0960000000000001</v>
      </c>
      <c r="M42" s="2">
        <f t="shared" si="0"/>
        <v>3</v>
      </c>
      <c r="N42" s="2">
        <f t="shared" si="1"/>
        <v>7.8000000000000291E-2</v>
      </c>
      <c r="O42" s="2" t="str">
        <f t="shared" si="2"/>
        <v>GOOD</v>
      </c>
    </row>
    <row r="43" spans="1:15" x14ac:dyDescent="0.25">
      <c r="A43">
        <v>42</v>
      </c>
      <c r="B43" t="s">
        <v>70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 s="1">
        <v>43586</v>
      </c>
      <c r="K43" s="2">
        <f>INDEX('2018'!$A$2:$A$157, MATCH(B43, '2018'!$B$2:$B$157, 0))</f>
        <v>50</v>
      </c>
      <c r="L43" s="2">
        <f>VLOOKUP(B43,'2018'!$B$2:$D$157,2, FALSE)</f>
        <v>5.952</v>
      </c>
      <c r="M43" s="2">
        <f t="shared" si="0"/>
        <v>8</v>
      </c>
      <c r="N43" s="2">
        <f t="shared" si="1"/>
        <v>0.19700000000000006</v>
      </c>
      <c r="O43" s="2" t="str">
        <f t="shared" si="2"/>
        <v>GOOD</v>
      </c>
    </row>
    <row r="44" spans="1:15" x14ac:dyDescent="0.25">
      <c r="A44">
        <v>43</v>
      </c>
      <c r="B44" t="s">
        <v>57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 s="1">
        <v>43544</v>
      </c>
      <c r="K44" s="2">
        <f>INDEX('2018'!$A$2:$A$157, MATCH(B44, '2018'!$B$2:$B$157, 0))</f>
        <v>37</v>
      </c>
      <c r="L44" s="2">
        <f>VLOOKUP(B44,'2018'!$B$2:$D$157,2, FALSE)</f>
        <v>6.26</v>
      </c>
      <c r="M44" s="2">
        <f t="shared" si="0"/>
        <v>-6</v>
      </c>
      <c r="N44" s="2">
        <f t="shared" si="1"/>
        <v>-0.13499999999999979</v>
      </c>
      <c r="O44" s="2" t="str">
        <f t="shared" si="2"/>
        <v>GOOD</v>
      </c>
    </row>
    <row r="45" spans="1:15" x14ac:dyDescent="0.25">
      <c r="A45">
        <v>44</v>
      </c>
      <c r="B45" t="s">
        <v>71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 s="1">
        <v>43497</v>
      </c>
      <c r="K45" s="2">
        <f>INDEX('2018'!$A$2:$A$157, MATCH(B45, '2018'!$B$2:$B$157, 0))</f>
        <v>51</v>
      </c>
      <c r="L45" s="2">
        <f>VLOOKUP(B45,'2018'!$B$2:$D$157,2, FALSE)</f>
        <v>5.9480000000000004</v>
      </c>
      <c r="M45" s="2">
        <f t="shared" si="0"/>
        <v>7</v>
      </c>
      <c r="N45" s="2">
        <f t="shared" si="1"/>
        <v>0.16999999999999993</v>
      </c>
      <c r="O45" s="2" t="str">
        <f t="shared" si="2"/>
        <v>GOOD</v>
      </c>
    </row>
    <row r="46" spans="1:15" x14ac:dyDescent="0.25">
      <c r="A46">
        <v>45</v>
      </c>
      <c r="B46" t="s">
        <v>61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 s="1">
        <v>43497</v>
      </c>
      <c r="K46" s="2">
        <f>INDEX('2018'!$A$2:$A$157, MATCH(B46, '2018'!$B$2:$B$157, 0))</f>
        <v>41</v>
      </c>
      <c r="L46" s="2">
        <f>VLOOKUP(B46,'2018'!$B$2:$D$157,2, FALSE)</f>
        <v>6.141</v>
      </c>
      <c r="M46" s="2">
        <f t="shared" si="0"/>
        <v>-4</v>
      </c>
      <c r="N46" s="2">
        <f t="shared" si="1"/>
        <v>-3.5999999999999588E-2</v>
      </c>
      <c r="O46" s="2" t="str">
        <f t="shared" si="2"/>
        <v>GOOD</v>
      </c>
    </row>
    <row r="47" spans="1:15" x14ac:dyDescent="0.25">
      <c r="A47">
        <v>46</v>
      </c>
      <c r="B47" t="s">
        <v>86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 s="1">
        <v>43544</v>
      </c>
      <c r="K47" s="2">
        <f>INDEX('2018'!$A$2:$A$157, MATCH(B47, '2018'!$B$2:$B$157, 0))</f>
        <v>66</v>
      </c>
      <c r="L47" s="2">
        <f>VLOOKUP(B47,'2018'!$B$2:$D$157,2, FALSE)</f>
        <v>5.6619999999999999</v>
      </c>
      <c r="M47" s="2">
        <f t="shared" si="0"/>
        <v>20</v>
      </c>
      <c r="N47" s="2">
        <f t="shared" si="1"/>
        <v>0.43799999999999972</v>
      </c>
      <c r="O47" s="2" t="str">
        <f t="shared" si="2"/>
        <v>GOOD</v>
      </c>
    </row>
    <row r="48" spans="1:15" x14ac:dyDescent="0.25">
      <c r="A48">
        <v>47</v>
      </c>
      <c r="B48" t="s">
        <v>49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 s="1">
        <v>43497</v>
      </c>
      <c r="K48" s="2">
        <f>INDEX('2018'!$A$2:$A$157, MATCH(B48, '2018'!$B$2:$B$157, 0))</f>
        <v>29</v>
      </c>
      <c r="L48" s="2">
        <f>VLOOKUP(B48,'2018'!$B$2:$D$157,2, FALSE)</f>
        <v>6.3879999999999999</v>
      </c>
      <c r="M48" s="2">
        <f t="shared" si="0"/>
        <v>-18</v>
      </c>
      <c r="N48" s="2">
        <f t="shared" si="1"/>
        <v>-0.3019999999999996</v>
      </c>
      <c r="O48" s="2" t="str">
        <f t="shared" si="2"/>
        <v>GOOD</v>
      </c>
    </row>
    <row r="49" spans="1:15" x14ac:dyDescent="0.25">
      <c r="A49">
        <v>48</v>
      </c>
      <c r="B49" t="s">
        <v>72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 s="1">
        <v>43497</v>
      </c>
      <c r="K49" s="2">
        <f>INDEX('2018'!$A$2:$A$157, MATCH(B49, '2018'!$B$2:$B$157, 0))</f>
        <v>52</v>
      </c>
      <c r="L49" s="2">
        <f>VLOOKUP(B49,'2018'!$B$2:$D$157,2, FALSE)</f>
        <v>5.9450000000000003</v>
      </c>
      <c r="M49" s="2">
        <f t="shared" si="0"/>
        <v>4</v>
      </c>
      <c r="N49" s="2">
        <f t="shared" si="1"/>
        <v>0.125</v>
      </c>
      <c r="O49" s="2" t="str">
        <f t="shared" si="2"/>
        <v>GOOD</v>
      </c>
    </row>
    <row r="50" spans="1:15" x14ac:dyDescent="0.25">
      <c r="A50">
        <v>49</v>
      </c>
      <c r="B50" t="s">
        <v>81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 s="1">
        <v>43544</v>
      </c>
      <c r="K50" s="2">
        <f>INDEX('2018'!$A$2:$A$157, MATCH(B50, '2018'!$B$2:$B$157, 0))</f>
        <v>61</v>
      </c>
      <c r="L50" s="2">
        <f>VLOOKUP(B50,'2018'!$B$2:$D$157,2, FALSE)</f>
        <v>5.7619999999999996</v>
      </c>
      <c r="M50" s="2">
        <f t="shared" si="0"/>
        <v>12</v>
      </c>
      <c r="N50" s="2">
        <f t="shared" si="1"/>
        <v>0.2840000000000007</v>
      </c>
      <c r="O50" s="2" t="str">
        <f t="shared" si="2"/>
        <v>GOOD</v>
      </c>
    </row>
    <row r="51" spans="1:15" x14ac:dyDescent="0.25">
      <c r="A51">
        <v>50</v>
      </c>
      <c r="B51" t="s">
        <v>68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 s="1">
        <v>43544</v>
      </c>
      <c r="K51" s="2">
        <f>INDEX('2018'!$A$2:$A$157, MATCH(B51, '2018'!$B$2:$B$157, 0))</f>
        <v>48</v>
      </c>
      <c r="L51" s="2">
        <f>VLOOKUP(B51,'2018'!$B$2:$D$157,2, FALSE)</f>
        <v>5.9729999999999999</v>
      </c>
      <c r="M51" s="2">
        <f t="shared" si="0"/>
        <v>-2</v>
      </c>
      <c r="N51" s="2">
        <f t="shared" si="1"/>
        <v>5.4999999999999716E-2</v>
      </c>
      <c r="O51" s="2" t="str">
        <f t="shared" si="2"/>
        <v>GOOD</v>
      </c>
    </row>
    <row r="52" spans="1:15" x14ac:dyDescent="0.25">
      <c r="A52">
        <v>51</v>
      </c>
      <c r="B52" t="s">
        <v>65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 s="1">
        <v>43544</v>
      </c>
      <c r="K52" s="2">
        <f>INDEX('2018'!$A$2:$A$157, MATCH(B52, '2018'!$B$2:$B$157, 0))</f>
        <v>45</v>
      </c>
      <c r="L52" s="2">
        <f>VLOOKUP(B52,'2018'!$B$2:$D$157,2, FALSE)</f>
        <v>6.0830000000000002</v>
      </c>
      <c r="M52" s="2">
        <f t="shared" si="0"/>
        <v>-6</v>
      </c>
      <c r="N52" s="2">
        <f t="shared" si="1"/>
        <v>-6.2000000000000277E-2</v>
      </c>
      <c r="O52" s="2" t="str">
        <f t="shared" si="2"/>
        <v>GOOD</v>
      </c>
    </row>
    <row r="53" spans="1:15" x14ac:dyDescent="0.25">
      <c r="A53">
        <v>52</v>
      </c>
      <c r="B53" t="s">
        <v>66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 s="1">
        <v>43544</v>
      </c>
      <c r="K53" s="2">
        <f>INDEX('2018'!$A$2:$A$157, MATCH(B53, '2018'!$B$2:$B$157, 0))</f>
        <v>46</v>
      </c>
      <c r="L53" s="2">
        <f>VLOOKUP(B53,'2018'!$B$2:$D$157,2, FALSE)</f>
        <v>6.0720000000000001</v>
      </c>
      <c r="M53" s="2">
        <f t="shared" si="0"/>
        <v>-6</v>
      </c>
      <c r="N53" s="2">
        <f t="shared" si="1"/>
        <v>-6.4000000000000057E-2</v>
      </c>
      <c r="O53" s="2" t="str">
        <f t="shared" si="2"/>
        <v>GOOD</v>
      </c>
    </row>
    <row r="54" spans="1:15" x14ac:dyDescent="0.25">
      <c r="A54">
        <v>53</v>
      </c>
      <c r="B54" t="s">
        <v>73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 s="1">
        <v>43544</v>
      </c>
      <c r="K54" s="2">
        <f>INDEX('2018'!$A$2:$A$157, MATCH(B54, '2018'!$B$2:$B$157, 0))</f>
        <v>53</v>
      </c>
      <c r="L54" s="2">
        <f>VLOOKUP(B54,'2018'!$B$2:$D$157,2, FALSE)</f>
        <v>5.9329999999999998</v>
      </c>
      <c r="M54" s="2">
        <f t="shared" si="0"/>
        <v>0</v>
      </c>
      <c r="N54" s="2">
        <f t="shared" si="1"/>
        <v>7.0000000000005613E-3</v>
      </c>
      <c r="O54" s="2" t="str">
        <f t="shared" si="2"/>
        <v>GOOD</v>
      </c>
    </row>
    <row r="55" spans="1:15" x14ac:dyDescent="0.25">
      <c r="A55">
        <v>54</v>
      </c>
      <c r="B55" t="s">
        <v>77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 s="1">
        <v>43497</v>
      </c>
      <c r="K55" s="2">
        <f>INDEX('2018'!$A$2:$A$157, MATCH(B55, '2018'!$B$2:$B$157, 0))</f>
        <v>57</v>
      </c>
      <c r="L55" s="2">
        <f>VLOOKUP(B55,'2018'!$B$2:$D$157,2, FALSE)</f>
        <v>5.875</v>
      </c>
      <c r="M55" s="2">
        <f t="shared" si="0"/>
        <v>3</v>
      </c>
      <c r="N55" s="2">
        <f t="shared" si="1"/>
        <v>1.9999999999999574E-2</v>
      </c>
      <c r="O55" s="2" t="str">
        <f t="shared" si="2"/>
        <v>GOOD</v>
      </c>
    </row>
    <row r="56" spans="1:15" x14ac:dyDescent="0.25">
      <c r="A56">
        <v>55</v>
      </c>
      <c r="B56" t="s">
        <v>83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 s="1">
        <v>43497</v>
      </c>
      <c r="K56" s="2">
        <f>INDEX('2018'!$A$2:$A$157, MATCH(B56, '2018'!$B$2:$B$157, 0))</f>
        <v>63</v>
      </c>
      <c r="L56" s="2">
        <f>VLOOKUP(B56,'2018'!$B$2:$D$157,2, FALSE)</f>
        <v>5.7389999999999999</v>
      </c>
      <c r="M56" s="2">
        <f t="shared" si="0"/>
        <v>8</v>
      </c>
      <c r="N56" s="2">
        <f t="shared" si="1"/>
        <v>0.15399999999999991</v>
      </c>
      <c r="O56" s="2" t="str">
        <f t="shared" si="2"/>
        <v>GOOD</v>
      </c>
    </row>
    <row r="57" spans="1:15" x14ac:dyDescent="0.25">
      <c r="A57">
        <v>56</v>
      </c>
      <c r="B57" t="s">
        <v>76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 s="1">
        <v>43565</v>
      </c>
      <c r="K57" s="2">
        <f>INDEX('2018'!$A$2:$A$157, MATCH(B57, '2018'!$B$2:$B$157, 0))</f>
        <v>56</v>
      </c>
      <c r="L57" s="2">
        <f>VLOOKUP(B57,'2018'!$B$2:$D$157,2, FALSE)</f>
        <v>5.89</v>
      </c>
      <c r="M57" s="2">
        <f t="shared" si="0"/>
        <v>0</v>
      </c>
      <c r="N57" s="2">
        <f t="shared" si="1"/>
        <v>0</v>
      </c>
      <c r="O57" s="2" t="str">
        <f t="shared" si="2"/>
        <v>GOOD</v>
      </c>
    </row>
    <row r="58" spans="1:15" x14ac:dyDescent="0.25">
      <c r="A58">
        <v>57</v>
      </c>
      <c r="B58" t="s">
        <v>75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 s="1">
        <v>43565</v>
      </c>
      <c r="K58" s="2">
        <f>INDEX('2018'!$A$2:$A$157, MATCH(B58, '2018'!$B$2:$B$157, 0))</f>
        <v>55</v>
      </c>
      <c r="L58" s="2">
        <f>VLOOKUP(B58,'2018'!$B$2:$D$157,2, FALSE)</f>
        <v>5.891</v>
      </c>
      <c r="M58" s="2">
        <f t="shared" si="0"/>
        <v>-2</v>
      </c>
      <c r="N58" s="2">
        <f t="shared" si="1"/>
        <v>-3.0000000000001137E-3</v>
      </c>
      <c r="O58" s="2" t="str">
        <f t="shared" si="2"/>
        <v>GOOD</v>
      </c>
    </row>
    <row r="59" spans="1:15" x14ac:dyDescent="0.25">
      <c r="A59">
        <v>58</v>
      </c>
      <c r="B59" t="s">
        <v>74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 s="1">
        <v>43497</v>
      </c>
      <c r="K59" s="2">
        <f>INDEX('2018'!$A$2:$A$157, MATCH(B59, '2018'!$B$2:$B$157, 0))</f>
        <v>54</v>
      </c>
      <c r="L59" s="2">
        <f>VLOOKUP(B59,'2018'!$B$2:$D$157,2, FALSE)</f>
        <v>5.915</v>
      </c>
      <c r="M59" s="2">
        <f t="shared" si="0"/>
        <v>-4</v>
      </c>
      <c r="N59" s="2">
        <f t="shared" si="1"/>
        <v>-2.8999999999999915E-2</v>
      </c>
      <c r="O59" s="2" t="str">
        <f t="shared" si="2"/>
        <v>GOOD</v>
      </c>
    </row>
    <row r="60" spans="1:15" x14ac:dyDescent="0.25">
      <c r="A60">
        <v>59</v>
      </c>
      <c r="B60" t="s">
        <v>92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 s="1">
        <v>43544</v>
      </c>
      <c r="K60" s="2">
        <f>INDEX('2018'!$A$2:$A$157, MATCH(B60, '2018'!$B$2:$B$157, 0))</f>
        <v>72</v>
      </c>
      <c r="L60" s="2">
        <f>VLOOKUP(B60,'2018'!$B$2:$D$157,2, FALSE)</f>
        <v>5.5039999999999996</v>
      </c>
      <c r="M60" s="2">
        <f t="shared" si="0"/>
        <v>13</v>
      </c>
      <c r="N60" s="2">
        <f t="shared" si="1"/>
        <v>0.35600000000000076</v>
      </c>
      <c r="O60" s="2" t="str">
        <f t="shared" si="2"/>
        <v>GOOD</v>
      </c>
    </row>
    <row r="61" spans="1:15" x14ac:dyDescent="0.25">
      <c r="A61">
        <v>60</v>
      </c>
      <c r="B61" t="s">
        <v>80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 s="1">
        <v>43544</v>
      </c>
      <c r="K61" s="2">
        <f>INDEX('2018'!$A$2:$A$157, MATCH(B61, '2018'!$B$2:$B$157, 0))</f>
        <v>60</v>
      </c>
      <c r="L61" s="2">
        <f>VLOOKUP(B61,'2018'!$B$2:$D$157,2, FALSE)</f>
        <v>5.79</v>
      </c>
      <c r="M61" s="2">
        <f t="shared" si="0"/>
        <v>0</v>
      </c>
      <c r="N61" s="2">
        <f t="shared" si="1"/>
        <v>1.9000000000000128E-2</v>
      </c>
      <c r="O61" s="2" t="str">
        <f t="shared" si="2"/>
        <v>GOOD</v>
      </c>
    </row>
    <row r="62" spans="1:15" x14ac:dyDescent="0.25">
      <c r="A62">
        <v>61</v>
      </c>
      <c r="B62" t="s">
        <v>82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 s="1">
        <v>43544</v>
      </c>
      <c r="K62" s="2">
        <f>INDEX('2018'!$A$2:$A$157, MATCH(B62, '2018'!$B$2:$B$157, 0))</f>
        <v>62</v>
      </c>
      <c r="L62" s="2">
        <f>VLOOKUP(B62,'2018'!$B$2:$D$157,2, FALSE)</f>
        <v>5.7519999999999998</v>
      </c>
      <c r="M62" s="2">
        <f t="shared" si="0"/>
        <v>1</v>
      </c>
      <c r="N62" s="2">
        <f t="shared" si="1"/>
        <v>2.7000000000000135E-2</v>
      </c>
      <c r="O62" s="2" t="str">
        <f t="shared" si="2"/>
        <v>GOOD</v>
      </c>
    </row>
    <row r="63" spans="1:15" x14ac:dyDescent="0.25">
      <c r="A63">
        <v>62</v>
      </c>
      <c r="B63" t="s">
        <v>89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 s="1">
        <v>43544</v>
      </c>
      <c r="K63" s="2">
        <f>INDEX('2018'!$A$2:$A$157, MATCH(B63, '2018'!$B$2:$B$157, 0))</f>
        <v>69</v>
      </c>
      <c r="L63" s="2">
        <f>VLOOKUP(B63,'2018'!$B$2:$D$157,2, FALSE)</f>
        <v>5.62</v>
      </c>
      <c r="M63" s="2">
        <f t="shared" si="0"/>
        <v>7</v>
      </c>
      <c r="N63" s="2">
        <f t="shared" si="1"/>
        <v>0.1379999999999999</v>
      </c>
      <c r="O63" s="2" t="str">
        <f t="shared" si="2"/>
        <v>GOOD</v>
      </c>
    </row>
    <row r="64" spans="1:15" x14ac:dyDescent="0.25">
      <c r="A64">
        <v>63</v>
      </c>
      <c r="B64" t="s">
        <v>84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 s="1">
        <v>43565</v>
      </c>
      <c r="K64" s="2">
        <f>INDEX('2018'!$A$2:$A$157, MATCH(B64, '2018'!$B$2:$B$157, 0))</f>
        <v>64</v>
      </c>
      <c r="L64" s="2">
        <f>VLOOKUP(B64,'2018'!$B$2:$D$157,2, FALSE)</f>
        <v>5.681</v>
      </c>
      <c r="M64" s="2">
        <f t="shared" si="0"/>
        <v>1</v>
      </c>
      <c r="N64" s="2">
        <f t="shared" si="1"/>
        <v>6.2000000000000277E-2</v>
      </c>
      <c r="O64" s="2" t="str">
        <f t="shared" si="2"/>
        <v>GOOD</v>
      </c>
    </row>
    <row r="65" spans="1:15" x14ac:dyDescent="0.25">
      <c r="A65">
        <v>64</v>
      </c>
      <c r="B65" t="s">
        <v>78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 s="1">
        <v>43586</v>
      </c>
      <c r="K65" s="2">
        <f>INDEX('2018'!$A$2:$A$157, MATCH(B65, '2018'!$B$2:$B$157, 0))</f>
        <v>58</v>
      </c>
      <c r="L65" s="2">
        <f>VLOOKUP(B65,'2018'!$B$2:$D$157,2, FALSE)</f>
        <v>5.835</v>
      </c>
      <c r="M65" s="2">
        <f t="shared" si="0"/>
        <v>-6</v>
      </c>
      <c r="N65" s="2">
        <f t="shared" si="1"/>
        <v>-0.11699999999999999</v>
      </c>
      <c r="O65" s="2" t="str">
        <f t="shared" si="2"/>
        <v>GOOD</v>
      </c>
    </row>
    <row r="66" spans="1:15" x14ac:dyDescent="0.25">
      <c r="A66">
        <v>65</v>
      </c>
      <c r="B66" t="s">
        <v>85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 s="1">
        <v>43544</v>
      </c>
      <c r="K66" s="2">
        <f>INDEX('2018'!$A$2:$A$157, MATCH(B66, '2018'!$B$2:$B$157, 0))</f>
        <v>65</v>
      </c>
      <c r="L66" s="2">
        <f>VLOOKUP(B66,'2018'!$B$2:$D$157,2, FALSE)</f>
        <v>5.6630000000000003</v>
      </c>
      <c r="M66" s="2">
        <f t="shared" si="0"/>
        <v>0</v>
      </c>
      <c r="N66" s="2">
        <f t="shared" si="1"/>
        <v>3.3999999999999808E-2</v>
      </c>
      <c r="O66" s="2" t="str">
        <f t="shared" si="2"/>
        <v>GOOD</v>
      </c>
    </row>
    <row r="67" spans="1:15" x14ac:dyDescent="0.25">
      <c r="A67">
        <v>66</v>
      </c>
      <c r="B67" t="s">
        <v>97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 s="1">
        <v>43544</v>
      </c>
      <c r="K67" s="2">
        <f>INDEX('2018'!$A$2:$A$157, MATCH(B67, '2018'!$B$2:$B$157, 0))</f>
        <v>77</v>
      </c>
      <c r="L67" s="2">
        <f>VLOOKUP(B67,'2018'!$B$2:$D$157,2, FALSE)</f>
        <v>5.41</v>
      </c>
      <c r="M67" s="2">
        <f t="shared" ref="M67:M130" si="3">K67-A67</f>
        <v>11</v>
      </c>
      <c r="N67" s="2">
        <f t="shared" ref="N67:N130" si="4">C67-L67</f>
        <v>0.28299999999999947</v>
      </c>
      <c r="O67" s="2" t="str">
        <f t="shared" ref="O67:O130" si="5">IF(C67 &gt; 5.6, "GOOD", "POOR")</f>
        <v>GOOD</v>
      </c>
    </row>
    <row r="68" spans="1:15" x14ac:dyDescent="0.25">
      <c r="A68">
        <v>67</v>
      </c>
      <c r="B68" t="s">
        <v>95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 s="1">
        <v>43565</v>
      </c>
      <c r="K68" s="2">
        <f>INDEX('2018'!$A$2:$A$157, MATCH(B68, '2018'!$B$2:$B$157, 0))</f>
        <v>75</v>
      </c>
      <c r="L68" s="2">
        <f>VLOOKUP(B68,'2018'!$B$2:$D$157,2, FALSE)</f>
        <v>5.4720000000000004</v>
      </c>
      <c r="M68" s="2">
        <f t="shared" si="3"/>
        <v>8</v>
      </c>
      <c r="N68" s="2">
        <f t="shared" si="4"/>
        <v>0.18099999999999916</v>
      </c>
      <c r="O68" s="2" t="str">
        <f t="shared" si="5"/>
        <v>GOOD</v>
      </c>
    </row>
    <row r="69" spans="1:15" x14ac:dyDescent="0.25">
      <c r="A69">
        <v>68</v>
      </c>
      <c r="B69" t="s">
        <v>79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 s="1">
        <v>43497</v>
      </c>
      <c r="K69" s="2">
        <f>INDEX('2018'!$A$2:$A$157, MATCH(B69, '2018'!$B$2:$B$157, 0))</f>
        <v>59</v>
      </c>
      <c r="L69" s="2">
        <f>VLOOKUP(B69,'2018'!$B$2:$D$157,2, FALSE)</f>
        <v>5.81</v>
      </c>
      <c r="M69" s="2">
        <f t="shared" si="3"/>
        <v>-9</v>
      </c>
      <c r="N69" s="2">
        <f t="shared" si="4"/>
        <v>-0.16199999999999992</v>
      </c>
      <c r="O69" s="2" t="str">
        <f t="shared" si="5"/>
        <v>GOOD</v>
      </c>
    </row>
    <row r="70" spans="1:15" x14ac:dyDescent="0.25">
      <c r="A70">
        <v>69</v>
      </c>
      <c r="B70" t="s">
        <v>91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 s="1">
        <v>43586</v>
      </c>
      <c r="K70" s="2">
        <f>INDEX('2018'!$A$2:$A$157, MATCH(B70, '2018'!$B$2:$B$157, 0))</f>
        <v>71</v>
      </c>
      <c r="L70" s="2">
        <f>VLOOKUP(B70,'2018'!$B$2:$D$157,2, FALSE)</f>
        <v>5.524</v>
      </c>
      <c r="M70" s="2">
        <f t="shared" si="3"/>
        <v>2</v>
      </c>
      <c r="N70" s="2">
        <f t="shared" si="4"/>
        <v>0.10700000000000021</v>
      </c>
      <c r="O70" s="2" t="str">
        <f t="shared" si="5"/>
        <v>GOOD</v>
      </c>
    </row>
    <row r="71" spans="1:15" x14ac:dyDescent="0.25">
      <c r="A71">
        <v>70</v>
      </c>
      <c r="B71" t="s">
        <v>98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 s="1">
        <v>43544</v>
      </c>
      <c r="K71" s="2">
        <f>INDEX('2018'!$A$2:$A$157, MATCH(B71, '2018'!$B$2:$B$157, 0))</f>
        <v>78</v>
      </c>
      <c r="L71" s="2">
        <f>VLOOKUP(B71,'2018'!$B$2:$D$157,2, FALSE)</f>
        <v>5.3979999999999997</v>
      </c>
      <c r="M71" s="2">
        <f t="shared" si="3"/>
        <v>8</v>
      </c>
      <c r="N71" s="2">
        <f t="shared" si="4"/>
        <v>0.20500000000000007</v>
      </c>
      <c r="O71" s="2" t="str">
        <f t="shared" si="5"/>
        <v>GOOD</v>
      </c>
    </row>
    <row r="72" spans="1:15" x14ac:dyDescent="0.25">
      <c r="A72">
        <v>71</v>
      </c>
      <c r="B72" t="s">
        <v>87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 s="1">
        <v>43544</v>
      </c>
      <c r="K72" s="2">
        <f>INDEX('2018'!$A$2:$A$157, MATCH(B72, '2018'!$B$2:$B$157, 0))</f>
        <v>67</v>
      </c>
      <c r="L72" s="2">
        <f>VLOOKUP(B72,'2018'!$B$2:$D$157,2, FALSE)</f>
        <v>5.64</v>
      </c>
      <c r="M72" s="2">
        <f t="shared" si="3"/>
        <v>-4</v>
      </c>
      <c r="N72" s="2">
        <f t="shared" si="4"/>
        <v>-0.11099999999999977</v>
      </c>
      <c r="O72" s="2" t="str">
        <f t="shared" si="5"/>
        <v>POOR</v>
      </c>
    </row>
    <row r="73" spans="1:15" x14ac:dyDescent="0.25">
      <c r="A73">
        <v>72</v>
      </c>
      <c r="B73" t="s">
        <v>90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 s="1">
        <v>43497</v>
      </c>
      <c r="K73" s="2">
        <f>INDEX('2018'!$A$2:$A$157, MATCH(B73, '2018'!$B$2:$B$157, 0))</f>
        <v>70</v>
      </c>
      <c r="L73" s="2">
        <f>VLOOKUP(B73,'2018'!$B$2:$D$157,2, FALSE)</f>
        <v>5.5659999999999998</v>
      </c>
      <c r="M73" s="2">
        <f t="shared" si="3"/>
        <v>-2</v>
      </c>
      <c r="N73" s="2">
        <f t="shared" si="4"/>
        <v>-4.0999999999999481E-2</v>
      </c>
      <c r="O73" s="2" t="str">
        <f t="shared" si="5"/>
        <v>POOR</v>
      </c>
    </row>
    <row r="74" spans="1:15" x14ac:dyDescent="0.25">
      <c r="A74">
        <v>73</v>
      </c>
      <c r="B74" t="s">
        <v>101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 s="1">
        <v>43565</v>
      </c>
      <c r="K74" s="2">
        <f>INDEX('2018'!$A$2:$A$157, MATCH(B74, '2018'!$B$2:$B$157, 0))</f>
        <v>81</v>
      </c>
      <c r="L74" s="2">
        <f>VLOOKUP(B74,'2018'!$B$2:$D$157,2, FALSE)</f>
        <v>5.3470000000000004</v>
      </c>
      <c r="M74" s="2">
        <f t="shared" si="3"/>
        <v>8</v>
      </c>
      <c r="N74" s="2">
        <f t="shared" si="4"/>
        <v>0.17599999999999927</v>
      </c>
      <c r="O74" s="2" t="str">
        <f t="shared" si="5"/>
        <v>POOR</v>
      </c>
    </row>
    <row r="75" spans="1:15" x14ac:dyDescent="0.25">
      <c r="A75">
        <v>74</v>
      </c>
      <c r="B75" t="s">
        <v>108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 s="1">
        <v>43544</v>
      </c>
      <c r="K75" s="2">
        <f>INDEX('2018'!$A$2:$A$157, MATCH(B75, '2018'!$B$2:$B$157, 0))</f>
        <v>88</v>
      </c>
      <c r="L75" s="2">
        <f>VLOOKUP(B75,'2018'!$B$2:$D$157,2, FALSE)</f>
        <v>5.1989999999999998</v>
      </c>
      <c r="M75" s="2">
        <f t="shared" si="3"/>
        <v>14</v>
      </c>
      <c r="N75" s="2">
        <f t="shared" si="4"/>
        <v>0.26799999999999979</v>
      </c>
      <c r="O75" s="2" t="str">
        <f t="shared" si="5"/>
        <v>POOR</v>
      </c>
    </row>
    <row r="76" spans="1:15" x14ac:dyDescent="0.25">
      <c r="A76">
        <v>75</v>
      </c>
      <c r="B76" t="s">
        <v>102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 s="1">
        <v>43544</v>
      </c>
      <c r="K76" s="2">
        <f>INDEX('2018'!$A$2:$A$157, MATCH(B76, '2018'!$B$2:$B$157, 0))</f>
        <v>82</v>
      </c>
      <c r="L76" s="2">
        <f>VLOOKUP(B76,'2018'!$B$2:$D$157,2, FALSE)</f>
        <v>5.3209999999999997</v>
      </c>
      <c r="M76" s="2">
        <f t="shared" si="3"/>
        <v>7</v>
      </c>
      <c r="N76" s="2">
        <f t="shared" si="4"/>
        <v>0.11100000000000065</v>
      </c>
      <c r="O76" s="2" t="str">
        <f t="shared" si="5"/>
        <v>POOR</v>
      </c>
    </row>
    <row r="77" spans="1:15" x14ac:dyDescent="0.25">
      <c r="A77">
        <v>76</v>
      </c>
      <c r="B77" t="s">
        <v>96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 s="1">
        <v>43565</v>
      </c>
      <c r="K77" s="2">
        <f>INDEX('2018'!$A$2:$A$157, MATCH(B77, '2018'!$B$2:$B$157, 0))</f>
        <v>76</v>
      </c>
      <c r="L77" s="2">
        <f>VLOOKUP(B77,'2018'!$B$2:$D$157,2, FALSE)</f>
        <v>5.43</v>
      </c>
      <c r="M77" s="2">
        <f t="shared" si="3"/>
        <v>0</v>
      </c>
      <c r="N77" s="2">
        <f t="shared" si="4"/>
        <v>0</v>
      </c>
      <c r="O77" s="2" t="str">
        <f t="shared" si="5"/>
        <v>POOR</v>
      </c>
    </row>
    <row r="78" spans="1:15" x14ac:dyDescent="0.25">
      <c r="A78">
        <v>77</v>
      </c>
      <c r="B78" t="s">
        <v>103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 s="1">
        <v>43586</v>
      </c>
      <c r="K78" s="2">
        <f>INDEX('2018'!$A$2:$A$157, MATCH(B78, '2018'!$B$2:$B$157, 0))</f>
        <v>83</v>
      </c>
      <c r="L78" s="2">
        <f>VLOOKUP(B78,'2018'!$B$2:$D$157,2, FALSE)</f>
        <v>5.3019999999999996</v>
      </c>
      <c r="M78" s="2">
        <f t="shared" si="3"/>
        <v>6</v>
      </c>
      <c r="N78" s="2">
        <f t="shared" si="4"/>
        <v>0.12300000000000022</v>
      </c>
      <c r="O78" s="2" t="str">
        <f t="shared" si="5"/>
        <v>POOR</v>
      </c>
    </row>
    <row r="79" spans="1:15" x14ac:dyDescent="0.25">
      <c r="A79">
        <v>78</v>
      </c>
      <c r="B79" t="s">
        <v>113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 s="1">
        <v>43586</v>
      </c>
      <c r="K79" s="2">
        <f>INDEX('2018'!$A$2:$A$157, MATCH(B79, '2018'!$B$2:$B$157, 0))</f>
        <v>93</v>
      </c>
      <c r="L79" s="2">
        <f>VLOOKUP(B79,'2018'!$B$2:$D$157,2, FALSE)</f>
        <v>5.1289999999999996</v>
      </c>
      <c r="M79" s="2">
        <f t="shared" si="3"/>
        <v>15</v>
      </c>
      <c r="N79" s="2">
        <f t="shared" si="4"/>
        <v>0.25700000000000056</v>
      </c>
      <c r="O79" s="2" t="str">
        <f t="shared" si="5"/>
        <v>POOR</v>
      </c>
    </row>
    <row r="80" spans="1:15" x14ac:dyDescent="0.25">
      <c r="A80">
        <v>79</v>
      </c>
      <c r="B80" t="s">
        <v>94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 s="1">
        <v>43497</v>
      </c>
      <c r="K80" s="2">
        <f>INDEX('2018'!$A$2:$A$157, MATCH(B80, '2018'!$B$2:$B$157, 0))</f>
        <v>74</v>
      </c>
      <c r="L80" s="2">
        <f>VLOOKUP(B80,'2018'!$B$2:$D$157,2, FALSE)</f>
        <v>5.4829999999999997</v>
      </c>
      <c r="M80" s="2">
        <f t="shared" si="3"/>
        <v>-5</v>
      </c>
      <c r="N80" s="2">
        <f t="shared" si="4"/>
        <v>-0.10999999999999943</v>
      </c>
      <c r="O80" s="2" t="str">
        <f t="shared" si="5"/>
        <v>POOR</v>
      </c>
    </row>
    <row r="81" spans="1:15" x14ac:dyDescent="0.25">
      <c r="A81">
        <v>80</v>
      </c>
      <c r="B81" t="s">
        <v>55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 s="1">
        <v>43497</v>
      </c>
      <c r="K81" s="2">
        <f>INDEX('2018'!$A$2:$A$157, MATCH(B81, '2018'!$B$2:$B$157, 0))</f>
        <v>35</v>
      </c>
      <c r="L81" s="2">
        <f>VLOOKUP(B81,'2018'!$B$2:$D$157,2, FALSE)</f>
        <v>6.3220000000000001</v>
      </c>
      <c r="M81" s="2">
        <f t="shared" si="3"/>
        <v>-45</v>
      </c>
      <c r="N81" s="2">
        <f t="shared" si="4"/>
        <v>-0.98299999999999965</v>
      </c>
      <c r="O81" s="2" t="str">
        <f t="shared" si="5"/>
        <v>POOR</v>
      </c>
    </row>
    <row r="82" spans="1:15" x14ac:dyDescent="0.25">
      <c r="A82">
        <v>81</v>
      </c>
      <c r="B82" t="s">
        <v>93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 s="1">
        <v>43544</v>
      </c>
      <c r="K82" s="2">
        <f>INDEX('2018'!$A$2:$A$157, MATCH(B82, '2018'!$B$2:$B$157, 0))</f>
        <v>73</v>
      </c>
      <c r="L82" s="2">
        <f>VLOOKUP(B82,'2018'!$B$2:$D$157,2, FALSE)</f>
        <v>5.4829999999999997</v>
      </c>
      <c r="M82" s="2">
        <f t="shared" si="3"/>
        <v>-8</v>
      </c>
      <c r="N82" s="2">
        <f t="shared" si="4"/>
        <v>-0.15999999999999925</v>
      </c>
      <c r="O82" s="2" t="str">
        <f t="shared" si="5"/>
        <v>POOR</v>
      </c>
    </row>
    <row r="83" spans="1:15" x14ac:dyDescent="0.25">
      <c r="A83">
        <v>82</v>
      </c>
      <c r="B83" t="s">
        <v>99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 s="1">
        <v>43544</v>
      </c>
      <c r="K83" s="2">
        <f>INDEX('2018'!$A$2:$A$157, MATCH(B83, '2018'!$B$2:$B$157, 0))</f>
        <v>79</v>
      </c>
      <c r="L83" s="2">
        <f>VLOOKUP(B83,'2018'!$B$2:$D$157,2, FALSE)</f>
        <v>5.3579999999999997</v>
      </c>
      <c r="M83" s="2">
        <f t="shared" si="3"/>
        <v>-3</v>
      </c>
      <c r="N83" s="2">
        <f t="shared" si="4"/>
        <v>-7.099999999999973E-2</v>
      </c>
      <c r="O83" s="2" t="str">
        <f t="shared" si="5"/>
        <v>POOR</v>
      </c>
    </row>
    <row r="84" spans="1:15" x14ac:dyDescent="0.25">
      <c r="A84">
        <v>83</v>
      </c>
      <c r="B84" t="s">
        <v>114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 s="1">
        <v>43544</v>
      </c>
      <c r="K84" s="2">
        <f>INDEX('2018'!$A$2:$A$157, MATCH(B84, '2018'!$B$2:$B$157, 0))</f>
        <v>94</v>
      </c>
      <c r="L84" s="2">
        <f>VLOOKUP(B84,'2018'!$B$2:$D$157,2, FALSE)</f>
        <v>5.125</v>
      </c>
      <c r="M84" s="2">
        <f t="shared" si="3"/>
        <v>11</v>
      </c>
      <c r="N84" s="2">
        <f t="shared" si="4"/>
        <v>0.16000000000000014</v>
      </c>
      <c r="O84" s="2" t="str">
        <f t="shared" si="5"/>
        <v>POOR</v>
      </c>
    </row>
    <row r="85" spans="1:15" x14ac:dyDescent="0.25">
      <c r="A85">
        <v>84</v>
      </c>
      <c r="B85" t="s">
        <v>179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 s="1">
        <v>43544</v>
      </c>
      <c r="K85" s="2" t="e">
        <f>INDEX('2018'!$A$2:$A$157, MATCH(B85, '2018'!$B$2:$B$157, 0))</f>
        <v>#N/A</v>
      </c>
      <c r="L85" s="2" t="e">
        <f>VLOOKUP(B85,'2018'!$B$2:$D$157,2, FALSE)</f>
        <v>#N/A</v>
      </c>
      <c r="M85" s="2" t="e">
        <f t="shared" si="3"/>
        <v>#N/A</v>
      </c>
      <c r="N85" s="2"/>
      <c r="O85" s="2" t="str">
        <f t="shared" si="5"/>
        <v>POOR</v>
      </c>
    </row>
    <row r="86" spans="1:15" x14ac:dyDescent="0.25">
      <c r="A86">
        <v>85</v>
      </c>
      <c r="B86" t="s">
        <v>111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 s="1">
        <v>43565</v>
      </c>
      <c r="K86" s="2">
        <f>INDEX('2018'!$A$2:$A$157, MATCH(B86, '2018'!$B$2:$B$157, 0))</f>
        <v>91</v>
      </c>
      <c r="L86" s="2">
        <f>VLOOKUP(B86,'2018'!$B$2:$D$157,2, FALSE)</f>
        <v>5.1550000000000002</v>
      </c>
      <c r="M86" s="2">
        <f t="shared" si="3"/>
        <v>6</v>
      </c>
      <c r="N86" s="2">
        <f t="shared" si="4"/>
        <v>0.10999999999999943</v>
      </c>
      <c r="O86" s="2" t="str">
        <f t="shared" si="5"/>
        <v>POOR</v>
      </c>
    </row>
    <row r="87" spans="1:15" x14ac:dyDescent="0.25">
      <c r="A87">
        <v>86</v>
      </c>
      <c r="B87" t="s">
        <v>112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 s="1">
        <v>43586</v>
      </c>
      <c r="K87" s="2">
        <f>INDEX('2018'!$A$2:$A$157, MATCH(B87, '2018'!$B$2:$B$157, 0))</f>
        <v>92</v>
      </c>
      <c r="L87" s="2">
        <f>VLOOKUP(B87,'2018'!$B$2:$D$157,2, FALSE)</f>
        <v>5.1310000000000002</v>
      </c>
      <c r="M87" s="2">
        <f t="shared" si="3"/>
        <v>6</v>
      </c>
      <c r="N87" s="2">
        <f t="shared" si="4"/>
        <v>0.12999999999999989</v>
      </c>
      <c r="O87" s="2" t="str">
        <f t="shared" si="5"/>
        <v>POOR</v>
      </c>
    </row>
    <row r="88" spans="1:15" x14ac:dyDescent="0.25">
      <c r="A88">
        <v>87</v>
      </c>
      <c r="B88" t="s">
        <v>88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 s="1">
        <v>43565</v>
      </c>
      <c r="K88" s="2">
        <f>INDEX('2018'!$A$2:$A$157, MATCH(B88, '2018'!$B$2:$B$157, 0))</f>
        <v>68</v>
      </c>
      <c r="L88" s="2">
        <f>VLOOKUP(B88,'2018'!$B$2:$D$157,2, FALSE)</f>
        <v>5.6360000000000001</v>
      </c>
      <c r="M88" s="2">
        <f t="shared" si="3"/>
        <v>-19</v>
      </c>
      <c r="N88" s="2">
        <f t="shared" si="4"/>
        <v>-0.38900000000000023</v>
      </c>
      <c r="O88" s="2" t="str">
        <f t="shared" si="5"/>
        <v>POOR</v>
      </c>
    </row>
    <row r="89" spans="1:15" x14ac:dyDescent="0.25">
      <c r="A89">
        <v>88</v>
      </c>
      <c r="B89" t="s">
        <v>104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 s="1">
        <v>43544</v>
      </c>
      <c r="K89" s="2">
        <f>INDEX('2018'!$A$2:$A$157, MATCH(B89, '2018'!$B$2:$B$157, 0))</f>
        <v>84</v>
      </c>
      <c r="L89" s="2">
        <f>VLOOKUP(B89,'2018'!$B$2:$D$157,2, FALSE)</f>
        <v>5.2949999999999999</v>
      </c>
      <c r="M89" s="2">
        <f t="shared" si="3"/>
        <v>-4</v>
      </c>
      <c r="N89" s="2">
        <f t="shared" si="4"/>
        <v>-8.3999999999999631E-2</v>
      </c>
      <c r="O89" s="2" t="str">
        <f t="shared" si="5"/>
        <v>POOR</v>
      </c>
    </row>
    <row r="90" spans="1:15" x14ac:dyDescent="0.25">
      <c r="A90">
        <v>89</v>
      </c>
      <c r="B90" t="s">
        <v>105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  <c r="J90" s="1">
        <v>43544</v>
      </c>
      <c r="K90" s="2">
        <f>INDEX('2018'!$A$2:$A$157, MATCH(B90, '2018'!$B$2:$B$157, 0))</f>
        <v>85</v>
      </c>
      <c r="L90" s="2">
        <f>VLOOKUP(B90,'2018'!$B$2:$D$157,2, FALSE)</f>
        <v>5.2539999999999996</v>
      </c>
      <c r="M90" s="2">
        <f t="shared" si="3"/>
        <v>-4</v>
      </c>
      <c r="N90" s="2">
        <f t="shared" si="4"/>
        <v>-4.5999999999999375E-2</v>
      </c>
      <c r="O90" s="2" t="str">
        <f t="shared" si="5"/>
        <v>POOR</v>
      </c>
    </row>
    <row r="91" spans="1:15" x14ac:dyDescent="0.25">
      <c r="A91">
        <v>90</v>
      </c>
      <c r="B91" t="s">
        <v>107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  <c r="J91" s="1">
        <v>43497</v>
      </c>
      <c r="K91" s="2">
        <f>INDEX('2018'!$A$2:$A$157, MATCH(B91, '2018'!$B$2:$B$157, 0))</f>
        <v>87</v>
      </c>
      <c r="L91" s="2">
        <f>VLOOKUP(B91,'2018'!$B$2:$D$157,2, FALSE)</f>
        <v>5.2009999999999996</v>
      </c>
      <c r="M91" s="2">
        <f t="shared" si="3"/>
        <v>-3</v>
      </c>
      <c r="N91" s="2">
        <f t="shared" si="4"/>
        <v>7.0000000000005613E-3</v>
      </c>
      <c r="O91" s="2" t="str">
        <f t="shared" si="5"/>
        <v>POOR</v>
      </c>
    </row>
    <row r="92" spans="1:15" x14ac:dyDescent="0.25">
      <c r="A92">
        <v>91</v>
      </c>
      <c r="B92" t="s">
        <v>100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 s="1">
        <v>43497</v>
      </c>
      <c r="K92" s="2">
        <f>INDEX('2018'!$A$2:$A$157, MATCH(B92, '2018'!$B$2:$B$157, 0))</f>
        <v>80</v>
      </c>
      <c r="L92" s="2">
        <f>VLOOKUP(B92,'2018'!$B$2:$D$157,2, FALSE)</f>
        <v>5.3579999999999997</v>
      </c>
      <c r="M92" s="2">
        <f t="shared" si="3"/>
        <v>-11</v>
      </c>
      <c r="N92" s="2">
        <f t="shared" si="4"/>
        <v>-0.16099999999999959</v>
      </c>
      <c r="O92" s="2" t="str">
        <f t="shared" si="5"/>
        <v>POOR</v>
      </c>
    </row>
    <row r="93" spans="1:15" x14ac:dyDescent="0.25">
      <c r="A93">
        <v>92</v>
      </c>
      <c r="B93" t="s">
        <v>116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 s="1">
        <v>43544</v>
      </c>
      <c r="K93" s="2">
        <f>INDEX('2018'!$A$2:$A$157, MATCH(B93, '2018'!$B$2:$B$157, 0))</f>
        <v>96</v>
      </c>
      <c r="L93" s="2">
        <f>VLOOKUP(B93,'2018'!$B$2:$D$157,2, FALSE)</f>
        <v>5.093</v>
      </c>
      <c r="M93" s="2">
        <f t="shared" si="3"/>
        <v>4</v>
      </c>
      <c r="N93" s="2">
        <f t="shared" si="4"/>
        <v>9.9000000000000199E-2</v>
      </c>
      <c r="O93" s="2" t="str">
        <f t="shared" si="5"/>
        <v>POOR</v>
      </c>
    </row>
    <row r="94" spans="1:15" x14ac:dyDescent="0.25">
      <c r="A94">
        <v>93</v>
      </c>
      <c r="B94" t="s">
        <v>106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 s="1">
        <v>43544</v>
      </c>
      <c r="K94" s="2">
        <f>INDEX('2018'!$A$2:$A$157, MATCH(B94, '2018'!$B$2:$B$157, 0))</f>
        <v>86</v>
      </c>
      <c r="L94" s="2">
        <f>VLOOKUP(B94,'2018'!$B$2:$D$157,2, FALSE)</f>
        <v>5.2460000000000004</v>
      </c>
      <c r="M94" s="2">
        <f t="shared" si="3"/>
        <v>-7</v>
      </c>
      <c r="N94" s="2">
        <f t="shared" si="4"/>
        <v>-5.5000000000000604E-2</v>
      </c>
      <c r="O94" s="2" t="str">
        <f t="shared" si="5"/>
        <v>POOR</v>
      </c>
    </row>
    <row r="95" spans="1:15" x14ac:dyDescent="0.25">
      <c r="A95">
        <v>94</v>
      </c>
      <c r="B95" t="s">
        <v>115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 s="1">
        <v>43565</v>
      </c>
      <c r="K95" s="2">
        <f>INDEX('2018'!$A$2:$A$157, MATCH(B95, '2018'!$B$2:$B$157, 0))</f>
        <v>95</v>
      </c>
      <c r="L95" s="2">
        <f>VLOOKUP(B95,'2018'!$B$2:$D$157,2, FALSE)</f>
        <v>5.1029999999999998</v>
      </c>
      <c r="M95" s="2">
        <f t="shared" si="3"/>
        <v>1</v>
      </c>
      <c r="N95" s="2">
        <f t="shared" si="4"/>
        <v>7.2000000000000064E-2</v>
      </c>
      <c r="O95" s="2" t="str">
        <f t="shared" si="5"/>
        <v>POOR</v>
      </c>
    </row>
    <row r="96" spans="1:15" x14ac:dyDescent="0.25">
      <c r="A96">
        <v>95</v>
      </c>
      <c r="B96" t="s">
        <v>117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 s="1">
        <v>43565</v>
      </c>
      <c r="K96" s="2">
        <f>INDEX('2018'!$A$2:$A$157, MATCH(B96, '2018'!$B$2:$B$157, 0))</f>
        <v>97</v>
      </c>
      <c r="L96" s="2">
        <f>VLOOKUP(B96,'2018'!$B$2:$D$157,2, FALSE)</f>
        <v>5.0819999999999999</v>
      </c>
      <c r="M96" s="2">
        <f t="shared" si="3"/>
        <v>2</v>
      </c>
      <c r="N96" s="2">
        <f t="shared" si="4"/>
        <v>0</v>
      </c>
      <c r="O96" s="2" t="str">
        <f t="shared" si="5"/>
        <v>POOR</v>
      </c>
    </row>
    <row r="97" spans="1:15" x14ac:dyDescent="0.25">
      <c r="A97">
        <v>96</v>
      </c>
      <c r="B97" t="s">
        <v>119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 s="1">
        <v>43565</v>
      </c>
      <c r="K97" s="2">
        <f>INDEX('2018'!$A$2:$A$157, MATCH(B97, '2018'!$B$2:$B$157, 0))</f>
        <v>99</v>
      </c>
      <c r="L97" s="2">
        <f>VLOOKUP(B97,'2018'!$B$2:$D$157,2, FALSE)</f>
        <v>4.9749999999999996</v>
      </c>
      <c r="M97" s="2">
        <f t="shared" si="3"/>
        <v>3</v>
      </c>
      <c r="N97" s="2">
        <f t="shared" si="4"/>
        <v>6.899999999999995E-2</v>
      </c>
      <c r="O97" s="2" t="str">
        <f t="shared" si="5"/>
        <v>POOR</v>
      </c>
    </row>
    <row r="98" spans="1:15" x14ac:dyDescent="0.25">
      <c r="A98">
        <v>97</v>
      </c>
      <c r="B98" t="s">
        <v>120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 s="1">
        <v>43497</v>
      </c>
      <c r="K98" s="2">
        <f>INDEX('2018'!$A$2:$A$157, MATCH(B98, '2018'!$B$2:$B$157, 0))</f>
        <v>100</v>
      </c>
      <c r="L98" s="2">
        <f>VLOOKUP(B98,'2018'!$B$2:$D$157,2, FALSE)</f>
        <v>4.9329999999999998</v>
      </c>
      <c r="M98" s="2">
        <f t="shared" si="3"/>
        <v>3</v>
      </c>
      <c r="N98" s="2">
        <f t="shared" si="4"/>
        <v>7.8000000000000291E-2</v>
      </c>
      <c r="O98" s="2" t="str">
        <f t="shared" si="5"/>
        <v>POOR</v>
      </c>
    </row>
    <row r="99" spans="1:15" x14ac:dyDescent="0.25">
      <c r="A99">
        <v>98</v>
      </c>
      <c r="B99" t="s">
        <v>128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 s="1">
        <v>43544</v>
      </c>
      <c r="K99" s="2">
        <f>INDEX('2018'!$A$2:$A$157, MATCH(B99, '2018'!$B$2:$B$157, 0))</f>
        <v>108</v>
      </c>
      <c r="L99" s="2">
        <f>VLOOKUP(B99,'2018'!$B$2:$D$157,2, FALSE)</f>
        <v>4.657</v>
      </c>
      <c r="M99" s="2">
        <f t="shared" si="3"/>
        <v>10</v>
      </c>
      <c r="N99" s="2">
        <f t="shared" si="4"/>
        <v>0.33900000000000041</v>
      </c>
      <c r="O99" s="2" t="str">
        <f t="shared" si="5"/>
        <v>POOR</v>
      </c>
    </row>
    <row r="100" spans="1:15" x14ac:dyDescent="0.25">
      <c r="A100">
        <v>99</v>
      </c>
      <c r="B100" t="s">
        <v>127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 s="1">
        <v>43544</v>
      </c>
      <c r="K100" s="2">
        <f>INDEX('2018'!$A$2:$A$157, MATCH(B100, '2018'!$B$2:$B$157, 0))</f>
        <v>107</v>
      </c>
      <c r="L100" s="2">
        <f>VLOOKUP(B100,'2018'!$B$2:$D$157,2, FALSE)</f>
        <v>4.6710000000000003</v>
      </c>
      <c r="M100" s="2">
        <f t="shared" si="3"/>
        <v>8</v>
      </c>
      <c r="N100" s="2">
        <f t="shared" si="4"/>
        <v>0.27299999999999969</v>
      </c>
      <c r="O100" s="2" t="str">
        <f t="shared" si="5"/>
        <v>POOR</v>
      </c>
    </row>
    <row r="101" spans="1:15" x14ac:dyDescent="0.25">
      <c r="A101">
        <v>100</v>
      </c>
      <c r="B101" t="s">
        <v>121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 s="1">
        <v>43544</v>
      </c>
      <c r="K101" s="2">
        <f>INDEX('2018'!$A$2:$A$157, MATCH(B101, '2018'!$B$2:$B$157, 0))</f>
        <v>101</v>
      </c>
      <c r="L101" s="2">
        <f>VLOOKUP(B101,'2018'!$B$2:$D$157,2, FALSE)</f>
        <v>4.88</v>
      </c>
      <c r="M101" s="2">
        <f t="shared" si="3"/>
        <v>1</v>
      </c>
      <c r="N101" s="2">
        <f t="shared" si="4"/>
        <v>3.3000000000000362E-2</v>
      </c>
      <c r="O101" s="2" t="str">
        <f t="shared" si="5"/>
        <v>POOR</v>
      </c>
    </row>
    <row r="102" spans="1:15" x14ac:dyDescent="0.25">
      <c r="A102">
        <v>101</v>
      </c>
      <c r="B102" t="s">
        <v>110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 s="1">
        <v>43544</v>
      </c>
      <c r="K102" s="2">
        <f>INDEX('2018'!$A$2:$A$157, MATCH(B102, '2018'!$B$2:$B$157, 0))</f>
        <v>90</v>
      </c>
      <c r="L102" s="2">
        <f>VLOOKUP(B102,'2018'!$B$2:$D$157,2, FALSE)</f>
        <v>5.1609999999999996</v>
      </c>
      <c r="M102" s="2">
        <f t="shared" si="3"/>
        <v>-11</v>
      </c>
      <c r="N102" s="2">
        <f t="shared" si="4"/>
        <v>-0.25499999999999989</v>
      </c>
      <c r="O102" s="2" t="str">
        <f t="shared" si="5"/>
        <v>POOR</v>
      </c>
    </row>
    <row r="103" spans="1:15" x14ac:dyDescent="0.25">
      <c r="A103">
        <v>102</v>
      </c>
      <c r="B103" t="s">
        <v>156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 s="1">
        <v>43565</v>
      </c>
      <c r="K103" s="2">
        <f>INDEX('2018'!$A$2:$A$157, MATCH(B103, '2018'!$B$2:$B$157, 0))</f>
        <v>136</v>
      </c>
      <c r="L103" s="2">
        <f>VLOOKUP(B103,'2018'!$B$2:$D$157,2, FALSE)</f>
        <v>4.141</v>
      </c>
      <c r="M103" s="2">
        <f t="shared" si="3"/>
        <v>34</v>
      </c>
      <c r="N103" s="2">
        <f t="shared" si="4"/>
        <v>0.74199999999999999</v>
      </c>
      <c r="O103" s="2" t="str">
        <f t="shared" si="5"/>
        <v>POOR</v>
      </c>
    </row>
    <row r="104" spans="1:15" x14ac:dyDescent="0.25">
      <c r="A104">
        <v>103</v>
      </c>
      <c r="B104" t="s">
        <v>134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 s="1">
        <v>43497</v>
      </c>
      <c r="K104" s="2">
        <f>INDEX('2018'!$A$2:$A$157, MATCH(B104, '2018'!$B$2:$B$157, 0))</f>
        <v>114</v>
      </c>
      <c r="L104" s="2">
        <f>VLOOKUP(B104,'2018'!$B$2:$D$157,2, FALSE)</f>
        <v>4.5590000000000002</v>
      </c>
      <c r="M104" s="2">
        <f t="shared" si="3"/>
        <v>11</v>
      </c>
      <c r="N104" s="2">
        <f t="shared" si="4"/>
        <v>0.25300000000000011</v>
      </c>
      <c r="O104" s="2" t="str">
        <f t="shared" si="5"/>
        <v>POOR</v>
      </c>
    </row>
    <row r="105" spans="1:15" x14ac:dyDescent="0.25">
      <c r="A105">
        <v>104</v>
      </c>
      <c r="B105" t="s">
        <v>123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 s="1">
        <v>43544</v>
      </c>
      <c r="K105" s="2">
        <f>INDEX('2018'!$A$2:$A$157, MATCH(B105, '2018'!$B$2:$B$157, 0))</f>
        <v>103</v>
      </c>
      <c r="L105" s="2">
        <f>VLOOKUP(B105,'2018'!$B$2:$D$157,2, FALSE)</f>
        <v>4.758</v>
      </c>
      <c r="M105" s="2">
        <f t="shared" si="3"/>
        <v>-1</v>
      </c>
      <c r="N105" s="2">
        <f t="shared" si="4"/>
        <v>4.1000000000000369E-2</v>
      </c>
      <c r="O105" s="2" t="str">
        <f t="shared" si="5"/>
        <v>POOR</v>
      </c>
    </row>
    <row r="106" spans="1:15" x14ac:dyDescent="0.25">
      <c r="A106">
        <v>105</v>
      </c>
      <c r="B106" t="s">
        <v>130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 s="1">
        <v>43497</v>
      </c>
      <c r="K106" s="2">
        <f>INDEX('2018'!$A$2:$A$157, MATCH(B106, '2018'!$B$2:$B$157, 0))</f>
        <v>110</v>
      </c>
      <c r="L106" s="2">
        <f>VLOOKUP(B106,'2018'!$B$2:$D$157,2, FALSE)</f>
        <v>4.6230000000000002</v>
      </c>
      <c r="M106" s="2">
        <f t="shared" si="3"/>
        <v>5</v>
      </c>
      <c r="N106" s="2">
        <f t="shared" si="4"/>
        <v>0.17300000000000004</v>
      </c>
      <c r="O106" s="2" t="str">
        <f t="shared" si="5"/>
        <v>POOR</v>
      </c>
    </row>
    <row r="107" spans="1:15" x14ac:dyDescent="0.25">
      <c r="A107">
        <v>106</v>
      </c>
      <c r="B107" t="s">
        <v>125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 s="1">
        <v>43497</v>
      </c>
      <c r="K107" s="2">
        <f>INDEX('2018'!$A$2:$A$157, MATCH(B107, '2018'!$B$2:$B$157, 0))</f>
        <v>105</v>
      </c>
      <c r="L107" s="2">
        <f>VLOOKUP(B107,'2018'!$B$2:$D$157,2, FALSE)</f>
        <v>4.7240000000000002</v>
      </c>
      <c r="M107" s="2">
        <f t="shared" si="3"/>
        <v>-1</v>
      </c>
      <c r="N107" s="2">
        <f t="shared" si="4"/>
        <v>-1.9999999999997797E-3</v>
      </c>
      <c r="O107" s="2" t="str">
        <f t="shared" si="5"/>
        <v>POOR</v>
      </c>
    </row>
    <row r="108" spans="1:15" x14ac:dyDescent="0.25">
      <c r="A108">
        <v>107</v>
      </c>
      <c r="B108" t="s">
        <v>132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 s="1">
        <v>43586</v>
      </c>
      <c r="K108" s="2">
        <f>INDEX('2018'!$A$2:$A$157, MATCH(B108, '2018'!$B$2:$B$157, 0))</f>
        <v>112</v>
      </c>
      <c r="L108" s="2">
        <f>VLOOKUP(B108,'2018'!$B$2:$D$157,2, FALSE)</f>
        <v>4.5860000000000003</v>
      </c>
      <c r="M108" s="2">
        <f t="shared" si="3"/>
        <v>5</v>
      </c>
      <c r="N108" s="2">
        <f t="shared" si="4"/>
        <v>0.13300000000000001</v>
      </c>
      <c r="O108" s="2" t="str">
        <f t="shared" si="5"/>
        <v>POOR</v>
      </c>
    </row>
    <row r="109" spans="1:15" x14ac:dyDescent="0.25">
      <c r="A109">
        <v>108</v>
      </c>
      <c r="B109" t="s">
        <v>122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 s="1">
        <v>43586</v>
      </c>
      <c r="K109" s="2">
        <f>INDEX('2018'!$A$2:$A$157, MATCH(B109, '2018'!$B$2:$B$157, 0))</f>
        <v>102</v>
      </c>
      <c r="L109" s="2">
        <f>VLOOKUP(B109,'2018'!$B$2:$D$157,2, FALSE)</f>
        <v>4.806</v>
      </c>
      <c r="M109" s="2">
        <f t="shared" si="3"/>
        <v>-6</v>
      </c>
      <c r="N109" s="2">
        <f t="shared" si="4"/>
        <v>-9.9000000000000199E-2</v>
      </c>
      <c r="O109" s="2" t="str">
        <f t="shared" si="5"/>
        <v>POOR</v>
      </c>
    </row>
    <row r="110" spans="1:15" x14ac:dyDescent="0.25">
      <c r="A110">
        <v>109</v>
      </c>
      <c r="B110" t="s">
        <v>140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 s="1">
        <v>43497</v>
      </c>
      <c r="K110" s="2">
        <f>INDEX('2018'!$A$2:$A$157, MATCH(B110, '2018'!$B$2:$B$157, 0))</f>
        <v>120</v>
      </c>
      <c r="L110" s="2">
        <f>VLOOKUP(B110,'2018'!$B$2:$D$157,2, FALSE)</f>
        <v>4.4329999999999998</v>
      </c>
      <c r="M110" s="2">
        <f t="shared" si="3"/>
        <v>11</v>
      </c>
      <c r="N110" s="2">
        <f t="shared" si="4"/>
        <v>0.26700000000000035</v>
      </c>
      <c r="O110" s="2" t="str">
        <f t="shared" si="5"/>
        <v>POOR</v>
      </c>
    </row>
    <row r="111" spans="1:15" x14ac:dyDescent="0.25">
      <c r="A111">
        <v>110</v>
      </c>
      <c r="B111" t="s">
        <v>124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 s="1">
        <v>43544</v>
      </c>
      <c r="K111" s="2">
        <f>INDEX('2018'!$A$2:$A$157, MATCH(B111, '2018'!$B$2:$B$157, 0))</f>
        <v>104</v>
      </c>
      <c r="L111" s="2">
        <f>VLOOKUP(B111,'2018'!$B$2:$D$157,2, FALSE)</f>
        <v>4.7430000000000003</v>
      </c>
      <c r="M111" s="2">
        <f t="shared" si="3"/>
        <v>-6</v>
      </c>
      <c r="N111" s="2">
        <f t="shared" si="4"/>
        <v>-4.7000000000000597E-2</v>
      </c>
      <c r="O111" s="2" t="str">
        <f t="shared" si="5"/>
        <v>POOR</v>
      </c>
    </row>
    <row r="112" spans="1:15" x14ac:dyDescent="0.25">
      <c r="A112">
        <v>111</v>
      </c>
      <c r="B112" t="s">
        <v>129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 s="1">
        <v>43565</v>
      </c>
      <c r="K112" s="2">
        <f>INDEX('2018'!$A$2:$A$157, MATCH(B112, '2018'!$B$2:$B$157, 0))</f>
        <v>109</v>
      </c>
      <c r="L112" s="2">
        <f>VLOOKUP(B112,'2018'!$B$2:$D$157,2, FALSE)</f>
        <v>4.6310000000000002</v>
      </c>
      <c r="M112" s="2">
        <f t="shared" si="3"/>
        <v>-2</v>
      </c>
      <c r="N112" s="2">
        <f t="shared" si="4"/>
        <v>4.9999999999999822E-2</v>
      </c>
      <c r="O112" s="2" t="str">
        <f t="shared" si="5"/>
        <v>POOR</v>
      </c>
    </row>
    <row r="113" spans="1:15" x14ac:dyDescent="0.25">
      <c r="A113">
        <v>112</v>
      </c>
      <c r="B113" t="s">
        <v>118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 s="1">
        <v>43565</v>
      </c>
      <c r="K113" s="2">
        <f>INDEX('2018'!$A$2:$A$157, MATCH(B113, '2018'!$B$2:$B$157, 0))</f>
        <v>98</v>
      </c>
      <c r="L113" s="2">
        <f>VLOOKUP(B113,'2018'!$B$2:$D$157,2, FALSE)</f>
        <v>4.9820000000000002</v>
      </c>
      <c r="M113" s="2">
        <f t="shared" si="3"/>
        <v>-14</v>
      </c>
      <c r="N113" s="2">
        <f t="shared" si="4"/>
        <v>-0.31400000000000006</v>
      </c>
      <c r="O113" s="2" t="str">
        <f t="shared" si="5"/>
        <v>POOR</v>
      </c>
    </row>
    <row r="114" spans="1:15" x14ac:dyDescent="0.25">
      <c r="A114">
        <v>113</v>
      </c>
      <c r="B114" t="s">
        <v>139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 s="1">
        <v>43565</v>
      </c>
      <c r="K114" s="2">
        <f>INDEX('2018'!$A$2:$A$157, MATCH(B114, '2018'!$B$2:$B$157, 0))</f>
        <v>119</v>
      </c>
      <c r="L114" s="2">
        <f>VLOOKUP(B114,'2018'!$B$2:$D$157,2, FALSE)</f>
        <v>4.4409999999999998</v>
      </c>
      <c r="M114" s="2">
        <f t="shared" si="3"/>
        <v>6</v>
      </c>
      <c r="N114" s="2">
        <f t="shared" si="4"/>
        <v>0.1980000000000004</v>
      </c>
      <c r="O114" s="2" t="str">
        <f t="shared" si="5"/>
        <v>POOR</v>
      </c>
    </row>
    <row r="115" spans="1:15" x14ac:dyDescent="0.25">
      <c r="A115">
        <v>114</v>
      </c>
      <c r="B115" t="s">
        <v>154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 s="1">
        <v>43565</v>
      </c>
      <c r="K115" s="2">
        <f>INDEX('2018'!$A$2:$A$157, MATCH(B115, '2018'!$B$2:$B$157, 0))</f>
        <v>134</v>
      </c>
      <c r="L115" s="2">
        <f>VLOOKUP(B115,'2018'!$B$2:$D$157,2, FALSE)</f>
        <v>4.1660000000000004</v>
      </c>
      <c r="M115" s="2">
        <f t="shared" si="3"/>
        <v>20</v>
      </c>
      <c r="N115" s="2">
        <f t="shared" si="4"/>
        <v>0.46199999999999974</v>
      </c>
      <c r="O115" s="2" t="str">
        <f t="shared" si="5"/>
        <v>POOR</v>
      </c>
    </row>
    <row r="116" spans="1:15" x14ac:dyDescent="0.25">
      <c r="A116">
        <v>115</v>
      </c>
      <c r="B116" t="s">
        <v>141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 s="1">
        <v>43497</v>
      </c>
      <c r="K116" s="2">
        <f>INDEX('2018'!$A$2:$A$157, MATCH(B116, '2018'!$B$2:$B$157, 0))</f>
        <v>121</v>
      </c>
      <c r="L116" s="2">
        <f>VLOOKUP(B116,'2018'!$B$2:$D$157,2, FALSE)</f>
        <v>4.4240000000000004</v>
      </c>
      <c r="M116" s="2">
        <f t="shared" si="3"/>
        <v>6</v>
      </c>
      <c r="N116" s="2">
        <f t="shared" si="4"/>
        <v>0.16299999999999937</v>
      </c>
      <c r="O116" s="2" t="str">
        <f t="shared" si="5"/>
        <v>POOR</v>
      </c>
    </row>
    <row r="117" spans="1:15" x14ac:dyDescent="0.25">
      <c r="A117">
        <v>116</v>
      </c>
      <c r="B117" t="s">
        <v>149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 s="1">
        <v>43497</v>
      </c>
      <c r="K117" s="2">
        <f>INDEX('2018'!$A$2:$A$157, MATCH(B117, '2018'!$B$2:$B$157, 0))</f>
        <v>129</v>
      </c>
      <c r="L117" s="2">
        <f>VLOOKUP(B117,'2018'!$B$2:$D$157,2, FALSE)</f>
        <v>4.3209999999999997</v>
      </c>
      <c r="M117" s="2">
        <f t="shared" si="3"/>
        <v>13</v>
      </c>
      <c r="N117" s="2">
        <f t="shared" si="4"/>
        <v>0.23800000000000043</v>
      </c>
      <c r="O117" s="2" t="str">
        <f t="shared" si="5"/>
        <v>POOR</v>
      </c>
    </row>
    <row r="118" spans="1:15" x14ac:dyDescent="0.25">
      <c r="A118">
        <v>117</v>
      </c>
      <c r="B118" t="s">
        <v>126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 s="1">
        <v>43497</v>
      </c>
      <c r="K118" s="2">
        <f>INDEX('2018'!$A$2:$A$157, MATCH(B118, '2018'!$B$2:$B$157, 0))</f>
        <v>106</v>
      </c>
      <c r="L118" s="2">
        <f>VLOOKUP(B118,'2018'!$B$2:$D$157,2, FALSE)</f>
        <v>4.7069999999999999</v>
      </c>
      <c r="M118" s="2">
        <f t="shared" si="3"/>
        <v>-11</v>
      </c>
      <c r="N118" s="2">
        <f t="shared" si="4"/>
        <v>-0.15899999999999981</v>
      </c>
      <c r="O118" s="2" t="str">
        <f t="shared" si="5"/>
        <v>POOR</v>
      </c>
    </row>
    <row r="119" spans="1:15" x14ac:dyDescent="0.25">
      <c r="A119">
        <v>118</v>
      </c>
      <c r="B119" t="s">
        <v>160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 s="1">
        <v>43586</v>
      </c>
      <c r="K119" s="2">
        <f>INDEX('2018'!$A$2:$A$157, MATCH(B119, '2018'!$B$2:$B$157, 0))</f>
        <v>140</v>
      </c>
      <c r="L119" s="2">
        <f>VLOOKUP(B119,'2018'!$B$2:$D$157,2, FALSE)</f>
        <v>3.964</v>
      </c>
      <c r="M119" s="2">
        <f t="shared" si="3"/>
        <v>22</v>
      </c>
      <c r="N119" s="2">
        <f t="shared" si="4"/>
        <v>0.56999999999999984</v>
      </c>
      <c r="O119" s="2" t="str">
        <f t="shared" si="5"/>
        <v>POOR</v>
      </c>
    </row>
    <row r="120" spans="1:15" x14ac:dyDescent="0.25">
      <c r="A120">
        <v>119</v>
      </c>
      <c r="B120" t="s">
        <v>148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 s="1">
        <v>43586</v>
      </c>
      <c r="K120" s="2">
        <f>INDEX('2018'!$A$2:$A$157, MATCH(B120, '2018'!$B$2:$B$157, 0))</f>
        <v>128</v>
      </c>
      <c r="L120" s="2">
        <f>VLOOKUP(B120,'2018'!$B$2:$D$157,2, FALSE)</f>
        <v>4.34</v>
      </c>
      <c r="M120" s="2">
        <f t="shared" si="3"/>
        <v>9</v>
      </c>
      <c r="N120" s="2">
        <f t="shared" si="4"/>
        <v>0.17900000000000027</v>
      </c>
      <c r="O120" s="2" t="str">
        <f t="shared" si="5"/>
        <v>POOR</v>
      </c>
    </row>
    <row r="121" spans="1:15" x14ac:dyDescent="0.25">
      <c r="A121">
        <v>120</v>
      </c>
      <c r="B121" t="s">
        <v>180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 s="1">
        <v>43586</v>
      </c>
      <c r="K121" s="2" t="e">
        <f>INDEX('2018'!$A$2:$A$157, MATCH(B121, '2018'!$B$2:$B$157, 0))</f>
        <v>#N/A</v>
      </c>
      <c r="L121" s="2" t="e">
        <f>VLOOKUP(B121,'2018'!$B$2:$D$157,2, FALSE)</f>
        <v>#N/A</v>
      </c>
      <c r="M121" s="2" t="e">
        <f t="shared" si="3"/>
        <v>#N/A</v>
      </c>
      <c r="N121" s="2"/>
      <c r="O121" s="2" t="str">
        <f t="shared" si="5"/>
        <v>POOR</v>
      </c>
    </row>
    <row r="122" spans="1:15" x14ac:dyDescent="0.25">
      <c r="A122">
        <v>121</v>
      </c>
      <c r="B122" t="s">
        <v>144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 s="1">
        <v>43497</v>
      </c>
      <c r="K122" s="2">
        <f>INDEX('2018'!$A$2:$A$157, MATCH(B122, '2018'!$B$2:$B$157, 0))</f>
        <v>124</v>
      </c>
      <c r="L122" s="2">
        <f>VLOOKUP(B122,'2018'!$B$2:$D$157,2, FALSE)</f>
        <v>4.41</v>
      </c>
      <c r="M122" s="2">
        <f t="shared" si="3"/>
        <v>3</v>
      </c>
      <c r="N122" s="2">
        <f t="shared" si="4"/>
        <v>9.9000000000000199E-2</v>
      </c>
      <c r="O122" s="2" t="str">
        <f t="shared" si="5"/>
        <v>POOR</v>
      </c>
    </row>
    <row r="123" spans="1:15" x14ac:dyDescent="0.25">
      <c r="A123">
        <v>122</v>
      </c>
      <c r="B123" t="s">
        <v>146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 s="1">
        <v>43497</v>
      </c>
      <c r="K123" s="2">
        <f>INDEX('2018'!$A$2:$A$157, MATCH(B123, '2018'!$B$2:$B$157, 0))</f>
        <v>126</v>
      </c>
      <c r="L123" s="2">
        <f>VLOOKUP(B123,'2018'!$B$2:$D$157,2, FALSE)</f>
        <v>4.3559999999999999</v>
      </c>
      <c r="M123" s="2">
        <f t="shared" si="3"/>
        <v>4</v>
      </c>
      <c r="N123" s="2">
        <f t="shared" si="4"/>
        <v>0.13400000000000034</v>
      </c>
      <c r="O123" s="2" t="str">
        <f t="shared" si="5"/>
        <v>POOR</v>
      </c>
    </row>
    <row r="124" spans="1:15" x14ac:dyDescent="0.25">
      <c r="A124">
        <v>123</v>
      </c>
      <c r="B124" t="s">
        <v>143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 s="1">
        <v>43544</v>
      </c>
      <c r="K124" s="2">
        <f>INDEX('2018'!$A$2:$A$157, MATCH(B124, '2018'!$B$2:$B$157, 0))</f>
        <v>123</v>
      </c>
      <c r="L124" s="2">
        <f>VLOOKUP(B124,'2018'!$B$2:$D$157,2, FALSE)</f>
        <v>4.4169999999999998</v>
      </c>
      <c r="M124" s="2">
        <f t="shared" si="3"/>
        <v>0</v>
      </c>
      <c r="N124" s="2">
        <f t="shared" si="4"/>
        <v>4.9000000000000377E-2</v>
      </c>
      <c r="O124" s="2" t="str">
        <f t="shared" si="5"/>
        <v>POOR</v>
      </c>
    </row>
    <row r="125" spans="1:15" x14ac:dyDescent="0.25">
      <c r="A125">
        <v>124</v>
      </c>
      <c r="B125" t="s">
        <v>131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 s="1">
        <v>43544</v>
      </c>
      <c r="K125" s="2">
        <f>INDEX('2018'!$A$2:$A$157, MATCH(B125, '2018'!$B$2:$B$157, 0))</f>
        <v>111</v>
      </c>
      <c r="L125" s="2">
        <f>VLOOKUP(B125,'2018'!$B$2:$D$157,2, FALSE)</f>
        <v>4.5919999999999996</v>
      </c>
      <c r="M125" s="2">
        <f t="shared" si="3"/>
        <v>-13</v>
      </c>
      <c r="N125" s="2">
        <f t="shared" si="4"/>
        <v>-0.13099999999999934</v>
      </c>
      <c r="O125" s="2" t="str">
        <f t="shared" si="5"/>
        <v>POOR</v>
      </c>
    </row>
    <row r="126" spans="1:15" x14ac:dyDescent="0.25">
      <c r="A126">
        <v>125</v>
      </c>
      <c r="B126" t="s">
        <v>135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 s="1">
        <v>43544</v>
      </c>
      <c r="K126" s="2">
        <f>INDEX('2018'!$A$2:$A$157, MATCH(B126, '2018'!$B$2:$B$157, 0))</f>
        <v>115</v>
      </c>
      <c r="L126" s="2">
        <f>VLOOKUP(B126,'2018'!$B$2:$D$157,2, FALSE)</f>
        <v>4.5</v>
      </c>
      <c r="M126" s="2">
        <f t="shared" si="3"/>
        <v>-10</v>
      </c>
      <c r="N126" s="2">
        <f t="shared" si="4"/>
        <v>-4.3999999999999595E-2</v>
      </c>
      <c r="O126" s="2" t="str">
        <f t="shared" si="5"/>
        <v>POOR</v>
      </c>
    </row>
    <row r="127" spans="1:15" x14ac:dyDescent="0.25">
      <c r="A127">
        <v>126</v>
      </c>
      <c r="B127" t="s">
        <v>137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 s="1">
        <v>43565</v>
      </c>
      <c r="K127" s="2">
        <f>INDEX('2018'!$A$2:$A$157, MATCH(B127, '2018'!$B$2:$B$157, 0))</f>
        <v>117</v>
      </c>
      <c r="L127" s="2">
        <f>VLOOKUP(B127,'2018'!$B$2:$D$157,2, FALSE)</f>
        <v>4.4560000000000004</v>
      </c>
      <c r="M127" s="2">
        <f t="shared" si="3"/>
        <v>-9</v>
      </c>
      <c r="N127" s="2">
        <f t="shared" si="4"/>
        <v>-1.9000000000000128E-2</v>
      </c>
      <c r="O127" s="2" t="str">
        <f t="shared" si="5"/>
        <v>POOR</v>
      </c>
    </row>
    <row r="128" spans="1:15" x14ac:dyDescent="0.25">
      <c r="A128">
        <v>127</v>
      </c>
      <c r="B128" t="s">
        <v>152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 s="1">
        <v>43586</v>
      </c>
      <c r="K128" s="2">
        <f>INDEX('2018'!$A$2:$A$157, MATCH(B128, '2018'!$B$2:$B$157, 0))</f>
        <v>132</v>
      </c>
      <c r="L128" s="2">
        <f>VLOOKUP(B128,'2018'!$B$2:$D$157,2, FALSE)</f>
        <v>4.2450000000000001</v>
      </c>
      <c r="M128" s="2">
        <f t="shared" si="3"/>
        <v>5</v>
      </c>
      <c r="N128" s="2">
        <f t="shared" si="4"/>
        <v>0.17300000000000004</v>
      </c>
      <c r="O128" s="2" t="str">
        <f t="shared" si="5"/>
        <v>POOR</v>
      </c>
    </row>
    <row r="129" spans="1:15" x14ac:dyDescent="0.25">
      <c r="A129">
        <v>128</v>
      </c>
      <c r="B129" t="s">
        <v>138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 s="1">
        <v>43586</v>
      </c>
      <c r="K129" s="2">
        <f>INDEX('2018'!$A$2:$A$157, MATCH(B129, '2018'!$B$2:$B$157, 0))</f>
        <v>118</v>
      </c>
      <c r="L129" s="2">
        <f>VLOOKUP(B129,'2018'!$B$2:$D$157,2, FALSE)</f>
        <v>4.4470000000000001</v>
      </c>
      <c r="M129" s="2">
        <f t="shared" si="3"/>
        <v>-10</v>
      </c>
      <c r="N129" s="2">
        <f t="shared" si="4"/>
        <v>-5.7000000000000384E-2</v>
      </c>
      <c r="O129" s="2" t="str">
        <f t="shared" si="5"/>
        <v>POOR</v>
      </c>
    </row>
    <row r="130" spans="1:15" x14ac:dyDescent="0.25">
      <c r="A130">
        <v>129</v>
      </c>
      <c r="B130" t="s">
        <v>133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 s="1">
        <v>43565</v>
      </c>
      <c r="K130" s="2">
        <f>INDEX('2018'!$A$2:$A$157, MATCH(B130, '2018'!$B$2:$B$157, 0))</f>
        <v>113</v>
      </c>
      <c r="L130" s="2">
        <f>VLOOKUP(B130,'2018'!$B$2:$D$157,2, FALSE)</f>
        <v>4.5709999999999997</v>
      </c>
      <c r="M130" s="2">
        <f t="shared" si="3"/>
        <v>-16</v>
      </c>
      <c r="N130" s="2">
        <f t="shared" si="4"/>
        <v>-0.19700000000000006</v>
      </c>
      <c r="O130" s="2" t="str">
        <f t="shared" si="5"/>
        <v>POOR</v>
      </c>
    </row>
    <row r="131" spans="1:15" x14ac:dyDescent="0.25">
      <c r="A131">
        <v>130</v>
      </c>
      <c r="B131" t="s">
        <v>181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 s="1">
        <v>43544</v>
      </c>
      <c r="K131" s="2" t="e">
        <f>INDEX('2018'!$A$2:$A$157, MATCH(B131, '2018'!$B$2:$B$157, 0))</f>
        <v>#N/A</v>
      </c>
      <c r="L131" s="2" t="e">
        <f>VLOOKUP(B131,'2018'!$B$2:$D$157,2, FALSE)</f>
        <v>#N/A</v>
      </c>
      <c r="M131" s="2" t="e">
        <f t="shared" ref="M131:M156" si="6">K131-A131</f>
        <v>#N/A</v>
      </c>
      <c r="N131" s="2"/>
      <c r="O131" s="2" t="str">
        <f t="shared" ref="O131:O157" si="7">IF(C131 &gt; 5.6, "GOOD", "POOR")</f>
        <v>POOR</v>
      </c>
    </row>
    <row r="132" spans="1:15" x14ac:dyDescent="0.25">
      <c r="A132">
        <v>131</v>
      </c>
      <c r="B132" t="s">
        <v>150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 s="1">
        <v>43544</v>
      </c>
      <c r="K132" s="2">
        <f>INDEX('2018'!$A$2:$A$157, MATCH(B132, '2018'!$B$2:$B$157, 0))</f>
        <v>130</v>
      </c>
      <c r="L132" s="2">
        <f>VLOOKUP(B132,'2018'!$B$2:$D$157,2, FALSE)</f>
        <v>4.3079999999999998</v>
      </c>
      <c r="M132" s="2">
        <f t="shared" si="6"/>
        <v>-1</v>
      </c>
      <c r="N132" s="2">
        <f t="shared" ref="N132:N157" si="8">C132-L132</f>
        <v>5.200000000000049E-2</v>
      </c>
      <c r="O132" s="2" t="str">
        <f t="shared" si="7"/>
        <v>POOR</v>
      </c>
    </row>
    <row r="133" spans="1:15" x14ac:dyDescent="0.25">
      <c r="A133">
        <v>132</v>
      </c>
      <c r="B133" t="s">
        <v>151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 s="1">
        <v>43544</v>
      </c>
      <c r="K133" s="2">
        <f>INDEX('2018'!$A$2:$A$157, MATCH(B133, '2018'!$B$2:$B$157, 0))</f>
        <v>131</v>
      </c>
      <c r="L133" s="2">
        <f>VLOOKUP(B133,'2018'!$B$2:$D$157,2, FALSE)</f>
        <v>4.3010000000000002</v>
      </c>
      <c r="M133" s="2">
        <f t="shared" si="6"/>
        <v>-1</v>
      </c>
      <c r="N133" s="2">
        <f t="shared" si="8"/>
        <v>4.8999999999999488E-2</v>
      </c>
      <c r="O133" s="2" t="str">
        <f t="shared" si="7"/>
        <v>POOR</v>
      </c>
    </row>
    <row r="134" spans="1:15" x14ac:dyDescent="0.25">
      <c r="A134">
        <v>133</v>
      </c>
      <c r="B134" t="s">
        <v>158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 s="1">
        <v>43497</v>
      </c>
      <c r="K134" s="2">
        <f>INDEX('2018'!$A$2:$A$157, MATCH(B134, '2018'!$B$2:$B$157, 0))</f>
        <v>138</v>
      </c>
      <c r="L134" s="2">
        <f>VLOOKUP(B134,'2018'!$B$2:$D$157,2, FALSE)</f>
        <v>4.1029999999999998</v>
      </c>
      <c r="M134" s="2">
        <f t="shared" si="6"/>
        <v>5</v>
      </c>
      <c r="N134" s="2">
        <f t="shared" si="8"/>
        <v>0.22900000000000009</v>
      </c>
      <c r="O134" s="2" t="str">
        <f t="shared" si="7"/>
        <v>POOR</v>
      </c>
    </row>
    <row r="135" spans="1:15" x14ac:dyDescent="0.25">
      <c r="A135">
        <v>134</v>
      </c>
      <c r="B135" t="s">
        <v>147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 s="1">
        <v>43497</v>
      </c>
      <c r="K135" s="2">
        <f>INDEX('2018'!$A$2:$A$157, MATCH(B135, '2018'!$B$2:$B$157, 0))</f>
        <v>127</v>
      </c>
      <c r="L135" s="2">
        <f>VLOOKUP(B135,'2018'!$B$2:$D$157,2, FALSE)</f>
        <v>4.3499999999999996</v>
      </c>
      <c r="M135" s="2">
        <f t="shared" si="6"/>
        <v>-7</v>
      </c>
      <c r="N135" s="2">
        <f t="shared" si="8"/>
        <v>-6.4000000000000057E-2</v>
      </c>
      <c r="O135" s="2" t="str">
        <f t="shared" si="7"/>
        <v>POOR</v>
      </c>
    </row>
    <row r="136" spans="1:15" x14ac:dyDescent="0.25">
      <c r="A136">
        <v>135</v>
      </c>
      <c r="B136" t="s">
        <v>182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 s="1">
        <v>43497</v>
      </c>
      <c r="K136" s="2" t="e">
        <f>INDEX('2018'!$A$2:$A$157, MATCH(B136, '2018'!$B$2:$B$157, 0))</f>
        <v>#N/A</v>
      </c>
      <c r="L136" s="2" t="e">
        <f>VLOOKUP(B136,'2018'!$B$2:$D$157,2, FALSE)</f>
        <v>#N/A</v>
      </c>
      <c r="M136" s="2" t="e">
        <f t="shared" si="6"/>
        <v>#N/A</v>
      </c>
      <c r="N136" s="2"/>
      <c r="O136" s="2" t="str">
        <f t="shared" si="7"/>
        <v>POOR</v>
      </c>
    </row>
    <row r="137" spans="1:15" x14ac:dyDescent="0.25">
      <c r="A137">
        <v>136</v>
      </c>
      <c r="B137" t="s">
        <v>155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 s="1">
        <v>43544</v>
      </c>
      <c r="K137" s="2">
        <f>INDEX('2018'!$A$2:$A$157, MATCH(B137, '2018'!$B$2:$B$157, 0))</f>
        <v>135</v>
      </c>
      <c r="L137" s="2">
        <f>VLOOKUP(B137,'2018'!$B$2:$D$157,2, FALSE)</f>
        <v>4.1609999999999996</v>
      </c>
      <c r="M137" s="2">
        <f t="shared" si="6"/>
        <v>-1</v>
      </c>
      <c r="N137" s="2">
        <f t="shared" si="8"/>
        <v>2.8000000000000469E-2</v>
      </c>
      <c r="O137" s="2" t="str">
        <f t="shared" si="7"/>
        <v>POOR</v>
      </c>
    </row>
    <row r="138" spans="1:15" x14ac:dyDescent="0.25">
      <c r="A138">
        <v>137</v>
      </c>
      <c r="B138" t="s">
        <v>142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 s="1">
        <v>43544</v>
      </c>
      <c r="K138" s="2">
        <f>INDEX('2018'!$A$2:$A$157, MATCH(B138, '2018'!$B$2:$B$157, 0))</f>
        <v>122</v>
      </c>
      <c r="L138" s="2">
        <f>VLOOKUP(B138,'2018'!$B$2:$D$157,2, FALSE)</f>
        <v>4.4189999999999996</v>
      </c>
      <c r="M138" s="2">
        <f t="shared" si="6"/>
        <v>-15</v>
      </c>
      <c r="N138" s="2">
        <f t="shared" si="8"/>
        <v>-0.25299999999999923</v>
      </c>
      <c r="O138" s="2" t="str">
        <f t="shared" si="7"/>
        <v>POOR</v>
      </c>
    </row>
    <row r="139" spans="1:15" x14ac:dyDescent="0.25">
      <c r="A139">
        <v>138</v>
      </c>
      <c r="B139" t="s">
        <v>145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 s="1">
        <v>43544</v>
      </c>
      <c r="K139" s="2">
        <f>INDEX('2018'!$A$2:$A$157, MATCH(B139, '2018'!$B$2:$B$157, 0))</f>
        <v>125</v>
      </c>
      <c r="L139" s="2">
        <f>VLOOKUP(B139,'2018'!$B$2:$D$157,2, FALSE)</f>
        <v>4.3769999999999998</v>
      </c>
      <c r="M139" s="2">
        <f t="shared" si="6"/>
        <v>-13</v>
      </c>
      <c r="N139" s="2">
        <f t="shared" si="8"/>
        <v>-0.26999999999999957</v>
      </c>
      <c r="O139" s="2" t="str">
        <f t="shared" si="7"/>
        <v>POOR</v>
      </c>
    </row>
    <row r="140" spans="1:15" x14ac:dyDescent="0.25">
      <c r="A140">
        <v>139</v>
      </c>
      <c r="B140" t="s">
        <v>159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 s="1">
        <v>43544</v>
      </c>
      <c r="K140" s="2">
        <f>INDEX('2018'!$A$2:$A$157, MATCH(B140, '2018'!$B$2:$B$157, 0))</f>
        <v>139</v>
      </c>
      <c r="L140" s="2">
        <f>VLOOKUP(B140,'2018'!$B$2:$D$157,2, FALSE)</f>
        <v>3.9990000000000001</v>
      </c>
      <c r="M140" s="2">
        <f t="shared" si="6"/>
        <v>0</v>
      </c>
      <c r="N140" s="2">
        <f t="shared" si="8"/>
        <v>8.5999999999999854E-2</v>
      </c>
      <c r="O140" s="2" t="str">
        <f t="shared" si="7"/>
        <v>POOR</v>
      </c>
    </row>
    <row r="141" spans="1:15" x14ac:dyDescent="0.25">
      <c r="A141">
        <v>140</v>
      </c>
      <c r="B141" t="s">
        <v>153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 s="1">
        <v>43586</v>
      </c>
      <c r="K141" s="2">
        <f>INDEX('2018'!$A$2:$A$157, MATCH(B141, '2018'!$B$2:$B$157, 0))</f>
        <v>133</v>
      </c>
      <c r="L141" s="2">
        <f>VLOOKUP(B141,'2018'!$B$2:$D$157,2, FALSE)</f>
        <v>4.1900000000000004</v>
      </c>
      <c r="M141" s="2">
        <f t="shared" si="6"/>
        <v>-7</v>
      </c>
      <c r="N141" s="2">
        <f t="shared" si="8"/>
        <v>-0.17500000000000071</v>
      </c>
      <c r="O141" s="2" t="str">
        <f t="shared" si="7"/>
        <v>POOR</v>
      </c>
    </row>
    <row r="142" spans="1:15" x14ac:dyDescent="0.25">
      <c r="A142">
        <v>141</v>
      </c>
      <c r="B142" t="s">
        <v>169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 s="1">
        <v>43586</v>
      </c>
      <c r="K142" s="2">
        <f>INDEX('2018'!$A$2:$A$157, MATCH(B142, '2018'!$B$2:$B$157, 0))</f>
        <v>149</v>
      </c>
      <c r="L142" s="2">
        <f>VLOOKUP(B142,'2018'!$B$2:$D$157,2, FALSE)</f>
        <v>3.4950000000000001</v>
      </c>
      <c r="M142" s="2">
        <f t="shared" si="6"/>
        <v>8</v>
      </c>
      <c r="N142" s="2">
        <f t="shared" si="8"/>
        <v>0.48</v>
      </c>
      <c r="O142" s="2" t="str">
        <f t="shared" si="7"/>
        <v>POOR</v>
      </c>
    </row>
    <row r="143" spans="1:15" x14ac:dyDescent="0.25">
      <c r="A143">
        <v>142</v>
      </c>
      <c r="B143" t="s">
        <v>183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 s="1">
        <v>43497</v>
      </c>
      <c r="K143" s="2" t="e">
        <f>INDEX('2018'!$A$2:$A$157, MATCH(B143, '2018'!$B$2:$B$157, 0))</f>
        <v>#N/A</v>
      </c>
      <c r="L143" s="2" t="e">
        <f>VLOOKUP(B143,'2018'!$B$2:$D$157,2, FALSE)</f>
        <v>#N/A</v>
      </c>
      <c r="M143" s="2" t="e">
        <f t="shared" si="6"/>
        <v>#N/A</v>
      </c>
      <c r="N143" s="2"/>
      <c r="O143" s="2" t="str">
        <f t="shared" si="7"/>
        <v>POOR</v>
      </c>
    </row>
    <row r="144" spans="1:15" x14ac:dyDescent="0.25">
      <c r="A144">
        <v>143</v>
      </c>
      <c r="B144" t="s">
        <v>163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 s="1">
        <v>43544</v>
      </c>
      <c r="K144" s="2">
        <f>INDEX('2018'!$A$2:$A$157, MATCH(B144, '2018'!$B$2:$B$157, 0))</f>
        <v>143</v>
      </c>
      <c r="L144" s="2">
        <f>VLOOKUP(B144,'2018'!$B$2:$D$157,2, FALSE)</f>
        <v>3.774</v>
      </c>
      <c r="M144" s="2">
        <f t="shared" si="6"/>
        <v>0</v>
      </c>
      <c r="N144" s="2">
        <f t="shared" si="8"/>
        <v>0.15899999999999981</v>
      </c>
      <c r="O144" s="2" t="str">
        <f t="shared" si="7"/>
        <v>POOR</v>
      </c>
    </row>
    <row r="145" spans="1:15" x14ac:dyDescent="0.25">
      <c r="A145">
        <v>144</v>
      </c>
      <c r="B145" t="s">
        <v>161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 s="1">
        <v>43544</v>
      </c>
      <c r="K145" s="2">
        <f>INDEX('2018'!$A$2:$A$157, MATCH(B145, '2018'!$B$2:$B$157, 0))</f>
        <v>141</v>
      </c>
      <c r="L145" s="2">
        <f>VLOOKUP(B145,'2018'!$B$2:$D$157,2, FALSE)</f>
        <v>3.8079999999999998</v>
      </c>
      <c r="M145" s="2">
        <f t="shared" si="6"/>
        <v>-3</v>
      </c>
      <c r="N145" s="2">
        <f t="shared" si="8"/>
        <v>-5.9999999999997833E-3</v>
      </c>
      <c r="O145" s="2" t="str">
        <f t="shared" si="7"/>
        <v>POOR</v>
      </c>
    </row>
    <row r="146" spans="1:15" x14ac:dyDescent="0.25">
      <c r="A146">
        <v>145</v>
      </c>
      <c r="B146" t="s">
        <v>176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 s="1">
        <v>43497</v>
      </c>
      <c r="K146" s="2">
        <f>INDEX('2018'!$A$2:$A$157, MATCH(B146, '2018'!$B$2:$B$157, 0))</f>
        <v>156</v>
      </c>
      <c r="L146" s="2">
        <f>VLOOKUP(B146,'2018'!$B$2:$D$157,2, FALSE)</f>
        <v>2.9049999999999998</v>
      </c>
      <c r="M146" s="2">
        <f t="shared" si="6"/>
        <v>11</v>
      </c>
      <c r="N146" s="2">
        <f t="shared" si="8"/>
        <v>0.87000000000000011</v>
      </c>
      <c r="O146" s="2" t="str">
        <f t="shared" si="7"/>
        <v>POOR</v>
      </c>
    </row>
    <row r="147" spans="1:15" x14ac:dyDescent="0.25">
      <c r="A147">
        <v>146</v>
      </c>
      <c r="B147" t="s">
        <v>164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 s="1">
        <v>43497</v>
      </c>
      <c r="K147" s="2">
        <f>INDEX('2018'!$A$2:$A$157, MATCH(B147, '2018'!$B$2:$B$157, 0))</f>
        <v>144</v>
      </c>
      <c r="L147" s="2">
        <f>VLOOKUP(B147,'2018'!$B$2:$D$157,2, FALSE)</f>
        <v>3.6920000000000002</v>
      </c>
      <c r="M147" s="2">
        <f t="shared" si="6"/>
        <v>-2</v>
      </c>
      <c r="N147" s="2">
        <f t="shared" si="8"/>
        <v>-2.9000000000000359E-2</v>
      </c>
      <c r="O147" s="2" t="str">
        <f t="shared" si="7"/>
        <v>POOR</v>
      </c>
    </row>
    <row r="148" spans="1:15" x14ac:dyDescent="0.25">
      <c r="A148">
        <v>147</v>
      </c>
      <c r="B148" t="s">
        <v>168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 s="1">
        <v>43544</v>
      </c>
      <c r="K148" s="2">
        <f>INDEX('2018'!$A$2:$A$157, MATCH(B148, '2018'!$B$2:$B$157, 0))</f>
        <v>148</v>
      </c>
      <c r="L148" s="2">
        <f>VLOOKUP(B148,'2018'!$B$2:$D$157,2, FALSE)</f>
        <v>3.5819999999999999</v>
      </c>
      <c r="M148" s="2">
        <f t="shared" si="6"/>
        <v>1</v>
      </c>
      <c r="N148" s="2">
        <f t="shared" si="8"/>
        <v>1.5000000000000124E-2</v>
      </c>
      <c r="O148" s="2" t="str">
        <f t="shared" si="7"/>
        <v>POOR</v>
      </c>
    </row>
    <row r="149" spans="1:15" x14ac:dyDescent="0.25">
      <c r="A149">
        <v>148</v>
      </c>
      <c r="B149" t="s">
        <v>166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 s="1">
        <v>43497</v>
      </c>
      <c r="K149" s="2">
        <f>INDEX('2018'!$A$2:$A$157, MATCH(B149, '2018'!$B$2:$B$157, 0))</f>
        <v>146</v>
      </c>
      <c r="L149" s="2">
        <f>VLOOKUP(B149,'2018'!$B$2:$D$157,2, FALSE)</f>
        <v>3.59</v>
      </c>
      <c r="M149" s="2">
        <f t="shared" si="6"/>
        <v>-2</v>
      </c>
      <c r="N149" s="2">
        <f t="shared" si="8"/>
        <v>-0.10199999999999987</v>
      </c>
      <c r="O149" s="2" t="str">
        <f t="shared" si="7"/>
        <v>POOR</v>
      </c>
    </row>
    <row r="150" spans="1:15" x14ac:dyDescent="0.25">
      <c r="A150">
        <v>149</v>
      </c>
      <c r="B150" t="s">
        <v>170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 s="1">
        <v>43497</v>
      </c>
      <c r="K150" s="2">
        <f>INDEX('2018'!$A$2:$A$157, MATCH(B150, '2018'!$B$2:$B$157, 0))</f>
        <v>150</v>
      </c>
      <c r="L150" s="2">
        <f>VLOOKUP(B150,'2018'!$B$2:$D$157,2, FALSE)</f>
        <v>3.4620000000000002</v>
      </c>
      <c r="M150" s="2">
        <f t="shared" si="6"/>
        <v>1</v>
      </c>
      <c r="N150" s="2">
        <f t="shared" si="8"/>
        <v>0</v>
      </c>
      <c r="O150" s="2" t="str">
        <f t="shared" si="7"/>
        <v>POOR</v>
      </c>
    </row>
    <row r="151" spans="1:15" x14ac:dyDescent="0.25">
      <c r="A151">
        <v>150</v>
      </c>
      <c r="B151" t="s">
        <v>167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 s="1">
        <v>43586</v>
      </c>
      <c r="K151" s="2">
        <f>INDEX('2018'!$A$2:$A$157, MATCH(B151, '2018'!$B$2:$B$157, 0))</f>
        <v>147</v>
      </c>
      <c r="L151" s="2">
        <f>VLOOKUP(B151,'2018'!$B$2:$D$157,2, FALSE)</f>
        <v>3.5870000000000002</v>
      </c>
      <c r="M151" s="2">
        <f t="shared" si="6"/>
        <v>-3</v>
      </c>
      <c r="N151" s="2">
        <f t="shared" si="8"/>
        <v>-0.17700000000000005</v>
      </c>
      <c r="O151" s="2" t="str">
        <f t="shared" si="7"/>
        <v>POOR</v>
      </c>
    </row>
    <row r="152" spans="1:15" x14ac:dyDescent="0.25">
      <c r="A152">
        <v>151</v>
      </c>
      <c r="B152" t="s">
        <v>172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 s="1">
        <v>43586</v>
      </c>
      <c r="K152" s="2">
        <f>INDEX('2018'!$A$2:$A$157, MATCH(B152, '2018'!$B$2:$B$157, 0))</f>
        <v>152</v>
      </c>
      <c r="L152" s="2">
        <f>VLOOKUP(B152,'2018'!$B$2:$D$157,2, FALSE)</f>
        <v>3.355</v>
      </c>
      <c r="M152" s="2">
        <f t="shared" si="6"/>
        <v>1</v>
      </c>
      <c r="N152" s="2">
        <f t="shared" si="8"/>
        <v>2.4999999999999911E-2</v>
      </c>
      <c r="O152" s="2" t="str">
        <f t="shared" si="7"/>
        <v>POOR</v>
      </c>
    </row>
    <row r="153" spans="1:15" x14ac:dyDescent="0.25">
      <c r="A153">
        <v>152</v>
      </c>
      <c r="B153" t="s">
        <v>171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 s="1">
        <v>43565</v>
      </c>
      <c r="K153" s="2">
        <f>INDEX('2018'!$A$2:$A$157, MATCH(B153, '2018'!$B$2:$B$157, 0))</f>
        <v>151</v>
      </c>
      <c r="L153" s="2">
        <f>VLOOKUP(B153,'2018'!$B$2:$D$157,2, FALSE)</f>
        <v>3.4079999999999999</v>
      </c>
      <c r="M153" s="2">
        <f t="shared" si="6"/>
        <v>-1</v>
      </c>
      <c r="N153" s="2">
        <f t="shared" si="8"/>
        <v>-7.3999999999999844E-2</v>
      </c>
      <c r="O153" s="2" t="str">
        <f t="shared" si="7"/>
        <v>POOR</v>
      </c>
    </row>
    <row r="154" spans="1:15" x14ac:dyDescent="0.25">
      <c r="A154">
        <v>153</v>
      </c>
      <c r="B154" t="s">
        <v>173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 s="1">
        <v>43565</v>
      </c>
      <c r="K154" s="2">
        <f>INDEX('2018'!$A$2:$A$157, MATCH(B154, '2018'!$B$2:$B$157, 0))</f>
        <v>153</v>
      </c>
      <c r="L154" s="2">
        <f>VLOOKUP(B154,'2018'!$B$2:$D$157,2, FALSE)</f>
        <v>3.3029999999999999</v>
      </c>
      <c r="M154" s="2">
        <f t="shared" si="6"/>
        <v>0</v>
      </c>
      <c r="N154" s="2">
        <f t="shared" si="8"/>
        <v>-7.2000000000000064E-2</v>
      </c>
      <c r="O154" s="2" t="str">
        <f t="shared" si="7"/>
        <v>POOR</v>
      </c>
    </row>
    <row r="155" spans="1:15" x14ac:dyDescent="0.25">
      <c r="A155">
        <v>154</v>
      </c>
      <c r="B155" t="s">
        <v>165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 s="1">
        <v>43544</v>
      </c>
      <c r="K155" s="2">
        <f>INDEX('2018'!$A$2:$A$157, MATCH(B155, '2018'!$B$2:$B$157, 0))</f>
        <v>145</v>
      </c>
      <c r="L155" s="2">
        <f>VLOOKUP(B155,'2018'!$B$2:$D$157,2, FALSE)</f>
        <v>3.6320000000000001</v>
      </c>
      <c r="M155" s="2">
        <f t="shared" si="6"/>
        <v>-9</v>
      </c>
      <c r="N155" s="2">
        <f t="shared" si="8"/>
        <v>-0.42900000000000027</v>
      </c>
      <c r="O155" s="2" t="str">
        <f t="shared" si="7"/>
        <v>POOR</v>
      </c>
    </row>
    <row r="156" spans="1:15" x14ac:dyDescent="0.25">
      <c r="A156">
        <v>155</v>
      </c>
      <c r="B156" t="s">
        <v>175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 s="1">
        <v>43544</v>
      </c>
      <c r="K156" s="2">
        <f>INDEX('2018'!$A$2:$A$157, MATCH(B156, '2018'!$B$2:$B$157, 0))</f>
        <v>155</v>
      </c>
      <c r="L156" s="2">
        <f>VLOOKUP(B156,'2018'!$B$2:$D$157,2, FALSE)</f>
        <v>3.0830000000000002</v>
      </c>
      <c r="M156" s="2">
        <f t="shared" si="6"/>
        <v>0</v>
      </c>
      <c r="N156" s="2">
        <f t="shared" si="8"/>
        <v>0</v>
      </c>
      <c r="O156" s="2" t="str">
        <f t="shared" si="7"/>
        <v>POOR</v>
      </c>
    </row>
    <row r="157" spans="1:15" x14ac:dyDescent="0.25">
      <c r="A157">
        <v>156</v>
      </c>
      <c r="B157" t="s">
        <v>174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 s="1">
        <v>43544</v>
      </c>
      <c r="K157" s="2">
        <f>INDEX('2018'!$A$2:$A$157, MATCH(B157, '2018'!$B$2:$B$157, 0))</f>
        <v>154</v>
      </c>
      <c r="L157" s="2">
        <f>VLOOKUP(B157,'2018'!$B$2:$D$157,2, FALSE)</f>
        <v>3.254</v>
      </c>
      <c r="M157" s="2">
        <f>K157-A157</f>
        <v>-2</v>
      </c>
      <c r="N157" s="2">
        <f t="shared" si="8"/>
        <v>-0.4009999999999998</v>
      </c>
      <c r="O157" s="2" t="str">
        <f t="shared" si="7"/>
        <v>POOR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4A9EF42CEA2429BFE71237D19A485" ma:contentTypeVersion="12" ma:contentTypeDescription="Create a new document." ma:contentTypeScope="" ma:versionID="f31a36017c73c56c51a43ac95cae2e29">
  <xsd:schema xmlns:xsd="http://www.w3.org/2001/XMLSchema" xmlns:xs="http://www.w3.org/2001/XMLSchema" xmlns:p="http://schemas.microsoft.com/office/2006/metadata/properties" xmlns:ns2="d658a4de-c667-4aed-9e1b-7dba23656a8d" xmlns:ns3="c5d369bd-8bde-467c-b699-c19601c37b97" targetNamespace="http://schemas.microsoft.com/office/2006/metadata/properties" ma:root="true" ma:fieldsID="9f01a24722a5e2305c0924706ffde06b" ns2:_="" ns3:_="">
    <xsd:import namespace="d658a4de-c667-4aed-9e1b-7dba23656a8d"/>
    <xsd:import namespace="c5d369bd-8bde-467c-b699-c19601c37b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8a4de-c667-4aed-9e1b-7dba23656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369bd-8bde-467c-b699-c19601c37b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9CA29-77CF-41FC-8CAA-AAB52DB0A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9C3853-9260-4FDF-95E7-1C0F3D3841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EC3668-C522-4111-88F6-502452367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58a4de-c667-4aed-9e1b-7dba23656a8d"/>
    <ds:schemaRef ds:uri="c5d369bd-8bde-467c-b699-c19601c37b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Akers</cp:lastModifiedBy>
  <cp:revision/>
  <dcterms:created xsi:type="dcterms:W3CDTF">2021-06-18T20:51:55Z</dcterms:created>
  <dcterms:modified xsi:type="dcterms:W3CDTF">2023-08-03T03:39:52Z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0x0101004E34A9EF42CEA2429BFE71237D19A485</vt:lpwstr>
  </property>
</Properties>
</file>