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AC_web\DB_SAC_backend\BaseDatos_Codigos\"/>
    </mc:Choice>
  </mc:AlternateContent>
  <xr:revisionPtr revIDLastSave="0" documentId="13_ncr:1_{8E2AE8F0-6D80-4B8A-8BF0-DB087CB43CF5}" xr6:coauthVersionLast="47" xr6:coauthVersionMax="47" xr10:uidLastSave="{00000000-0000-0000-0000-000000000000}"/>
  <bookViews>
    <workbookView xWindow="-28920" yWindow="3945" windowWidth="29040" windowHeight="15720" activeTab="3" xr2:uid="{D2102BCD-4BB6-4C5B-AE5D-52C3DDA3B53A}"/>
  </bookViews>
  <sheets>
    <sheet name="estado" sheetId="5" r:id="rId1"/>
    <sheet name="Estatus" sheetId="16" r:id="rId2"/>
    <sheet name="Ubicación" sheetId="4" r:id="rId3"/>
    <sheet name="libro" sheetId="1" r:id="rId4"/>
    <sheet name="autor" sheetId="2" r:id="rId5"/>
    <sheet name="Libro_autor" sheetId="3" r:id="rId6"/>
    <sheet name="titulo" sheetId="6" r:id="rId7"/>
    <sheet name="equipo" sheetId="8" r:id="rId8"/>
    <sheet name="tipo" sheetId="9" r:id="rId9"/>
    <sheet name="papers" sheetId="13" r:id="rId10"/>
    <sheet name="Paper-Autor" sheetId="12" r:id="rId11"/>
    <sheet name="Proyectos" sheetId="20" r:id="rId12"/>
    <sheet name="Convenios" sheetId="18" r:id="rId13"/>
    <sheet name="Proyec_Conv" sheetId="21" r:id="rId14"/>
    <sheet name="Proyec_Invest" sheetId="22" r:id="rId15"/>
    <sheet name="Cursos" sheetId="17" r:id="rId16"/>
    <sheet name="Trabajos" sheetId="19" r:id="rId17"/>
    <sheet name="Asesor_Trabajo" sheetId="24" r:id="rId18"/>
    <sheet name="Trab_Estud" sheetId="23" r:id="rId19"/>
    <sheet name="Miembros" sheetId="10" r:id="rId20"/>
    <sheet name="alumnos" sheetId="25" r:id="rId21"/>
    <sheet name="Miembros_remake" sheetId="26" r:id="rId22"/>
    <sheet name="Cargos" sheetId="30" r:id="rId23"/>
    <sheet name="idMiembro_idPaper" sheetId="27" r:id="rId24"/>
    <sheet name="idMiembro_idProyecto" sheetId="28" r:id="rId25"/>
  </sheets>
  <definedNames>
    <definedName name="_xlnm._FilterDatabase" localSheetId="3" hidden="1">libro!$D$1:$D$286</definedName>
    <definedName name="_xlnm._FilterDatabase" localSheetId="5" hidden="1">Libro_autor!$A$1:$F$431</definedName>
    <definedName name="_Hlt126251568" localSheetId="9">papers!$E$34</definedName>
    <definedName name="ipanaque">Ubicación!$A$2</definedName>
    <definedName name="machacuay">Ubicación!$A$3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" i="1"/>
  <c r="E2" i="3"/>
  <c r="C4" i="17"/>
  <c r="A97" i="19"/>
  <c r="A98" i="19" s="1"/>
  <c r="A99" i="19" s="1"/>
  <c r="A100" i="19" s="1"/>
  <c r="A101" i="19" s="1"/>
  <c r="A102" i="19" s="1"/>
  <c r="A103" i="19" s="1"/>
  <c r="A104" i="19" s="1"/>
  <c r="A105" i="19" s="1"/>
  <c r="F77" i="19"/>
  <c r="F78" i="19"/>
  <c r="F79" i="19"/>
  <c r="F80" i="19"/>
  <c r="F81" i="19"/>
  <c r="F82" i="19"/>
  <c r="F83" i="19"/>
  <c r="F84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2" i="19"/>
  <c r="A86" i="19"/>
  <c r="A87" i="19"/>
  <c r="A88" i="19"/>
  <c r="A89" i="19"/>
  <c r="A90" i="19"/>
  <c r="A91" i="19"/>
  <c r="A92" i="19"/>
  <c r="A93" i="19"/>
  <c r="A94" i="19" s="1"/>
  <c r="A95" i="19" s="1"/>
  <c r="A96" i="19" s="1"/>
  <c r="E117" i="26" l="1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" i="26"/>
  <c r="A125" i="26"/>
  <c r="A126" i="26" s="1"/>
  <c r="A127" i="26" s="1"/>
  <c r="A128" i="26" s="1"/>
  <c r="A129" i="26" s="1"/>
  <c r="A130" i="26" s="1"/>
  <c r="A131" i="26" s="1"/>
  <c r="A132" i="26" s="1"/>
  <c r="A133" i="26" s="1"/>
  <c r="A124" i="26"/>
  <c r="B34" i="27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33" i="27"/>
  <c r="B14" i="27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13" i="27"/>
  <c r="B12" i="27"/>
  <c r="A83" i="19"/>
  <c r="A84" i="19"/>
  <c r="A85" i="19" s="1"/>
  <c r="A78" i="19"/>
  <c r="A79" i="19" s="1"/>
  <c r="A80" i="19" s="1"/>
  <c r="A81" i="19" s="1"/>
  <c r="A82" i="19" s="1"/>
  <c r="A276" i="25"/>
  <c r="A277" i="25"/>
  <c r="A278" i="25" s="1"/>
  <c r="A279" i="25" s="1"/>
  <c r="A280" i="25" s="1"/>
  <c r="A281" i="25" s="1"/>
  <c r="A282" i="25" s="1"/>
  <c r="A252" i="25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60" i="19"/>
  <c r="A61" i="19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50" i="19"/>
  <c r="A51" i="19"/>
  <c r="A52" i="19"/>
  <c r="A53" i="19" s="1"/>
  <c r="A54" i="19" s="1"/>
  <c r="A55" i="19" s="1"/>
  <c r="A56" i="19" s="1"/>
  <c r="A57" i="19" s="1"/>
  <c r="A58" i="19" s="1"/>
  <c r="A59" i="19" s="1"/>
  <c r="A36" i="19"/>
  <c r="A37" i="19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17" i="19"/>
  <c r="A18" i="19"/>
  <c r="A19" i="19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4" i="19"/>
  <c r="A5" i="19"/>
  <c r="A6" i="19" s="1"/>
  <c r="A3" i="19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2" i="23"/>
  <c r="C2" i="24"/>
  <c r="G2" i="20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D2" i="2"/>
  <c r="E7" i="12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C3" i="16"/>
  <c r="C4" i="16"/>
  <c r="C2" i="16"/>
  <c r="C3" i="4"/>
  <c r="C4" i="4"/>
  <c r="C5" i="4"/>
  <c r="C6" i="4"/>
  <c r="C7" i="4"/>
  <c r="C8" i="4"/>
  <c r="C9" i="4"/>
  <c r="C10" i="4"/>
  <c r="C2" i="4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2" i="13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2" i="9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6" i="8"/>
  <c r="K77" i="8"/>
  <c r="K78" i="8"/>
  <c r="K79" i="8"/>
  <c r="K33" i="8"/>
  <c r="K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" i="12"/>
  <c r="D3" i="12"/>
  <c r="E3" i="12" s="1"/>
  <c r="D4" i="12"/>
  <c r="E4" i="12" s="1"/>
  <c r="D5" i="12"/>
  <c r="E5" i="12" s="1"/>
  <c r="D6" i="12"/>
  <c r="E6" i="12" s="1"/>
  <c r="D7" i="12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 s="1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147" i="12"/>
  <c r="E147" i="12" s="1"/>
  <c r="D148" i="12"/>
  <c r="E148" i="12" s="1"/>
  <c r="D149" i="12"/>
  <c r="E149" i="12" s="1"/>
  <c r="D150" i="12"/>
  <c r="E150" i="12" s="1"/>
  <c r="D151" i="12"/>
  <c r="E151" i="12" s="1"/>
  <c r="D152" i="12"/>
  <c r="E152" i="12" s="1"/>
  <c r="D153" i="12"/>
  <c r="E153" i="12" s="1"/>
  <c r="D154" i="12"/>
  <c r="E154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173" i="12"/>
  <c r="E173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80" i="12"/>
  <c r="E180" i="12" s="1"/>
  <c r="D181" i="12"/>
  <c r="E181" i="12" s="1"/>
  <c r="D182" i="12"/>
  <c r="E182" i="12" s="1"/>
  <c r="D183" i="12"/>
  <c r="E183" i="12" s="1"/>
  <c r="D184" i="12"/>
  <c r="E184" i="12" s="1"/>
  <c r="D185" i="12"/>
  <c r="E185" i="12" s="1"/>
  <c r="D186" i="12"/>
  <c r="E186" i="12" s="1"/>
  <c r="D187" i="12"/>
  <c r="E187" i="12" s="1"/>
  <c r="D188" i="12"/>
  <c r="E188" i="12" s="1"/>
  <c r="D189" i="12"/>
  <c r="E189" i="12" s="1"/>
  <c r="D190" i="12"/>
  <c r="E190" i="12" s="1"/>
  <c r="D191" i="12"/>
  <c r="E191" i="12" s="1"/>
  <c r="D192" i="12"/>
  <c r="E192" i="12" s="1"/>
  <c r="D193" i="12"/>
  <c r="E193" i="12" s="1"/>
  <c r="D194" i="12"/>
  <c r="E194" i="12" s="1"/>
  <c r="D195" i="12"/>
  <c r="E195" i="12" s="1"/>
  <c r="D196" i="12"/>
  <c r="E196" i="12" s="1"/>
  <c r="D197" i="12"/>
  <c r="E197" i="12" s="1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E205" i="12" s="1"/>
  <c r="D206" i="12"/>
  <c r="E206" i="12" s="1"/>
  <c r="D207" i="12"/>
  <c r="E207" i="12" s="1"/>
  <c r="D208" i="12"/>
  <c r="E208" i="12" s="1"/>
  <c r="D209" i="12"/>
  <c r="E209" i="12" s="1"/>
  <c r="D210" i="12"/>
  <c r="E210" i="12" s="1"/>
  <c r="D211" i="12"/>
  <c r="E211" i="12" s="1"/>
  <c r="D212" i="12"/>
  <c r="E212" i="12" s="1"/>
  <c r="D213" i="12"/>
  <c r="E213" i="12" s="1"/>
  <c r="D214" i="12"/>
  <c r="E214" i="12" s="1"/>
  <c r="D215" i="12"/>
  <c r="E215" i="12" s="1"/>
  <c r="D216" i="12"/>
  <c r="E216" i="12" s="1"/>
  <c r="D217" i="12"/>
  <c r="E217" i="12" s="1"/>
  <c r="D218" i="12"/>
  <c r="E218" i="12" s="1"/>
  <c r="D219" i="12"/>
  <c r="E219" i="12" s="1"/>
  <c r="D220" i="12"/>
  <c r="E220" i="12" s="1"/>
  <c r="D221" i="12"/>
  <c r="E221" i="12" s="1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E229" i="12" s="1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E237" i="12" s="1"/>
  <c r="D238" i="12"/>
  <c r="E238" i="12" s="1"/>
  <c r="D239" i="12"/>
  <c r="E239" i="12" s="1"/>
  <c r="D240" i="12"/>
  <c r="E240" i="12" s="1"/>
  <c r="D241" i="12"/>
  <c r="E241" i="12" s="1"/>
  <c r="D242" i="12"/>
  <c r="E242" i="12" s="1"/>
  <c r="D243" i="12"/>
  <c r="E243" i="12" s="1"/>
  <c r="D244" i="12"/>
  <c r="E244" i="12" s="1"/>
  <c r="D245" i="12"/>
  <c r="E245" i="12" s="1"/>
  <c r="D246" i="12"/>
  <c r="E246" i="12" s="1"/>
  <c r="D247" i="12"/>
  <c r="E247" i="12" s="1"/>
  <c r="D248" i="12"/>
  <c r="E248" i="12" s="1"/>
  <c r="D249" i="12"/>
  <c r="E249" i="12" s="1"/>
  <c r="D250" i="12"/>
  <c r="E250" i="12" s="1"/>
  <c r="D251" i="12"/>
  <c r="E251" i="12" s="1"/>
  <c r="D252" i="12"/>
  <c r="E252" i="12" s="1"/>
  <c r="D253" i="12"/>
  <c r="E253" i="12" s="1"/>
  <c r="D254" i="12"/>
  <c r="E254" i="12" s="1"/>
  <c r="D255" i="12"/>
  <c r="E255" i="12" s="1"/>
  <c r="D256" i="12"/>
  <c r="E256" i="12" s="1"/>
  <c r="D257" i="12"/>
  <c r="E257" i="12" s="1"/>
  <c r="D258" i="12"/>
  <c r="E258" i="12" s="1"/>
  <c r="D259" i="12"/>
  <c r="E259" i="12" s="1"/>
  <c r="D260" i="12"/>
  <c r="E260" i="12" s="1"/>
  <c r="D261" i="12"/>
  <c r="E261" i="12" s="1"/>
  <c r="D262" i="12"/>
  <c r="E262" i="12" s="1"/>
  <c r="D263" i="12"/>
  <c r="E263" i="12" s="1"/>
  <c r="D264" i="12"/>
  <c r="E264" i="12" s="1"/>
  <c r="D265" i="12"/>
  <c r="E265" i="12" s="1"/>
  <c r="D266" i="12"/>
  <c r="E266" i="12" s="1"/>
  <c r="D267" i="12"/>
  <c r="E267" i="12" s="1"/>
  <c r="D268" i="12"/>
  <c r="E268" i="12" s="1"/>
  <c r="D269" i="12"/>
  <c r="E269" i="12" s="1"/>
  <c r="D270" i="12"/>
  <c r="E270" i="12" s="1"/>
  <c r="D271" i="12"/>
  <c r="E271" i="12" s="1"/>
  <c r="D272" i="12"/>
  <c r="E272" i="12" s="1"/>
  <c r="D273" i="12"/>
  <c r="E273" i="12" s="1"/>
  <c r="D274" i="12"/>
  <c r="E274" i="12" s="1"/>
  <c r="D275" i="12"/>
  <c r="E275" i="12" s="1"/>
  <c r="D276" i="12"/>
  <c r="E276" i="12" s="1"/>
  <c r="D277" i="12"/>
  <c r="E277" i="12" s="1"/>
  <c r="D278" i="12"/>
  <c r="E278" i="12" s="1"/>
  <c r="D279" i="12"/>
  <c r="E279" i="12" s="1"/>
  <c r="D280" i="12"/>
  <c r="E280" i="12" s="1"/>
  <c r="D281" i="12"/>
  <c r="E281" i="12" s="1"/>
  <c r="D282" i="12"/>
  <c r="E282" i="12" s="1"/>
  <c r="D283" i="12"/>
  <c r="E283" i="12" s="1"/>
  <c r="D284" i="12"/>
  <c r="E284" i="12" s="1"/>
  <c r="D285" i="12"/>
  <c r="E285" i="12" s="1"/>
  <c r="D286" i="12"/>
  <c r="E286" i="12" s="1"/>
  <c r="D287" i="12"/>
  <c r="E287" i="12" s="1"/>
  <c r="D288" i="12"/>
  <c r="E288" i="12" s="1"/>
  <c r="D289" i="12"/>
  <c r="E289" i="12" s="1"/>
  <c r="D2" i="12"/>
  <c r="E2" i="12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K75" i="8" s="1"/>
  <c r="F76" i="8"/>
  <c r="F77" i="8"/>
  <c r="F78" i="8"/>
  <c r="F79" i="8"/>
  <c r="F2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2" i="3"/>
  <c r="C3" i="17"/>
  <c r="C2" i="17"/>
  <c r="C2" i="5"/>
  <c r="C3" i="5"/>
  <c r="C4" i="5"/>
  <c r="C5" i="5"/>
  <c r="C6" i="5"/>
  <c r="A7" i="19" l="1"/>
  <c r="A8" i="19" l="1"/>
  <c r="A9" i="19" l="1"/>
  <c r="A10" i="19" l="1"/>
  <c r="A11" i="19" l="1"/>
  <c r="A12" i="19" l="1"/>
  <c r="A13" i="19" l="1"/>
  <c r="A14" i="19" l="1"/>
  <c r="A15" i="19" l="1"/>
  <c r="A16" i="19" l="1"/>
</calcChain>
</file>

<file path=xl/sharedStrings.xml><?xml version="1.0" encoding="utf-8"?>
<sst xmlns="http://schemas.openxmlformats.org/spreadsheetml/2006/main" count="5699" uniqueCount="3322">
  <si>
    <t>nombre</t>
  </si>
  <si>
    <t>apellido</t>
  </si>
  <si>
    <t>estado</t>
  </si>
  <si>
    <t>Disponible</t>
  </si>
  <si>
    <t>Malogrado</t>
  </si>
  <si>
    <t>Perdido</t>
  </si>
  <si>
    <t>Prestado</t>
  </si>
  <si>
    <t>Dado de baja</t>
  </si>
  <si>
    <t>Oficina Ing Ipanaque</t>
  </si>
  <si>
    <t>Oficina Ing Machacuay</t>
  </si>
  <si>
    <t>Oficina Ing. Soto</t>
  </si>
  <si>
    <t>Oficina Ing. Alvarado</t>
  </si>
  <si>
    <t>Sala de reuniones</t>
  </si>
  <si>
    <t>Recepción</t>
  </si>
  <si>
    <t>Laboratorio</t>
  </si>
  <si>
    <t>Oficina Ing. Manrique</t>
  </si>
  <si>
    <t>Planta piloto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</si>
  <si>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</si>
  <si>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</si>
  <si>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</si>
  <si>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</si>
  <si>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</si>
  <si>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</si>
  <si>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</si>
  <si>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</si>
  <si>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</si>
  <si>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</si>
  <si>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</si>
  <si>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</si>
  <si>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</si>
  <si>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</si>
  <si>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</si>
  <si>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</si>
  <si>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</si>
  <si>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</si>
  <si>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</si>
  <si>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</si>
  <si>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</si>
  <si>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</si>
  <si>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</si>
  <si>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</si>
  <si>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</si>
  <si>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</si>
  <si>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</si>
  <si>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</si>
  <si>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</si>
  <si>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</si>
  <si>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</si>
  <si>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</si>
  <si>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</si>
  <si>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</si>
  <si>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</si>
  <si>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</si>
  <si>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</si>
  <si>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</si>
  <si>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</si>
  <si>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</si>
  <si>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</si>
  <si>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</si>
  <si>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</si>
  <si>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</si>
  <si>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</si>
  <si>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</si>
  <si>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</si>
  <si>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</si>
  <si>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</si>
  <si>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</si>
  <si>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</si>
  <si>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</si>
  <si>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</si>
  <si>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</si>
  <si>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</si>
  <si>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</si>
  <si>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</si>
  <si>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</si>
  <si>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</si>
  <si>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</si>
  <si>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</si>
  <si>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</si>
  <si>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</si>
  <si>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</si>
  <si>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</si>
  <si>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</si>
  <si>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</si>
  <si>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</si>
  <si>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</si>
  <si>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</si>
  <si>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</si>
  <si>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</si>
  <si>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</si>
  <si>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</si>
  <si>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</si>
  <si>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</si>
  <si>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</si>
  <si>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</si>
  <si>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</si>
  <si>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</si>
  <si>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</si>
  <si>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</si>
  <si>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</si>
  <si>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</si>
  <si>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</si>
  <si>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</si>
  <si>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</si>
  <si>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t90</t>
  </si>
  <si>
    <t>t91</t>
  </si>
  <si>
    <t>t92</t>
  </si>
  <si>
    <t>t78</t>
  </si>
  <si>
    <t>t93</t>
  </si>
  <si>
    <t>t89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</si>
  <si>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</si>
  <si>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</si>
  <si>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</si>
  <si>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</si>
  <si>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</si>
  <si>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</si>
  <si>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</si>
  <si>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</si>
  <si>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</si>
  <si>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</si>
  <si>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</si>
  <si>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</si>
  <si>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</si>
  <si>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</si>
  <si>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</si>
  <si>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</si>
  <si>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</si>
  <si>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</si>
  <si>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</si>
  <si>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</si>
  <si>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</si>
  <si>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</si>
  <si>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</si>
  <si>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</si>
  <si>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</si>
  <si>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</si>
  <si>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</si>
  <si>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</si>
  <si>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</si>
  <si>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</si>
  <si>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</si>
  <si>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</si>
  <si>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</si>
  <si>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</si>
  <si>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</si>
  <si>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</si>
  <si>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</si>
  <si>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</si>
  <si>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</si>
  <si>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</si>
  <si>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</si>
  <si>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</si>
  <si>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</si>
  <si>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</si>
  <si>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t127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</si>
  <si>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</si>
  <si>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</si>
  <si>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</si>
  <si>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</si>
  <si>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</si>
  <si>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</si>
  <si>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</si>
  <si>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</si>
  <si>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</si>
  <si>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</si>
  <si>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</si>
  <si>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</si>
  <si>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</si>
  <si>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</si>
  <si>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</si>
  <si>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</si>
  <si>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</si>
  <si>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</si>
  <si>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</si>
  <si>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</si>
  <si>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</si>
  <si>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</si>
  <si>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</si>
  <si>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</si>
  <si>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</si>
  <si>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</si>
  <si>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</si>
  <si>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</si>
  <si>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</si>
  <si>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</si>
  <si>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</si>
  <si>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</si>
  <si>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</si>
  <si>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</si>
  <si>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</si>
  <si>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</si>
  <si>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</si>
  <si>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</si>
  <si>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</si>
  <si>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</si>
  <si>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</si>
  <si>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</si>
  <si>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</si>
  <si>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</si>
  <si>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</si>
  <si>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</si>
  <si>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</si>
  <si>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</si>
  <si>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</si>
  <si>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</si>
  <si>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</si>
  <si>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</si>
  <si>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</si>
  <si>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</si>
  <si>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</si>
  <si>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</si>
  <si>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</si>
  <si>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</si>
  <si>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</si>
  <si>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</si>
  <si>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</si>
  <si>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</si>
  <si>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</si>
  <si>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</si>
  <si>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</si>
  <si>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</si>
  <si>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</si>
  <si>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</si>
  <si>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</si>
  <si>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</si>
  <si>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</si>
  <si>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</si>
  <si>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</si>
  <si>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</si>
  <si>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</si>
  <si>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</si>
  <si>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</si>
  <si>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</si>
  <si>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</si>
  <si>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</si>
  <si>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</si>
  <si>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</si>
  <si>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</si>
  <si>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</si>
  <si>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</si>
  <si>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</si>
  <si>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</si>
  <si>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</si>
  <si>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</si>
  <si>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</si>
  <si>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</si>
  <si>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</si>
  <si>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</si>
  <si>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</si>
  <si>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</si>
  <si>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</si>
  <si>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</si>
  <si>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</si>
  <si>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</si>
  <si>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</si>
  <si>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</si>
  <si>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</si>
  <si>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</si>
  <si>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</si>
  <si>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</si>
  <si>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</si>
  <si>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</si>
  <si>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</si>
  <si>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</si>
  <si>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</si>
  <si>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</si>
  <si>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</si>
  <si>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</si>
  <si>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</si>
  <si>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</si>
  <si>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</si>
  <si>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</si>
  <si>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</si>
  <si>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</si>
  <si>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</si>
  <si>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</si>
  <si>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</si>
  <si>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</si>
  <si>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</si>
  <si>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</si>
  <si>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</si>
  <si>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</si>
  <si>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</si>
  <si>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</si>
  <si>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</si>
  <si>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</si>
  <si>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</si>
  <si>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</si>
  <si>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</si>
  <si>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</si>
  <si>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</si>
  <si>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</si>
  <si>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</si>
  <si>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</si>
  <si>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</si>
  <si>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</si>
  <si>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</si>
  <si>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</si>
  <si>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</si>
  <si>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</si>
  <si>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</si>
  <si>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</si>
  <si>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a-1</t>
  </si>
  <si>
    <t>R. Vichnevetzky</t>
  </si>
  <si>
    <t>a-2</t>
  </si>
  <si>
    <t>P. Borne</t>
  </si>
  <si>
    <t>a-3</t>
  </si>
  <si>
    <t>J. Vignes</t>
  </si>
  <si>
    <t>a-4</t>
  </si>
  <si>
    <t>Saydí María Negron Romero</t>
  </si>
  <si>
    <t>a-5</t>
  </si>
  <si>
    <t>Brigette Tasha Hyacinth</t>
  </si>
  <si>
    <t>a-6</t>
  </si>
  <si>
    <t>University of Exeter, UK</t>
  </si>
  <si>
    <t>a-7</t>
  </si>
  <si>
    <t>IEEE Robotics and automation society</t>
  </si>
  <si>
    <t>a-8</t>
  </si>
  <si>
    <t>Carlos Ojeda Díaz</t>
  </si>
  <si>
    <t>a-9</t>
  </si>
  <si>
    <t>International Federation Of Automatic Control</t>
  </si>
  <si>
    <t>a-10</t>
  </si>
  <si>
    <t>Microsoft Press</t>
  </si>
  <si>
    <t>a-11</t>
  </si>
  <si>
    <t>Cornell University</t>
  </si>
  <si>
    <t>a-12</t>
  </si>
  <si>
    <t>Johannes Kepler University Linz</t>
  </si>
  <si>
    <t>a-13</t>
  </si>
  <si>
    <t>IEEE</t>
  </si>
  <si>
    <t>a-14</t>
  </si>
  <si>
    <t>James A. Payne</t>
  </si>
  <si>
    <t>a-15</t>
  </si>
  <si>
    <t>José Mompin Pobiet</t>
  </si>
  <si>
    <t>a-16</t>
  </si>
  <si>
    <t>Paolo Rocco</t>
  </si>
  <si>
    <t>a-17</t>
  </si>
  <si>
    <t>Chris H. Pappas</t>
  </si>
  <si>
    <t>a-18</t>
  </si>
  <si>
    <t>Sergio Rinaldi E Lorenzo Farina</t>
  </si>
  <si>
    <t>a-19</t>
  </si>
  <si>
    <t>William Ipanaqué Alama</t>
  </si>
  <si>
    <t>a-20</t>
  </si>
  <si>
    <t>William H. Murray</t>
  </si>
  <si>
    <t>a-21</t>
  </si>
  <si>
    <t>Edia Borland</t>
  </si>
  <si>
    <t>a-22</t>
  </si>
  <si>
    <t>A. Valentina</t>
  </si>
  <si>
    <t>a-23</t>
  </si>
  <si>
    <t>E. Giovanna</t>
  </si>
  <si>
    <t>a-24</t>
  </si>
  <si>
    <t>Nebendahl</t>
  </si>
  <si>
    <t>a-25</t>
  </si>
  <si>
    <t>Jie Cheng</t>
  </si>
  <si>
    <t>a-26</t>
  </si>
  <si>
    <t>Ron J. Patton</t>
  </si>
  <si>
    <t>a-27</t>
  </si>
  <si>
    <t>Wen C. Lin</t>
  </si>
  <si>
    <t>a-28</t>
  </si>
  <si>
    <t>Electronics and Automatic Department, University of Piura</t>
  </si>
  <si>
    <t>a-29</t>
  </si>
  <si>
    <t>I. Scott MacKEnzie</t>
  </si>
  <si>
    <t>a-30</t>
  </si>
  <si>
    <t>Javier Sotomayor Moriano</t>
  </si>
  <si>
    <t>a-31</t>
  </si>
  <si>
    <t>Carlos Gustavo Peréz Zuñiga</t>
  </si>
  <si>
    <t>a-32</t>
  </si>
  <si>
    <t>Raul Rivas Peréz</t>
  </si>
  <si>
    <t>a-33</t>
  </si>
  <si>
    <t>European Control Association (EUCA)</t>
  </si>
  <si>
    <t>a-34</t>
  </si>
  <si>
    <t>Ann L. Winblad</t>
  </si>
  <si>
    <t>a-35</t>
  </si>
  <si>
    <t>Samuel D. Edwards</t>
  </si>
  <si>
    <t>a-36</t>
  </si>
  <si>
    <t>David R. King</t>
  </si>
  <si>
    <t>a-37</t>
  </si>
  <si>
    <t>Rex Jaeschke</t>
  </si>
  <si>
    <t>a-38</t>
  </si>
  <si>
    <t>Rodnay Zaks</t>
  </si>
  <si>
    <t>a-39</t>
  </si>
  <si>
    <t>Ray Duncan</t>
  </si>
  <si>
    <t>a-40</t>
  </si>
  <si>
    <t>A.D Pouliezos</t>
  </si>
  <si>
    <t>a-41</t>
  </si>
  <si>
    <t>G.S. Stavrakakis</t>
  </si>
  <si>
    <t>a-42</t>
  </si>
  <si>
    <t>S. Sebastian</t>
  </si>
  <si>
    <t>a-43</t>
  </si>
  <si>
    <t>Tarik Ozkul</t>
  </si>
  <si>
    <t>a-44</t>
  </si>
  <si>
    <t>Shem Tov Levi</t>
  </si>
  <si>
    <t>a-45</t>
  </si>
  <si>
    <t>Ashok K. Agrawala</t>
  </si>
  <si>
    <t>a-46</t>
  </si>
  <si>
    <t>Bernard Friedland</t>
  </si>
  <si>
    <t>a-47</t>
  </si>
  <si>
    <t>M. Sc. Antonio J. Salvá Pando</t>
  </si>
  <si>
    <t>a-48</t>
  </si>
  <si>
    <t>A. E. Fitzgerlad, SC. D.</t>
  </si>
  <si>
    <t>a-49</t>
  </si>
  <si>
    <t>David. E. Higginbotham, S.M</t>
  </si>
  <si>
    <t>a-50</t>
  </si>
  <si>
    <t>Arvin Gravel, Sc. D.</t>
  </si>
  <si>
    <t>a-51</t>
  </si>
  <si>
    <t>CEAC</t>
  </si>
  <si>
    <t>a-52</t>
  </si>
  <si>
    <t>Wolfgang Weiske</t>
  </si>
  <si>
    <t>a-53</t>
  </si>
  <si>
    <t>Thomas L. Floyd</t>
  </si>
  <si>
    <t>a-54</t>
  </si>
  <si>
    <t>J. David Irwin</t>
  </si>
  <si>
    <t>a-55</t>
  </si>
  <si>
    <t>Tattamangalam R. Padmanabhan</t>
  </si>
  <si>
    <t>a-56</t>
  </si>
  <si>
    <t>Paolo Bernardi</t>
  </si>
  <si>
    <t>a-57</t>
  </si>
  <si>
    <t>Apolo Reali</t>
  </si>
  <si>
    <t>a-58</t>
  </si>
  <si>
    <t>Günther Malhke</t>
  </si>
  <si>
    <t>a-59</t>
  </si>
  <si>
    <t>Peter Gössing</t>
  </si>
  <si>
    <t>a-60</t>
  </si>
  <si>
    <t>Paolo Mandarin</t>
  </si>
  <si>
    <t>a-61</t>
  </si>
  <si>
    <t>McGraw-Hill</t>
  </si>
  <si>
    <t>a-62</t>
  </si>
  <si>
    <t>Noel M. Morris</t>
  </si>
  <si>
    <t>a-63</t>
  </si>
  <si>
    <t>A. Bertuzzi</t>
  </si>
  <si>
    <t>a-64</t>
  </si>
  <si>
    <t>A. Gandolfi</t>
  </si>
  <si>
    <t>a-65</t>
  </si>
  <si>
    <t>A. Germani</t>
  </si>
  <si>
    <t>a-66</t>
  </si>
  <si>
    <t>U. Tieze Ch. Schenk</t>
  </si>
  <si>
    <t>a-67</t>
  </si>
  <si>
    <t>Guido Guardabassi</t>
  </si>
  <si>
    <t>a-68</t>
  </si>
  <si>
    <t>National Instruments</t>
  </si>
  <si>
    <t>a-69</t>
  </si>
  <si>
    <t xml:space="preserve">Austin Lesea </t>
  </si>
  <si>
    <t>a-70</t>
  </si>
  <si>
    <t>Jacob Millman</t>
  </si>
  <si>
    <t>a-71</t>
  </si>
  <si>
    <t>Christos C. Halkias</t>
  </si>
  <si>
    <t>a-72</t>
  </si>
  <si>
    <t>Buzzeti F.</t>
  </si>
  <si>
    <t>a-73</t>
  </si>
  <si>
    <t>Grassini Raffaglio E.</t>
  </si>
  <si>
    <t>a-74</t>
  </si>
  <si>
    <t>David K. Ferry</t>
  </si>
  <si>
    <t>a-75</t>
  </si>
  <si>
    <t>Vasconi Ajroldi A.</t>
  </si>
  <si>
    <t>a-76</t>
  </si>
  <si>
    <t>Gottfried Möltgen</t>
  </si>
  <si>
    <t>a-77</t>
  </si>
  <si>
    <t>Jerry D. Gibson</t>
  </si>
  <si>
    <t>a-78</t>
  </si>
  <si>
    <t>The Math Works Inc.</t>
  </si>
  <si>
    <t>a-79</t>
  </si>
  <si>
    <t>The Engineering Staff of Analog Devices, Inc</t>
  </si>
  <si>
    <t>a-80</t>
  </si>
  <si>
    <t>Hans Grob</t>
  </si>
  <si>
    <t>a-81</t>
  </si>
  <si>
    <t>G. Da Rios</t>
  </si>
  <si>
    <t>a-82</t>
  </si>
  <si>
    <t>S. Rinelli</t>
  </si>
  <si>
    <t>a-83</t>
  </si>
  <si>
    <t>J. C.Gille</t>
  </si>
  <si>
    <t>a-84</t>
  </si>
  <si>
    <t>P. Decaulne</t>
  </si>
  <si>
    <t>a-85</t>
  </si>
  <si>
    <t>M. Pelegrin</t>
  </si>
  <si>
    <t>a-86</t>
  </si>
  <si>
    <t>The institution of Electrical Engineers</t>
  </si>
  <si>
    <t>a-87</t>
  </si>
  <si>
    <t>G. Ferraté</t>
  </si>
  <si>
    <t>a-88</t>
  </si>
  <si>
    <t>Thomas G. Beckwith</t>
  </si>
  <si>
    <t>a-89</t>
  </si>
  <si>
    <t>N. Lewis Buck</t>
  </si>
  <si>
    <t>a-90</t>
  </si>
  <si>
    <t>Massimiliano Petternella</t>
  </si>
  <si>
    <t>a-91</t>
  </si>
  <si>
    <t>M. Bertolaccini</t>
  </si>
  <si>
    <t>a-92</t>
  </si>
  <si>
    <t>C.Bussolati</t>
  </si>
  <si>
    <t>a-93</t>
  </si>
  <si>
    <t>P.F. Manfredi</t>
  </si>
  <si>
    <t>a-94</t>
  </si>
  <si>
    <t>T. Perales Benito</t>
  </si>
  <si>
    <t>a-95</t>
  </si>
  <si>
    <t>J. G. Brennan</t>
  </si>
  <si>
    <t>a-96</t>
  </si>
  <si>
    <t>J. R. Butters</t>
  </si>
  <si>
    <t>a-97</t>
  </si>
  <si>
    <t>Roberto Viteli</t>
  </si>
  <si>
    <t>a-98</t>
  </si>
  <si>
    <t>N. D. Cowell</t>
  </si>
  <si>
    <t>a-99</t>
  </si>
  <si>
    <t>A. E. V. Lilly</t>
  </si>
  <si>
    <t>a-100</t>
  </si>
  <si>
    <t>Miroliubov</t>
  </si>
  <si>
    <t>a-101</t>
  </si>
  <si>
    <t>Timoshenko</t>
  </si>
  <si>
    <t>a-102</t>
  </si>
  <si>
    <t>Young</t>
  </si>
  <si>
    <t>a-103</t>
  </si>
  <si>
    <t>W. Nash</t>
  </si>
  <si>
    <t>a-104</t>
  </si>
  <si>
    <t>Feodosiev</t>
  </si>
  <si>
    <t>a-105</t>
  </si>
  <si>
    <t>Singer</t>
  </si>
  <si>
    <t>a-106</t>
  </si>
  <si>
    <t>Katsuhiko Ogata</t>
  </si>
  <si>
    <t>a-107</t>
  </si>
  <si>
    <t>Charles E. Rohrs</t>
  </si>
  <si>
    <t>a-108</t>
  </si>
  <si>
    <t>James L. Melsa</t>
  </si>
  <si>
    <t>a-109</t>
  </si>
  <si>
    <t>Donald G. Schultz</t>
  </si>
  <si>
    <t>a-110</t>
  </si>
  <si>
    <t>A. Eli Nisenfeld</t>
  </si>
  <si>
    <t>a-111</t>
  </si>
  <si>
    <t>Steven L. Mandell</t>
  </si>
  <si>
    <t>a-112</t>
  </si>
  <si>
    <t>Jorge Díaz Mosto</t>
  </si>
  <si>
    <t>a-113</t>
  </si>
  <si>
    <t>H. Stapelfeldt</t>
  </si>
  <si>
    <t>a-114</t>
  </si>
  <si>
    <t>Omega</t>
  </si>
  <si>
    <t>a-115</t>
  </si>
  <si>
    <t xml:space="preserve">F.Khorrami </t>
  </si>
  <si>
    <t>a-116</t>
  </si>
  <si>
    <t>P. Krishnamurthy</t>
  </si>
  <si>
    <t>a-117</t>
  </si>
  <si>
    <t>H.Melkote</t>
  </si>
  <si>
    <t>a-118</t>
  </si>
  <si>
    <t>H. teuchert</t>
  </si>
  <si>
    <t>a-119</t>
  </si>
  <si>
    <t>Dr. Jose Ma Vdal Llenas</t>
  </si>
  <si>
    <t>a-120</t>
  </si>
  <si>
    <t>T. D. Towers</t>
  </si>
  <si>
    <t>a-121</t>
  </si>
  <si>
    <t>H. Trenkmann</t>
  </si>
  <si>
    <t>a-122</t>
  </si>
  <si>
    <t>A. von Königslöw</t>
  </si>
  <si>
    <t>a-123</t>
  </si>
  <si>
    <t>Alberto Isidori</t>
  </si>
  <si>
    <t>a-124</t>
  </si>
  <si>
    <t>Alfred Holzt</t>
  </si>
  <si>
    <t>a-125</t>
  </si>
  <si>
    <t>Alfred Richter</t>
  </si>
  <si>
    <t>a-126</t>
  </si>
  <si>
    <t>Hans Teuchert</t>
  </si>
  <si>
    <t>a-127</t>
  </si>
  <si>
    <t>Claudio Maffezzoni</t>
  </si>
  <si>
    <t>a-128</t>
  </si>
  <si>
    <t>Juan Corrales Martín</t>
  </si>
  <si>
    <t>a-129</t>
  </si>
  <si>
    <t>Hans von Beeren</t>
  </si>
  <si>
    <t>a-130</t>
  </si>
  <si>
    <t>Alfredo A. Nuñez</t>
  </si>
  <si>
    <t>a-131</t>
  </si>
  <si>
    <t>Doris A. Sáez</t>
  </si>
  <si>
    <t>a-132</t>
  </si>
  <si>
    <t>Cristián E. Cortés</t>
  </si>
  <si>
    <t>a-133</t>
  </si>
  <si>
    <t>Thomas E. Kissell</t>
  </si>
  <si>
    <t>a-134</t>
  </si>
  <si>
    <t>Karl J. Astrom</t>
  </si>
  <si>
    <t>a-135</t>
  </si>
  <si>
    <t>Bjorn Wittenmark</t>
  </si>
  <si>
    <t>a-136</t>
  </si>
  <si>
    <t>Kristian N. Hagen</t>
  </si>
  <si>
    <t>a-137</t>
  </si>
  <si>
    <t>PromPerú</t>
  </si>
  <si>
    <t>a-138</t>
  </si>
  <si>
    <t>J. Gary Reid</t>
  </si>
  <si>
    <t>a-139</t>
  </si>
  <si>
    <t>John P.Bentley</t>
  </si>
  <si>
    <t>a-140</t>
  </si>
  <si>
    <t>Julián Flores Esnal</t>
  </si>
  <si>
    <t>a-141</t>
  </si>
  <si>
    <t>Mario García Sanz</t>
  </si>
  <si>
    <t>a-142</t>
  </si>
  <si>
    <t>Vladimir Kucera</t>
  </si>
  <si>
    <t>a-143</t>
  </si>
  <si>
    <t>Tagun Über</t>
  </si>
  <si>
    <t>a-144</t>
  </si>
  <si>
    <t>John R. Rice</t>
  </si>
  <si>
    <t>a-145</t>
  </si>
  <si>
    <t>William L.Luyben</t>
  </si>
  <si>
    <t>a-146</t>
  </si>
  <si>
    <t>Aidan O'Dwyer</t>
  </si>
  <si>
    <t>a-147</t>
  </si>
  <si>
    <t>Muhammad H. Rashid</t>
  </si>
  <si>
    <t>a-148</t>
  </si>
  <si>
    <t>Emmanuel Torquebiau</t>
  </si>
  <si>
    <t>a-149</t>
  </si>
  <si>
    <t>Jorge Chau</t>
  </si>
  <si>
    <t>a-150</t>
  </si>
  <si>
    <t>Jaime Lau</t>
  </si>
  <si>
    <t>a-151</t>
  </si>
  <si>
    <t>Jürgen Röttger</t>
  </si>
  <si>
    <t>a-152</t>
  </si>
  <si>
    <t>Eggers</t>
  </si>
  <si>
    <t>a-153</t>
  </si>
  <si>
    <t>Gregroy</t>
  </si>
  <si>
    <t>a-154</t>
  </si>
  <si>
    <t>Halsey</t>
  </si>
  <si>
    <t>a-155</t>
  </si>
  <si>
    <t>Rabinovish</t>
  </si>
  <si>
    <t>a-156</t>
  </si>
  <si>
    <t>Sergio Bittanti</t>
  </si>
  <si>
    <t>a-157</t>
  </si>
  <si>
    <t>Nicola Schiavoni</t>
  </si>
  <si>
    <t>a-158</t>
  </si>
  <si>
    <t>Arturo Locatelli</t>
  </si>
  <si>
    <t>a-159</t>
  </si>
  <si>
    <t>Giorgio Guariso</t>
  </si>
  <si>
    <t>a-160</t>
  </si>
  <si>
    <t>Eliot Laniado</t>
  </si>
  <si>
    <t>a-161</t>
  </si>
  <si>
    <t>Sergio Rinaldi</t>
  </si>
  <si>
    <t>a-162</t>
  </si>
  <si>
    <t>Constantine H. Houpis</t>
  </si>
  <si>
    <t>a-163</t>
  </si>
  <si>
    <t>Gary B. Lamont</t>
  </si>
  <si>
    <t>a-164</t>
  </si>
  <si>
    <t xml:space="preserve">Kumpati S. Narendra </t>
  </si>
  <si>
    <t>a-165</t>
  </si>
  <si>
    <t>Anuradha M. Annaswamy</t>
  </si>
  <si>
    <t>a-166</t>
  </si>
  <si>
    <t>J. D. Perkins</t>
  </si>
  <si>
    <t>a-167</t>
  </si>
  <si>
    <t>Antonio Ruberti</t>
  </si>
  <si>
    <t>a-168</t>
  </si>
  <si>
    <t>Otto Leidinger</t>
  </si>
  <si>
    <t>a-169</t>
  </si>
  <si>
    <t>Ross Barmish</t>
  </si>
  <si>
    <t>a-170</t>
  </si>
  <si>
    <t>Giorgio Quazza</t>
  </si>
  <si>
    <t>a-171</t>
  </si>
  <si>
    <t>Eduardo Ayesa Iturrate</t>
  </si>
  <si>
    <t>a-172</t>
  </si>
  <si>
    <t>R. Berber</t>
  </si>
  <si>
    <t>a-173</t>
  </si>
  <si>
    <t>Page S. Buckley</t>
  </si>
  <si>
    <t>a-174</t>
  </si>
  <si>
    <t>Joseph P. Shunta</t>
  </si>
  <si>
    <t>a-175</t>
  </si>
  <si>
    <t>Jeffrey C. Kantor</t>
  </si>
  <si>
    <t>a-176</t>
  </si>
  <si>
    <t>Carlos E. Garcia</t>
  </si>
  <si>
    <t>a-177</t>
  </si>
  <si>
    <t>Brice Carnahan</t>
  </si>
  <si>
    <t>a-178</t>
  </si>
  <si>
    <t>J. E. Rijnsdorp</t>
  </si>
  <si>
    <t>a-179</t>
  </si>
  <si>
    <t>J. F. MacGregor</t>
  </si>
  <si>
    <t>a-180</t>
  </si>
  <si>
    <t>B.D. Tyreus</t>
  </si>
  <si>
    <t>a-181</t>
  </si>
  <si>
    <t>T. Takamatsu</t>
  </si>
  <si>
    <t>a-182</t>
  </si>
  <si>
    <t>Vibro Technolog S. R. LTDA</t>
  </si>
  <si>
    <t>a-183</t>
  </si>
  <si>
    <t>H. C. Rodrigues</t>
  </si>
  <si>
    <t>a-184</t>
  </si>
  <si>
    <t>J. Herskovits</t>
  </si>
  <si>
    <t>a-185</t>
  </si>
  <si>
    <t>C. M. Mota Soares</t>
  </si>
  <si>
    <t>a-186</t>
  </si>
  <si>
    <t>J. M. Guedes</t>
  </si>
  <si>
    <t>a-187</t>
  </si>
  <si>
    <t>A. L. Araújo</t>
  </si>
  <si>
    <t>a-188</t>
  </si>
  <si>
    <t>J. O. Folgado</t>
  </si>
  <si>
    <t>a-189</t>
  </si>
  <si>
    <t>F. Moleiro</t>
  </si>
  <si>
    <t>a-190</t>
  </si>
  <si>
    <t>J. F. A. Madeira</t>
  </si>
  <si>
    <t>a-191</t>
  </si>
  <si>
    <t>Eugenio López Aldea</t>
  </si>
  <si>
    <t>a-192</t>
  </si>
  <si>
    <t>Alejandro Vera Lázaro</t>
  </si>
  <si>
    <t>a-193</t>
  </si>
  <si>
    <t>Paolo Aliverti</t>
  </si>
  <si>
    <t>a-194</t>
  </si>
  <si>
    <t>Rubén Beiroa Mosquera</t>
  </si>
  <si>
    <t>a-195</t>
  </si>
  <si>
    <t xml:space="preserve">Carl-Fedrik Mandenius </t>
  </si>
  <si>
    <t>a-196</t>
  </si>
  <si>
    <t>Nigel J. Titchener-Hooker</t>
  </si>
  <si>
    <t>a-197</t>
  </si>
  <si>
    <t>Graciano Calderón Barrera</t>
  </si>
  <si>
    <t>a-198</t>
  </si>
  <si>
    <t>Jaime Arango Cabarcas</t>
  </si>
  <si>
    <t>a-199</t>
  </si>
  <si>
    <t>Adriana Gómez Hoyos</t>
  </si>
  <si>
    <t>a-200</t>
  </si>
  <si>
    <t>Agustín Jiménez Avelló</t>
  </si>
  <si>
    <t>a-201</t>
  </si>
  <si>
    <t>Eduardo Jiménez Moreno</t>
  </si>
  <si>
    <t>a-202</t>
  </si>
  <si>
    <t>Sigurd Skogestad</t>
  </si>
  <si>
    <t>a-203</t>
  </si>
  <si>
    <t>Ian Postlethwaite</t>
  </si>
  <si>
    <t>a-204</t>
  </si>
  <si>
    <t>J. R. Leigh</t>
  </si>
  <si>
    <t>a-205</t>
  </si>
  <si>
    <t>Arturo Rojas Moreno</t>
  </si>
  <si>
    <t>a-206</t>
  </si>
  <si>
    <t>F. G. Shinskey</t>
  </si>
  <si>
    <t>a-207</t>
  </si>
  <si>
    <t>Chandra Gopala Rao</t>
  </si>
  <si>
    <t>a-208</t>
  </si>
  <si>
    <t>J. M. Maciejowski</t>
  </si>
  <si>
    <t>a-209</t>
  </si>
  <si>
    <t>Jesús Fraile Mora</t>
  </si>
  <si>
    <t>a-210</t>
  </si>
  <si>
    <t>Pedro García Gutiérrez</t>
  </si>
  <si>
    <t>a-211</t>
  </si>
  <si>
    <t>Jesús Fraile Ardanuy</t>
  </si>
  <si>
    <t>a-212</t>
  </si>
  <si>
    <t>a-213</t>
  </si>
  <si>
    <t>María del Mar Castilla</t>
  </si>
  <si>
    <t>a-214</t>
  </si>
  <si>
    <t>José Domingo Álvarez</t>
  </si>
  <si>
    <t>a-215</t>
  </si>
  <si>
    <t>Francisco Rodríguez</t>
  </si>
  <si>
    <t>a-216</t>
  </si>
  <si>
    <t>Manuel Bernguel</t>
  </si>
  <si>
    <t>a-217</t>
  </si>
  <si>
    <t>Piotr Tatjewski</t>
  </si>
  <si>
    <t>a-218</t>
  </si>
  <si>
    <t>Basil Kouvaritakis</t>
  </si>
  <si>
    <t>a-219</t>
  </si>
  <si>
    <t>Mark Cannon</t>
  </si>
  <si>
    <t>a-220</t>
  </si>
  <si>
    <t>Jean-Pierre Corriou</t>
  </si>
  <si>
    <t>a-221</t>
  </si>
  <si>
    <t>Simon Haykin</t>
  </si>
  <si>
    <t>a-222</t>
  </si>
  <si>
    <t>Luis Basañez Villaluenga</t>
  </si>
  <si>
    <t>a-223</t>
  </si>
  <si>
    <t>Pere Caminal Magrans</t>
  </si>
  <si>
    <t>a-224</t>
  </si>
  <si>
    <t>Pablo Parra Rosero</t>
  </si>
  <si>
    <t>a-225</t>
  </si>
  <si>
    <t>Jaime E. Luyo</t>
  </si>
  <si>
    <t>a-226</t>
  </si>
  <si>
    <t>Fernando S. Merchán</t>
  </si>
  <si>
    <t>a-227</t>
  </si>
  <si>
    <t>Thomas Kailath</t>
  </si>
  <si>
    <t>a-228</t>
  </si>
  <si>
    <t>Chi-Tsong Chen</t>
  </si>
  <si>
    <t>a-229</t>
  </si>
  <si>
    <t>Peter Rein</t>
  </si>
  <si>
    <t>a-230</t>
  </si>
  <si>
    <t>Univerisdad de Navarra</t>
  </si>
  <si>
    <t>a-231</t>
  </si>
  <si>
    <t>Francisco Vázques</t>
  </si>
  <si>
    <t>a-232</t>
  </si>
  <si>
    <t>Jorge Jiménez</t>
  </si>
  <si>
    <t>a-233</t>
  </si>
  <si>
    <t>Juan Garrido</t>
  </si>
  <si>
    <t>a-234</t>
  </si>
  <si>
    <t>Antonio Belmonte</t>
  </si>
  <si>
    <t>a-235</t>
  </si>
  <si>
    <t>Rafael Estartús</t>
  </si>
  <si>
    <t>a-236</t>
  </si>
  <si>
    <t>Pablo Pérez Sánchez</t>
  </si>
  <si>
    <t>a-237</t>
  </si>
  <si>
    <t>Raymond Chang</t>
  </si>
  <si>
    <t>a-238</t>
  </si>
  <si>
    <t>Universidad de Piura</t>
  </si>
  <si>
    <t>a-239</t>
  </si>
  <si>
    <t>Genara Castillo</t>
  </si>
  <si>
    <t>a-240</t>
  </si>
  <si>
    <t>Norman B. Haaser</t>
  </si>
  <si>
    <t>a-241</t>
  </si>
  <si>
    <t>Joseph  P. La Salle</t>
  </si>
  <si>
    <t>a-242</t>
  </si>
  <si>
    <t>Joseph P. Sullivan</t>
  </si>
  <si>
    <t>a-243</t>
  </si>
  <si>
    <t xml:space="preserve">Jorge Nocedal Stephen </t>
  </si>
  <si>
    <t>a-244</t>
  </si>
  <si>
    <t>J. Wright</t>
  </si>
  <si>
    <t>a-245</t>
  </si>
  <si>
    <t>José Ramón Perán Gonzalez</t>
  </si>
  <si>
    <t>a-246</t>
  </si>
  <si>
    <t>José Santiváñez Marín</t>
  </si>
  <si>
    <t>a-247</t>
  </si>
  <si>
    <t>Erbert Taub</t>
  </si>
  <si>
    <t>a-248</t>
  </si>
  <si>
    <t>Donald Schilling</t>
  </si>
  <si>
    <t>a-249</t>
  </si>
  <si>
    <t>John P. Hayes</t>
  </si>
  <si>
    <t>a-250</t>
  </si>
  <si>
    <t>Christopher G. Relf</t>
  </si>
  <si>
    <t>a-251</t>
  </si>
  <si>
    <t>Jeff Weigant</t>
  </si>
  <si>
    <t>a-252</t>
  </si>
  <si>
    <t>John Blankenship</t>
  </si>
  <si>
    <t>a-253</t>
  </si>
  <si>
    <t>Samuel Mishal</t>
  </si>
  <si>
    <t>a-254</t>
  </si>
  <si>
    <t>Fred Eady</t>
  </si>
  <si>
    <t>a-255</t>
  </si>
  <si>
    <t>David B. Makofske</t>
  </si>
  <si>
    <t>a-256</t>
  </si>
  <si>
    <t>Michael J. Donahoo</t>
  </si>
  <si>
    <t>a-257</t>
  </si>
  <si>
    <t>Kenneth L. Calvert</t>
  </si>
  <si>
    <t>a-258</t>
  </si>
  <si>
    <t>M. H. Hamza</t>
  </si>
  <si>
    <t>a-259</t>
  </si>
  <si>
    <t>Jan J. Tuma</t>
  </si>
  <si>
    <t>a-260</t>
  </si>
  <si>
    <t>R. K. Munshi</t>
  </si>
  <si>
    <t>a-261</t>
  </si>
  <si>
    <t>Instituto General de Investigación de la Universidad Nacional de Ingeniería</t>
  </si>
  <si>
    <t>a-262</t>
  </si>
  <si>
    <t>V. Ionescu</t>
  </si>
  <si>
    <t>a-263</t>
  </si>
  <si>
    <t>D. Popescu</t>
  </si>
  <si>
    <t>a-264</t>
  </si>
  <si>
    <t>César Angulo Bustíos</t>
  </si>
  <si>
    <t>a-265</t>
  </si>
  <si>
    <t>Tammy Noergaard</t>
  </si>
  <si>
    <t>a-266</t>
  </si>
  <si>
    <t>Valeriy Labunets</t>
  </si>
  <si>
    <t>a-267</t>
  </si>
  <si>
    <t>Ekaterina Ostheimer</t>
  </si>
  <si>
    <t>a-268</t>
  </si>
  <si>
    <t>Lingfeng Wang</t>
  </si>
  <si>
    <t>a-269</t>
  </si>
  <si>
    <t>Kay Chen Tan</t>
  </si>
  <si>
    <t>a-270</t>
  </si>
  <si>
    <t>Wolfgang Weidinger</t>
  </si>
  <si>
    <t>a-271</t>
  </si>
  <si>
    <t>Hamid A. Toliyat</t>
  </si>
  <si>
    <t>a-272</t>
  </si>
  <si>
    <t>Steven G. Campbell</t>
  </si>
  <si>
    <t>a-273</t>
  </si>
  <si>
    <t>Siemens</t>
  </si>
  <si>
    <t>a-274</t>
  </si>
  <si>
    <t>Dimitrios Hristu-Varsakelis</t>
  </si>
  <si>
    <t>a-275</t>
  </si>
  <si>
    <t>William S. Levine</t>
  </si>
  <si>
    <t>a-276</t>
  </si>
  <si>
    <t>Jairo Espinosa</t>
  </si>
  <si>
    <t>a-277</t>
  </si>
  <si>
    <t>Joos Vanderwalle</t>
  </si>
  <si>
    <t>a-278</t>
  </si>
  <si>
    <t>Vincent Wertz</t>
  </si>
  <si>
    <t>a-279</t>
  </si>
  <si>
    <t>Pong P. Chu</t>
  </si>
  <si>
    <t>a-280</t>
  </si>
  <si>
    <t>Steve Furber</t>
  </si>
  <si>
    <t>a-281</t>
  </si>
  <si>
    <t>Jean Praninskas</t>
  </si>
  <si>
    <t>a-282</t>
  </si>
  <si>
    <t>Boson Park</t>
  </si>
  <si>
    <t>a-283</t>
  </si>
  <si>
    <t>Renfu Lu</t>
  </si>
  <si>
    <t>a-284</t>
  </si>
  <si>
    <t>Ernesto O. Doebelin</t>
  </si>
  <si>
    <t>a-285</t>
  </si>
  <si>
    <t>Jan Faggerberg</t>
  </si>
  <si>
    <t>a-286</t>
  </si>
  <si>
    <t>David C. Mowery</t>
  </si>
  <si>
    <t>a-287</t>
  </si>
  <si>
    <t>Richard R. Nelson</t>
  </si>
  <si>
    <t>a-288</t>
  </si>
  <si>
    <t>Autodesk</t>
  </si>
  <si>
    <t>a-289</t>
  </si>
  <si>
    <t>Plessey Semiconductors</t>
  </si>
  <si>
    <t>a-290</t>
  </si>
  <si>
    <t>Roland Wernecke</t>
  </si>
  <si>
    <t>a-291</t>
  </si>
  <si>
    <t>Jan Wernecke</t>
  </si>
  <si>
    <t>a-292</t>
  </si>
  <si>
    <t>Vyacheslav V. Komarov</t>
  </si>
  <si>
    <t>a-293</t>
  </si>
  <si>
    <t>Gordon Clarke Deon Reynders</t>
  </si>
  <si>
    <t>a-294</t>
  </si>
  <si>
    <t>Xilinx</t>
  </si>
  <si>
    <t>a-295</t>
  </si>
  <si>
    <t>Pitagora Editrice Bologna</t>
  </si>
  <si>
    <t>a-296</t>
  </si>
  <si>
    <t>Dave van Ess</t>
  </si>
  <si>
    <t>a-297</t>
  </si>
  <si>
    <t>Rafael López Aliaga Cazorla</t>
  </si>
  <si>
    <t>a-298</t>
  </si>
  <si>
    <t>Rosane F. Schwan</t>
  </si>
  <si>
    <t>a-299</t>
  </si>
  <si>
    <t>Graham H. Fleet</t>
  </si>
  <si>
    <t>a-300</t>
  </si>
  <si>
    <t>Maciej Kranz</t>
  </si>
  <si>
    <t>a-301</t>
  </si>
  <si>
    <t>Carlos Silva Cárdenas</t>
  </si>
  <si>
    <t>a-302</t>
  </si>
  <si>
    <t>Eduardo Ismodes Cascón</t>
  </si>
  <si>
    <t>a-303</t>
  </si>
  <si>
    <t>Bei Wang</t>
  </si>
  <si>
    <t>a-304</t>
  </si>
  <si>
    <t>Christopher Lan</t>
  </si>
  <si>
    <t>a-305</t>
  </si>
  <si>
    <t>Society for Industrial and Applied Mathematics</t>
  </si>
  <si>
    <t>a-306</t>
  </si>
  <si>
    <t>Rodolfo Rodríguez</t>
  </si>
  <si>
    <t>a-307</t>
  </si>
  <si>
    <t>Roxana Fernández</t>
  </si>
  <si>
    <t>a-308</t>
  </si>
  <si>
    <t>Giuseppe Tanzella-Nitti</t>
  </si>
  <si>
    <t>a-309</t>
  </si>
  <si>
    <t>Andrzej Janczak</t>
  </si>
  <si>
    <t>a-310</t>
  </si>
  <si>
    <t>Riccardo Marino</t>
  </si>
  <si>
    <t>a-311</t>
  </si>
  <si>
    <t>Patrizio Tomei</t>
  </si>
  <si>
    <t>a-312</t>
  </si>
  <si>
    <t>Cristiano M. Verrelli</t>
  </si>
  <si>
    <t>a-313</t>
  </si>
  <si>
    <t>Dennis Silage</t>
  </si>
  <si>
    <t>a-314</t>
  </si>
  <si>
    <t>Jean-Pierre Deschamps</t>
  </si>
  <si>
    <t>a-315</t>
  </si>
  <si>
    <t>Gustavo D. Sutter</t>
  </si>
  <si>
    <t>a-316</t>
  </si>
  <si>
    <t>Enrique Cantó</t>
  </si>
  <si>
    <t>a-317</t>
  </si>
  <si>
    <t>Ernest O. Doebelin</t>
  </si>
  <si>
    <t>a-318</t>
  </si>
  <si>
    <t>Donald G. Bailey</t>
  </si>
  <si>
    <t>a-319</t>
  </si>
  <si>
    <t>Salvador Bernal</t>
  </si>
  <si>
    <t>a-320</t>
  </si>
  <si>
    <t>Olle I. Elgerd</t>
  </si>
  <si>
    <t>a-321</t>
  </si>
  <si>
    <t>Alfio Quarteroni</t>
  </si>
  <si>
    <t>a-322</t>
  </si>
  <si>
    <t>Fausto Saleri</t>
  </si>
  <si>
    <t>a-323</t>
  </si>
  <si>
    <t>Soteris A. Kalogirou</t>
  </si>
  <si>
    <t>a-324</t>
  </si>
  <si>
    <t>Luigi del Re</t>
  </si>
  <si>
    <t>a-325</t>
  </si>
  <si>
    <t>Bashir M. Al-Hashimi</t>
  </si>
  <si>
    <t>a-326</t>
  </si>
  <si>
    <t>Holly Moore</t>
  </si>
  <si>
    <t>a-327</t>
  </si>
  <si>
    <t>Microsoft Corporation</t>
  </si>
  <si>
    <t>a-328</t>
  </si>
  <si>
    <t>H. L. Trentelman</t>
  </si>
  <si>
    <t>a-329</t>
  </si>
  <si>
    <t>J. C. Willems</t>
  </si>
  <si>
    <t>a-330</t>
  </si>
  <si>
    <t>Shoichiro Nakamura</t>
  </si>
  <si>
    <t>a-331</t>
  </si>
  <si>
    <t>Eric Schmidt</t>
  </si>
  <si>
    <t>a-332</t>
  </si>
  <si>
    <t>Jonathan Rosenberg</t>
  </si>
  <si>
    <t>a-333</t>
  </si>
  <si>
    <t>Alan Eagle</t>
  </si>
  <si>
    <t>a-334</t>
  </si>
  <si>
    <t>Francisco Sagasti</t>
  </si>
  <si>
    <t>a-335</t>
  </si>
  <si>
    <t>Alfredo Torres</t>
  </si>
  <si>
    <t>a-336</t>
  </si>
  <si>
    <t>Rama Estudiantil IEEE</t>
  </si>
  <si>
    <t>a-337</t>
  </si>
  <si>
    <t>Reed Hastings</t>
  </si>
  <si>
    <t>a-338</t>
  </si>
  <si>
    <t>Erin Meyer</t>
  </si>
  <si>
    <t>a-339</t>
  </si>
  <si>
    <t>Scott Galloway</t>
  </si>
  <si>
    <t>a-340</t>
  </si>
  <si>
    <t>Francisco Fernandez Carvajal</t>
  </si>
  <si>
    <t>a-341</t>
  </si>
  <si>
    <t>Louis de Wohl</t>
  </si>
  <si>
    <t>a-342</t>
  </si>
  <si>
    <t>Frank Dale Morgan</t>
  </si>
  <si>
    <t>a-343</t>
  </si>
  <si>
    <t>Rama Rao V.N.</t>
  </si>
  <si>
    <t>a-344</t>
  </si>
  <si>
    <t>Darrell Coles</t>
  </si>
  <si>
    <t>a-345</t>
  </si>
  <si>
    <t>Przemyslaw Sliwinski</t>
  </si>
  <si>
    <t>a-346</t>
  </si>
  <si>
    <t>Fei Hu</t>
  </si>
  <si>
    <t>a-347</t>
  </si>
  <si>
    <t>Centro Nacional de Planeamiento Estratégico (CEPLAN)</t>
  </si>
  <si>
    <t>a-348</t>
  </si>
  <si>
    <t>Panagiotis D. Christofides</t>
  </si>
  <si>
    <t>a-349</t>
  </si>
  <si>
    <t>Jinfeng Liu</t>
  </si>
  <si>
    <t>a-350</t>
  </si>
  <si>
    <t>David Muñoz de la Peña</t>
  </si>
  <si>
    <t>a-351</t>
  </si>
  <si>
    <t>Syed Saad Azhar Ali</t>
  </si>
  <si>
    <t>a-352</t>
  </si>
  <si>
    <t>T. Ogunfunmi</t>
  </si>
  <si>
    <t>a-353</t>
  </si>
  <si>
    <t>Joao M. Lemos</t>
  </si>
  <si>
    <t>a-354</t>
  </si>
  <si>
    <t>Rui Neves-Silva</t>
  </si>
  <si>
    <t>a-355</t>
  </si>
  <si>
    <t>José M. Igreja</t>
  </si>
  <si>
    <t>a-356</t>
  </si>
  <si>
    <t>S. Allen Broughton</t>
  </si>
  <si>
    <t>a-357</t>
  </si>
  <si>
    <t>Kurt Bryan</t>
  </si>
  <si>
    <t>a-358</t>
  </si>
  <si>
    <t>Lalo Magni</t>
  </si>
  <si>
    <t>a-359</t>
  </si>
  <si>
    <t>Davide Martino Raimondo</t>
  </si>
  <si>
    <t>a-360</t>
  </si>
  <si>
    <t>Frank Allgower</t>
  </si>
  <si>
    <t>a-361</t>
  </si>
  <si>
    <t>Vladimir G. Ivancevic</t>
  </si>
  <si>
    <t>a-362</t>
  </si>
  <si>
    <t>Tijana T. Ivancevic</t>
  </si>
  <si>
    <t>a-363</t>
  </si>
  <si>
    <t xml:space="preserve">Robert Haber </t>
  </si>
  <si>
    <t>a-364</t>
  </si>
  <si>
    <t>Laszlo Keviczky</t>
  </si>
  <si>
    <t>a-365</t>
  </si>
  <si>
    <t>Eusebio Ferrer</t>
  </si>
  <si>
    <t>a-366</t>
  </si>
  <si>
    <t>Ramón García de Haro</t>
  </si>
  <si>
    <t>a-367</t>
  </si>
  <si>
    <t>Mariano Artigas</t>
  </si>
  <si>
    <t>a-368</t>
  </si>
  <si>
    <t>Juan José Sanguineti</t>
  </si>
  <si>
    <t>a-369</t>
  </si>
  <si>
    <t>Kenneth K. Kuo</t>
  </si>
  <si>
    <t>a-370</t>
  </si>
  <si>
    <t>Samuel Burns</t>
  </si>
  <si>
    <t>a-371</t>
  </si>
  <si>
    <t>Bagher Jamali</t>
  </si>
  <si>
    <t>a-372</t>
  </si>
  <si>
    <t>Hooshang Jazayeri-Rad</t>
  </si>
  <si>
    <t>a-373</t>
  </si>
  <si>
    <t>Mohammad Ali Ghayyem</t>
  </si>
  <si>
    <t>a-374</t>
  </si>
  <si>
    <t>Miguel-Ángel Martí García</t>
  </si>
  <si>
    <t>a-375</t>
  </si>
  <si>
    <t>Luis Romera Oñate</t>
  </si>
  <si>
    <t>a-376</t>
  </si>
  <si>
    <t>Luis Cano</t>
  </si>
  <si>
    <t>a-377</t>
  </si>
  <si>
    <t>Oliveros F. Otero</t>
  </si>
  <si>
    <t>a-378</t>
  </si>
  <si>
    <t>Joseph Ratzinger (Bemedicto XVI)</t>
  </si>
  <si>
    <t>a-379</t>
  </si>
  <si>
    <t>Edizioni Ares - Milano</t>
  </si>
  <si>
    <t>a-380</t>
  </si>
  <si>
    <t>Josemaría Escrivá</t>
  </si>
  <si>
    <t>a-381</t>
  </si>
  <si>
    <t>Modesto Montoya</t>
  </si>
  <si>
    <t>a-382</t>
  </si>
  <si>
    <t>B. M. Quartu</t>
  </si>
  <si>
    <t>a-383</t>
  </si>
  <si>
    <t>Angel Luis Gonzalez</t>
  </si>
  <si>
    <t>a-384</t>
  </si>
  <si>
    <t>Peter L. Lee</t>
  </si>
  <si>
    <t>a-385</t>
  </si>
  <si>
    <t>C. K. Chui</t>
  </si>
  <si>
    <t>a-386</t>
  </si>
  <si>
    <t>G. Chen</t>
  </si>
  <si>
    <t>a-387</t>
  </si>
  <si>
    <t>Hans P.G.</t>
  </si>
  <si>
    <t>a-388</t>
  </si>
  <si>
    <t>Ronald R. Mohler</t>
  </si>
  <si>
    <t>a-389</t>
  </si>
  <si>
    <t>J. J. Bloem</t>
  </si>
  <si>
    <t>a-390</t>
  </si>
  <si>
    <t>Ian F. Akyildiz</t>
  </si>
  <si>
    <t>a-391</t>
  </si>
  <si>
    <t>Mehmet Can Vuran</t>
  </si>
  <si>
    <t>a-392</t>
  </si>
  <si>
    <t>Panos J. Antsaklis</t>
  </si>
  <si>
    <t>a-393</t>
  </si>
  <si>
    <t>Anthony N. Michel</t>
  </si>
  <si>
    <t>a-394</t>
  </si>
  <si>
    <t>Denis Dochain</t>
  </si>
  <si>
    <t>12TH World congress on scientific computation July 18-22 1988 (2)</t>
  </si>
  <si>
    <t>Presenting Peru and Machupicchu</t>
  </si>
  <si>
    <t>The future of leadership</t>
  </si>
  <si>
    <t>International Conference on control '96</t>
  </si>
  <si>
    <t>12TH World congress on scientific computation July 18-22 1988 (1)</t>
  </si>
  <si>
    <t>Robotics and automation Vol. 3</t>
  </si>
  <si>
    <t>Resistencia de materiales</t>
  </si>
  <si>
    <t>Organization of the preprints plenary papers authors' index Vol. 1</t>
  </si>
  <si>
    <t>Microsoft Visual C++ Part 1</t>
  </si>
  <si>
    <t>Curso de capacitación para productores</t>
  </si>
  <si>
    <t>Introduction to optimization</t>
  </si>
  <si>
    <t>IEEE Signal Processing Magazine vol. 25 number 4</t>
  </si>
  <si>
    <t>Introduction to simulation</t>
  </si>
  <si>
    <t>Microprocesadores y microcomputadores</t>
  </si>
  <si>
    <t>Algoritmi di controllo in posizione e forza per robot industriali: analisi teorica ed implementazione</t>
  </si>
  <si>
    <t>Manual del microprocesador</t>
  </si>
  <si>
    <t>I Sistemi lineari positivi: teoria e applicazioni</t>
  </si>
  <si>
    <t>Redes de Petri</t>
  </si>
  <si>
    <t>Analisi Numerica Metodi Modelli Applicazioni Valeriano Comincioli</t>
  </si>
  <si>
    <t>International Conference on Automatic Control</t>
  </si>
  <si>
    <t>European Control Conference 13</t>
  </si>
  <si>
    <t>Real time Sistem Design</t>
  </si>
  <si>
    <t>LabVIEW for Windows: Graphical Programming for Instrumentation</t>
  </si>
  <si>
    <t>LabVIEW for Windows: Getting Started with LabVIEW for Windows</t>
  </si>
  <si>
    <t>Robust Model-Based Fault Diagnosis for dynamic systems</t>
  </si>
  <si>
    <t>Ponencias del XV congreso Latinoamericano de Control Automático 23-26 de Octubre 2012</t>
  </si>
  <si>
    <t>Real time fault monitoring of industrial processes</t>
  </si>
  <si>
    <t>Apuntes varios Servomecanismos Hidraulicos</t>
  </si>
  <si>
    <t>Introduzione alla teoria dell'identificazione parametrica dei sistemi lineari stocastici</t>
  </si>
  <si>
    <t>Elementi di controllo digitale</t>
  </si>
  <si>
    <t>Esercizi di analisi matematica 1 Parte 1</t>
  </si>
  <si>
    <t>Turbo C 2.0 vol 2</t>
  </si>
  <si>
    <t>Turbo C 2.0 Vol 1</t>
  </si>
  <si>
    <t>Sistemas Expertos parte 2</t>
  </si>
  <si>
    <t>Microprocessors: Fundamenatks &amp; Aplications</t>
  </si>
  <si>
    <t>The 8051 Microcontroller</t>
  </si>
  <si>
    <t>Software orientado a Objetos</t>
  </si>
  <si>
    <t>Solutions in C</t>
  </si>
  <si>
    <t>Microsoft Visual C++ Vol 3</t>
  </si>
  <si>
    <t>Programación del 6502</t>
  </si>
  <si>
    <t>MSDOS Avanzado</t>
  </si>
  <si>
    <t xml:space="preserve">Data Acquisition and Process control using personal o¿computers </t>
  </si>
  <si>
    <t>Control System Design An introduction to State-Space Methods</t>
  </si>
  <si>
    <t>Acustica Submarina</t>
  </si>
  <si>
    <t>Fundamentos de Ingenieria Eléctrica</t>
  </si>
  <si>
    <t>Equipos Electrico-Mecánicos Industriales</t>
  </si>
  <si>
    <t>Corriente trifásica</t>
  </si>
  <si>
    <t>Principle of Electric Cricuits</t>
  </si>
  <si>
    <t>Basic Engineering Circuit Analysis</t>
  </si>
  <si>
    <t>Industrial Instrumentation Principles and Desing</t>
  </si>
  <si>
    <t>Misure e Strumenti Electronici</t>
  </si>
  <si>
    <t>Conductores de fibras ópticas</t>
  </si>
  <si>
    <t>Teoria del Segnali</t>
  </si>
  <si>
    <t>Electrónica Práctica</t>
  </si>
  <si>
    <t>Problemas resuletos de electronica Industrial</t>
  </si>
  <si>
    <t>Advanced Electronic Circuits</t>
  </si>
  <si>
    <t>Tecniche d'interfacciamento dei microprocessori</t>
  </si>
  <si>
    <t>Solucionario Dispositivos y Circuitos Electrónicos</t>
  </si>
  <si>
    <t>Semiconductors</t>
  </si>
  <si>
    <t>Convertidores estáticos</t>
  </si>
  <si>
    <t xml:space="preserve">Principles of Digital and Analog Communications </t>
  </si>
  <si>
    <t>Analog-Digital Conversion Handbook</t>
  </si>
  <si>
    <t>Azionamenti electtrici di avanzamento per macchine utensili</t>
  </si>
  <si>
    <t>Semafor!</t>
  </si>
  <si>
    <t>Servo Sistemas Teoria y Calculo</t>
  </si>
  <si>
    <t>Nonlinear predictive control theory and practice</t>
  </si>
  <si>
    <t>Robotica industrial</t>
  </si>
  <si>
    <t>Mehcnical Measurements</t>
  </si>
  <si>
    <t>Electronica per Misure industriali</t>
  </si>
  <si>
    <t>Medidores Digitales Instrumentación lineal y digital</t>
  </si>
  <si>
    <t>Using MATLAB Version 5</t>
  </si>
  <si>
    <t>Microsoft Visual C++: Run-Time Library Reference</t>
  </si>
  <si>
    <t>Las Operaciones de la Ingeniería de los Alimentos</t>
  </si>
  <si>
    <t>Industrial Evaporators</t>
  </si>
  <si>
    <t>Computers and Data Processing</t>
  </si>
  <si>
    <t>Algae: Nutrition, Pollution Control and Energy Sources</t>
  </si>
  <si>
    <t>Fundamentos de la electrotecnia</t>
  </si>
  <si>
    <t>Tablas universales Towers para selección de transistoreas</t>
  </si>
  <si>
    <t>Esercizi di analisi matematica 1 Parte 2</t>
  </si>
  <si>
    <t>Resistencia de materiales Problemas Selectos</t>
  </si>
  <si>
    <t>Resistencia de materiales Ejercicios y Problemas</t>
  </si>
  <si>
    <t>The temperature Handbook</t>
  </si>
  <si>
    <t>Modeling and Adaptive Nonlinear Control of Electric Motors</t>
  </si>
  <si>
    <t>Sistemai di Controllo</t>
  </si>
  <si>
    <t>Controllo dei Generatori</t>
  </si>
  <si>
    <t>Computer Controlled Systems</t>
  </si>
  <si>
    <t>Peru: Beyond the Reforms</t>
  </si>
  <si>
    <t>Sistemas Automáticos de Control: Control Digital</t>
  </si>
  <si>
    <t>Introducción al Control Adaptativo</t>
  </si>
  <si>
    <t>Strumentazione Industriale trasduttori e regalatori</t>
  </si>
  <si>
    <t>Dinamica de sistemas</t>
  </si>
  <si>
    <t>Sistemas de control lineal</t>
  </si>
  <si>
    <t>Ténicas de las medidas eléctricas</t>
  </si>
  <si>
    <t>Máquinas de corriente Continua</t>
  </si>
  <si>
    <t>Máquinas de corriente Alterna Asincronas</t>
  </si>
  <si>
    <t>Acumuladores elementos galvánicos galvanotecnia</t>
  </si>
  <si>
    <t>Técnica de la iluminación elétrica</t>
  </si>
  <si>
    <t>Fuerza y Motriz Tracción elétrica</t>
  </si>
  <si>
    <t>Teoría, cálculo y construcción de transformadores</t>
  </si>
  <si>
    <t>Técnica de la alta tensión</t>
  </si>
  <si>
    <t xml:space="preserve">Telecomunicación por conductores </t>
  </si>
  <si>
    <t>Alta frecuencia y radiotecnia</t>
  </si>
  <si>
    <t>Solutions manual Basic Engineering Circuit Analysis</t>
  </si>
  <si>
    <t>Applications for programmable Controllers, Instrumentation and Process Control and Electrical Machines and Motor Controls</t>
  </si>
  <si>
    <t>Signal processing toolbox for use with matlab</t>
  </si>
  <si>
    <t>Robust Control toolbox for use with matlab</t>
  </si>
  <si>
    <t>Hybrid Predictive control for dynamic transport problems</t>
  </si>
  <si>
    <t>Linear system fundamentals</t>
  </si>
  <si>
    <t>Sistemas de medición Principios y aplicaciones segunda edición</t>
  </si>
  <si>
    <t>Analysis and design of discrete linear control systems</t>
  </si>
  <si>
    <t>Practical Distillation control</t>
  </si>
  <si>
    <t>Einsatz Von Mikroprozessoren in der Fluiddantriebstechnik</t>
  </si>
  <si>
    <t>Matriz Computations &amp; Mathematical Software</t>
  </si>
  <si>
    <t>Handbook of PI and PID Controller Tuning Rules</t>
  </si>
  <si>
    <t>Climate Change and Agricultire Worlwide</t>
  </si>
  <si>
    <t>MST10</t>
  </si>
  <si>
    <t>Fisicoquímica</t>
  </si>
  <si>
    <t>Manual del usuario y referencia para el sistema operativo MS-DOS</t>
  </si>
  <si>
    <t>Modellistica e controllo</t>
  </si>
  <si>
    <t>Raccolta di Problemi di Controllo Ottimo</t>
  </si>
  <si>
    <t>Controlli Automatici Parte 1</t>
  </si>
  <si>
    <t>Analisi dei Sistemi Esercizi</t>
  </si>
  <si>
    <t>Digital Control Systems</t>
  </si>
  <si>
    <t>Sistemi di controllo</t>
  </si>
  <si>
    <t>Teoria del sistemi</t>
  </si>
  <si>
    <t>Controllo dei Processi</t>
  </si>
  <si>
    <t>New Tools for Robustness of linear systems</t>
  </si>
  <si>
    <t>Circuitos Microelectrónicos: análisis y diseño</t>
  </si>
  <si>
    <t>Stable Adaptative Systems</t>
  </si>
  <si>
    <t>Procesos Industriales</t>
  </si>
  <si>
    <t>Methods of Model Based Process Control</t>
  </si>
  <si>
    <t>Electrónica y Automática Industriales II</t>
  </si>
  <si>
    <t>Chemical Process Control</t>
  </si>
  <si>
    <t>Análisis Vibracional en el Mnatenimiento Predictivo</t>
  </si>
  <si>
    <t>Interactions Between process design and process control</t>
  </si>
  <si>
    <t>Estrategias de control avanzado</t>
  </si>
  <si>
    <t>Design of distillation column control systems</t>
  </si>
  <si>
    <t>Dynamics and control of chemical reactors, distillation columns and batch processes</t>
  </si>
  <si>
    <t>Engineering Optimization IV</t>
  </si>
  <si>
    <t>Arduino: Guía práctica de fundamentos y simulación</t>
  </si>
  <si>
    <t>Manual de Arduino</t>
  </si>
  <si>
    <t>Measurement, Monitoring, Modelling and Control of Bioprocesses</t>
  </si>
  <si>
    <t>Cálculo diferencial Problemas Resuletos</t>
  </si>
  <si>
    <t>Arduino, electrónica y programación con 100 ejercicios practicos</t>
  </si>
  <si>
    <t>Ecuaciones diferenciales 1</t>
  </si>
  <si>
    <t>Ecuaciones diferenciales para estudiantes de Ciencias e ingenierias</t>
  </si>
  <si>
    <t>Multivariable Feedback Control: Analysis and Design</t>
  </si>
  <si>
    <t>Control No Lineal Multivariable</t>
  </si>
  <si>
    <t>Controlling Multivariable Pocesses</t>
  </si>
  <si>
    <t>Multivariable Feedback Design</t>
  </si>
  <si>
    <t>Discrete-Time Control Systems</t>
  </si>
  <si>
    <t>Process Control: Theory and Applications</t>
  </si>
  <si>
    <t>Adaptive Filter Theory second edition</t>
  </si>
  <si>
    <t>Control digital. Problemas</t>
  </si>
  <si>
    <t>Introducción al Control Óptimo</t>
  </si>
  <si>
    <t>Applied Digital Control</t>
  </si>
  <si>
    <t>Control Automático de procesos. Innovando los procesos productivos</t>
  </si>
  <si>
    <t>Engineering for Storage of Fruits and Vegetables</t>
  </si>
  <si>
    <t>Ingeniería de control. Aplicaciones con MATLAB</t>
  </si>
  <si>
    <t>Comfort Control in Buildings</t>
  </si>
  <si>
    <t>Advanced Control of Industrial Processes</t>
  </si>
  <si>
    <t>Model Predictive Control</t>
  </si>
  <si>
    <t>Análisis descriptivo de procesos industriales en ingeniería industrial</t>
  </si>
  <si>
    <t>Tería de control automático</t>
  </si>
  <si>
    <t>Linear systems</t>
  </si>
  <si>
    <t>Linear System Theory and Design</t>
  </si>
  <si>
    <t>Josemaría Escrivá de Balaguer y la Universidad</t>
  </si>
  <si>
    <t>Introducción al Modelado y Simulación con EcosimPro</t>
  </si>
  <si>
    <t>Docencia universitaria</t>
  </si>
  <si>
    <t>guía universitaria. Guía para el profesor y el alumno</t>
  </si>
  <si>
    <t>Asesoramiento personal universitario</t>
  </si>
  <si>
    <t>Electronica Integrata Digitale</t>
  </si>
  <si>
    <t>Cane Sugar Engineering</t>
  </si>
  <si>
    <t>Diseño de Sistemas Digitales y Microprocesadores</t>
  </si>
  <si>
    <t>Image Acquisition and Processing with LabVIEW</t>
  </si>
  <si>
    <t>Creating Human Machine Interfaces Using Visual Basic</t>
  </si>
  <si>
    <t>Libro Blanco de la Automatización y Control en la industria de la caña de azúcar</t>
  </si>
  <si>
    <t>A Hardward Interfacing and Control Protocol</t>
  </si>
  <si>
    <t>Hands-On ZigBee</t>
  </si>
  <si>
    <t>TCP/IP Sockets in C#: Practical Guide for Programmers</t>
  </si>
  <si>
    <t>Intelligent Systems and Control</t>
  </si>
  <si>
    <t>Análisis Estructural Avanzado</t>
  </si>
  <si>
    <t>TECNIA: Revista técnico científica</t>
  </si>
  <si>
    <t>IFAC Conference on System Structure and Control</t>
  </si>
  <si>
    <t>10th World Congress on Automatic Control Volume 6</t>
  </si>
  <si>
    <t>Estadística</t>
  </si>
  <si>
    <t>Embedded Systems Architecture</t>
  </si>
  <si>
    <t>Modern Methods of Image Processing and Pattern Recognition, Part 1</t>
  </si>
  <si>
    <t>Modern Industrial Automation Software Design: Principles and Real-World Examples</t>
  </si>
  <si>
    <t>System Invastigation of Programmable Systems on Chip (PSoC)</t>
  </si>
  <si>
    <t>DSP - Electromechanical Motion Control</t>
  </si>
  <si>
    <t>Closed-Loop Control with SIMATIC S5</t>
  </si>
  <si>
    <t>Handbook of Networked and Embedded Control Systems</t>
  </si>
  <si>
    <t>Fuzzy Logic, Identification and Predictive Control</t>
  </si>
  <si>
    <t>FPGA Prototyping by VHDL examples</t>
  </si>
  <si>
    <t>ARM System-on-chip architecture</t>
  </si>
  <si>
    <t>Rapid Review of English Grammar</t>
  </si>
  <si>
    <t>Hyperspectral Imaging Technology in Food and Agriculture</t>
  </si>
  <si>
    <t xml:space="preserve">Diseño y aplicación de sistemas de medición </t>
  </si>
  <si>
    <t>Control Predictivo: Una técnica para el futuro de la industria</t>
  </si>
  <si>
    <t>The Oxford Handbook of Innovation</t>
  </si>
  <si>
    <t>AutoCAD Land Development Desktop: Getting Started Guide</t>
  </si>
  <si>
    <t>Data Converters and Voltage References IC Handbook</t>
  </si>
  <si>
    <t>Control automático de procesos</t>
  </si>
  <si>
    <t>Industrial Moisture and humidity measurement</t>
  </si>
  <si>
    <t>Handbook of dielectric and thermal properties of materials at microwave frecuencies</t>
  </si>
  <si>
    <t>Modern SCADA protocols</t>
  </si>
  <si>
    <t>A hands-on guide to effective embedded design</t>
  </si>
  <si>
    <t>Count Riccati and the early days of the riccati equation</t>
  </si>
  <si>
    <t>Autocad Land development Desktop: User's Guide</t>
  </si>
  <si>
    <t>Learn digital design with PSOC a bit at a time</t>
  </si>
  <si>
    <t>Oportunidades de inversión en el Perú</t>
  </si>
  <si>
    <t>Cocoa and Coffe Fermentations</t>
  </si>
  <si>
    <t>Internet of Things</t>
  </si>
  <si>
    <t>Quinto Workshop Iberchip Memorias</t>
  </si>
  <si>
    <t>Microalgae for Biofuel Production and CO2 Sequestration</t>
  </si>
  <si>
    <t>Siam Review</t>
  </si>
  <si>
    <t>Dendrocronología Básica</t>
  </si>
  <si>
    <t>Pasión por la verdad: La responsabilidad del saber y la Universidad en el pensamiento de Juan Pablo II</t>
  </si>
  <si>
    <t>Identification of Nonlinear Systems Using Neural Networks and Polynomial Models</t>
  </si>
  <si>
    <t>Induction Motor Control Design</t>
  </si>
  <si>
    <t>Embedded Design Using Programmable Gate Arrays</t>
  </si>
  <si>
    <t>Guide to FPGA Implementation of Arithmetic Functions</t>
  </si>
  <si>
    <t>Measurement Systems: Application and Design</t>
  </si>
  <si>
    <t>Design for Embedded Image Processing on FPGAs</t>
  </si>
  <si>
    <t>Mons. Josemaría Escrivá de Balaguer</t>
  </si>
  <si>
    <t>Control Systems Theory</t>
  </si>
  <si>
    <t>Scientific Computing with MATLAB and Octave</t>
  </si>
  <si>
    <t>Solar Energy Engineering: Processes and Systems</t>
  </si>
  <si>
    <t>Electrónica: serie apuntes</t>
  </si>
  <si>
    <t>System-on-Chip: Next Generation Electronics</t>
  </si>
  <si>
    <t xml:space="preserve">MATLAB para ingenieros </t>
  </si>
  <si>
    <t>Microsoft Visual C++: MFC Library Reference Part 2</t>
  </si>
  <si>
    <t>Microsft Visual C++: User's Guides</t>
  </si>
  <si>
    <t>Essays on Control: Perspective in the Theory and its Applications</t>
  </si>
  <si>
    <t>Análisis Numérico y Visualización Gráfica con MATLAB</t>
  </si>
  <si>
    <t>How Google Works</t>
  </si>
  <si>
    <t>Ciencia, Tecnología, Innovación</t>
  </si>
  <si>
    <t>Opinión pública 1921-2021</t>
  </si>
  <si>
    <t>INTERCON 2001</t>
  </si>
  <si>
    <t>No rules rules: Netflix and the Culture of Reinvention</t>
  </si>
  <si>
    <t>Four: El ADN secreto de amazon, apple, facebook y google</t>
  </si>
  <si>
    <t>La Tiepidezza</t>
  </si>
  <si>
    <t>El asalto del cielo</t>
  </si>
  <si>
    <t>Data and Model in Engineering, Science and Business</t>
  </si>
  <si>
    <t>Nonlinear System Identification by Haar Wavelets</t>
  </si>
  <si>
    <t>Security and Privacy in Internet of Things (IoTs)</t>
  </si>
  <si>
    <t>Plan Bicentenario: El Perú hacia el 2021</t>
  </si>
  <si>
    <t>Networked and Distributed Predictive Control</t>
  </si>
  <si>
    <t>Block Oriented Identification of Nonlinear Systems</t>
  </si>
  <si>
    <t>Adaptive Nonlinear System Identification</t>
  </si>
  <si>
    <t>Teoria della Predizione e del Filtraggio</t>
  </si>
  <si>
    <t>Adaptive Control of Solar Energy Collector Systems</t>
  </si>
  <si>
    <t>Discrete Fourier Analysis and Wavelets</t>
  </si>
  <si>
    <t>Nonlinear Model Predictive Control</t>
  </si>
  <si>
    <t>New Trends in Control Theory</t>
  </si>
  <si>
    <t>Nonlinear System Identification - Input-Output Modeling Approach Vol. 1</t>
  </si>
  <si>
    <t>Nonlinear System Identification - Input-Output Modeling Approach Vol. 2</t>
  </si>
  <si>
    <t>Juan Pablo II. Pregonero de la Verdad (Vol. II)</t>
  </si>
  <si>
    <t>L'agire morale &amp; le virtu</t>
  </si>
  <si>
    <t>Filosofia della natura</t>
  </si>
  <si>
    <t xml:space="preserve">Principles of combustion </t>
  </si>
  <si>
    <t>Python deep learning</t>
  </si>
  <si>
    <t>Nonlinear identification using adaptive local linear neuro-fuzzy</t>
  </si>
  <si>
    <t>La Serenidad: Una actitud ante el mundo</t>
  </si>
  <si>
    <t>La actualidad del pensamiento cristiano</t>
  </si>
  <si>
    <t>Juan Pablo II. Pregonero de la Verdad (Vol. I)</t>
  </si>
  <si>
    <t>Cartas (I) Josémaría Escrivá de Balanguer: Obras Completas</t>
  </si>
  <si>
    <t>La libertad en la familia</t>
  </si>
  <si>
    <t>Jesús de Nazareth: desde la entrada en Jerusalén hasta la Resurrección</t>
  </si>
  <si>
    <t>Preguiere</t>
  </si>
  <si>
    <t xml:space="preserve">E Gesu che passa </t>
  </si>
  <si>
    <t>Políticas para impulsar la ciencia, la tecnología y la innovación tecnológica en el Perú</t>
  </si>
  <si>
    <t>Dizionario dei sinonimi e dei contrari</t>
  </si>
  <si>
    <t>Adaptive Control: selected solutions to accompany</t>
  </si>
  <si>
    <t>Filosofia di dio</t>
  </si>
  <si>
    <t>Nonlinear Process Control: Applications of Generic Model Control</t>
  </si>
  <si>
    <t>Linear Systems and Optimal Control</t>
  </si>
  <si>
    <t>Optimal Control with Engineering Applications</t>
  </si>
  <si>
    <t>Nonlinear Systems (Vol. 1 Dynamics and Control)</t>
  </si>
  <si>
    <t>Nonlinear Systems (Vol. 2 Applications to Bilinear Control)</t>
  </si>
  <si>
    <t xml:space="preserve">System Identification Competition </t>
  </si>
  <si>
    <t>Wireless Sensor Networks</t>
  </si>
  <si>
    <t xml:space="preserve">Linear Systems </t>
  </si>
  <si>
    <t>Bioprocess Control</t>
  </si>
  <si>
    <t>Procedencia</t>
  </si>
  <si>
    <t>Año_Adquisicion</t>
  </si>
  <si>
    <t>NETWORK ANALYZER HP AGILENT  8753C 300 KHZ -3GHZ</t>
  </si>
  <si>
    <t>TP-1</t>
  </si>
  <si>
    <t>REAL TIME SPECTRUM ANALYZER RSA3303B DC-3GHZ TEKTRONIX</t>
  </si>
  <si>
    <t>TP-2</t>
  </si>
  <si>
    <t>ANALOG SIGNAL GENERATOR N5181A MXG RF AGILENT - UP TO 6 GHZ</t>
  </si>
  <si>
    <t>TP-3</t>
  </si>
  <si>
    <t>WAVETESTER  SISTEMA PARA ADQUISICION DE DATOS. MEET</t>
  </si>
  <si>
    <t>TP-4</t>
  </si>
  <si>
    <t xml:space="preserve">DIGITAL STORAGE OSCILLOSCOPE INSTEK GDS-820 - 150 MHZ </t>
  </si>
  <si>
    <t>TP-5</t>
  </si>
  <si>
    <t>EXPERIMENTAL 3D PRINTER MAKERBOT REPLICATOR 2X</t>
  </si>
  <si>
    <t>TP-6</t>
  </si>
  <si>
    <t>MODULO DE PH FESTO</t>
  </si>
  <si>
    <t>TP-7</t>
  </si>
  <si>
    <t>MODULO DE CONTROL DE MOTORES FESTO</t>
  </si>
  <si>
    <t>TP-8</t>
  </si>
  <si>
    <t>MODULO COMPACT WORKSTATION FESTO</t>
  </si>
  <si>
    <t>TP-9</t>
  </si>
  <si>
    <t>QUAD COPTER</t>
  </si>
  <si>
    <t>TP-10</t>
  </si>
  <si>
    <t>MÓDULO DSPACE DS1104 R&amp;D CONTROLLER BOARD</t>
  </si>
  <si>
    <t>TP-11</t>
  </si>
  <si>
    <t>COMPACT FIELD POINT NATIONAL</t>
  </si>
  <si>
    <t>TP-12</t>
  </si>
  <si>
    <t>OPTO 22</t>
  </si>
  <si>
    <t xml:space="preserve">PLC VIPA ® CPU 314SC , </t>
  </si>
  <si>
    <t>TP-13</t>
  </si>
  <si>
    <t>PLC  SIEMENS S7 - 300</t>
  </si>
  <si>
    <t>DIRECT LOGIC 05 PROGRAMMABLE LOGIC CONTROLLER PLC</t>
  </si>
  <si>
    <t>DIRECT LOGIC 06 PROGRAMMABLE LOGIC CONTROLLER PLC</t>
  </si>
  <si>
    <t>MOTOR TRIFÁSICO SIEBER SARL</t>
  </si>
  <si>
    <t>TP-14</t>
  </si>
  <si>
    <t>VARIADOR DE VELOCIDAD AUTOMATION</t>
  </si>
  <si>
    <t>TP-15</t>
  </si>
  <si>
    <t>PH-METRO NATIONAL</t>
  </si>
  <si>
    <t>TP-16</t>
  </si>
  <si>
    <t>BOMBA DOSIFICADORA ELECTRÓNICA NSF</t>
  </si>
  <si>
    <t>TP-17</t>
  </si>
  <si>
    <t>LEGO MINDSTORN</t>
  </si>
  <si>
    <t>TP-18</t>
  </si>
  <si>
    <t>TWIN ROTOR MIMO SYSTEM 33-220 FEEDBACK</t>
  </si>
  <si>
    <t>TP-34</t>
  </si>
  <si>
    <t>MÁQUINA DE METALIZADO</t>
  </si>
  <si>
    <t>TP-19</t>
  </si>
  <si>
    <t>ESTACIÓN DE SOLDAR</t>
  </si>
  <si>
    <t>TP-20</t>
  </si>
  <si>
    <t>COMPRESOR DE AIRE  HYAC 50 D</t>
  </si>
  <si>
    <t>TP-21</t>
  </si>
  <si>
    <t>AGITADOR MAGNÉTICO VELP</t>
  </si>
  <si>
    <t>TP-22</t>
  </si>
  <si>
    <t>SERVIDOR HP PROLIANT ML350P GEN8</t>
  </si>
  <si>
    <t>TP-23</t>
  </si>
  <si>
    <t>SERVIDOR DE ALMACENAMIENTO EN RED NAS 8TB  LENOVO STORAGE IX4 300D</t>
  </si>
  <si>
    <t>SERVIDOR SUPERSERVER 8048B-COR4FT</t>
  </si>
  <si>
    <t>QUICK CIRCUIT 3000 T-TECH QUICK CIRCUIT PROTOTYPING SYSTEMS</t>
  </si>
  <si>
    <t>TP-24</t>
  </si>
  <si>
    <t>TARJETA PSOC FAMILIA KIT 001 CYPRESS</t>
  </si>
  <si>
    <t>TP-25</t>
  </si>
  <si>
    <t>EVALUATION SYSTEM WITH ZIGBEE CYPRESS</t>
  </si>
  <si>
    <t>TP-26</t>
  </si>
  <si>
    <t>TARJETA PSOC EVALUATION KIT CYPRESS</t>
  </si>
  <si>
    <t>TARJETAS PSOC FAMILIA 4 CYPRESS</t>
  </si>
  <si>
    <t>TP-27</t>
  </si>
  <si>
    <t>TARJETAS FPGA VIRTEX 5 XILINX</t>
  </si>
  <si>
    <t>TARJETA FPGA SPARTAN XILINX</t>
  </si>
  <si>
    <t>TARJETA BEAGLEBONE</t>
  </si>
  <si>
    <t xml:space="preserve">TARJETAS RASPBERRY PI </t>
  </si>
  <si>
    <t>TARJETAS PHIDGETS</t>
  </si>
  <si>
    <t>DESKTOP COMPATIBLE</t>
  </si>
  <si>
    <t>TP-28</t>
  </si>
  <si>
    <t>LAPTOPS VARIAS</t>
  </si>
  <si>
    <t>TP-29</t>
  </si>
  <si>
    <t>CAMARA HIPERESPECTRAL RESONON, PIKA 2G, 400-900NM</t>
  </si>
  <si>
    <t>TP-30</t>
  </si>
  <si>
    <t>CAMARA HIPERESPECTRAL SPECIMEN, SWIR, 1000-2500NM</t>
  </si>
  <si>
    <t>CAMARA MULTIESPECTRAL MICASENSE</t>
  </si>
  <si>
    <t>TP-31</t>
  </si>
  <si>
    <t>DRONE MATRICE M210</t>
  </si>
  <si>
    <t>TP-32</t>
  </si>
  <si>
    <t>DRONE MATRICE M610</t>
  </si>
  <si>
    <t>SISTEMAS DE MEDICION RED DE MONITOREO MICROLINK</t>
  </si>
  <si>
    <t>TP-33</t>
  </si>
  <si>
    <t>Analizador de redes</t>
  </si>
  <si>
    <t>Analizador de espectro</t>
  </si>
  <si>
    <t>Generador de señal analógica</t>
  </si>
  <si>
    <t>Sistema de adquisición de datos</t>
  </si>
  <si>
    <t>osciloscopio digital</t>
  </si>
  <si>
    <t>Impresora 3D</t>
  </si>
  <si>
    <t>Modulo de PH</t>
  </si>
  <si>
    <t>Modulo de control de motores</t>
  </si>
  <si>
    <t>Control remoto de planta piloto</t>
  </si>
  <si>
    <t>Cuadricóptero</t>
  </si>
  <si>
    <t>Placa controladora</t>
  </si>
  <si>
    <t>Compact Fieldpoint</t>
  </si>
  <si>
    <t>PLC</t>
  </si>
  <si>
    <t>Motor trifásico</t>
  </si>
  <si>
    <t>Variador de velocidad</t>
  </si>
  <si>
    <t>PH-METRO</t>
  </si>
  <si>
    <t>BOMBA</t>
  </si>
  <si>
    <t>LEGO</t>
  </si>
  <si>
    <t>Maquina de metalizado</t>
  </si>
  <si>
    <t>Estación de soldar</t>
  </si>
  <si>
    <t>Compresor de aire</t>
  </si>
  <si>
    <t>Agitador magnético</t>
  </si>
  <si>
    <t>Servidor</t>
  </si>
  <si>
    <t>Prototipos de circuito rápido</t>
  </si>
  <si>
    <t>TARJETA PSOC KIT</t>
  </si>
  <si>
    <t>Sistema de evaluación</t>
  </si>
  <si>
    <t>Tarjeta</t>
  </si>
  <si>
    <t>Desktop</t>
  </si>
  <si>
    <t>Laptop</t>
  </si>
  <si>
    <t>Cámara hiperespectral</t>
  </si>
  <si>
    <t>Cámara multiespectral</t>
  </si>
  <si>
    <t>Drone</t>
  </si>
  <si>
    <t>Sistema de red de monitoreo</t>
  </si>
  <si>
    <t>Rotor</t>
  </si>
  <si>
    <t>Paper_idP</t>
  </si>
  <si>
    <t>Autor_idA</t>
  </si>
  <si>
    <t>P-1</t>
  </si>
  <si>
    <t>M-1</t>
  </si>
  <si>
    <t>M-2</t>
  </si>
  <si>
    <t>M-3</t>
  </si>
  <si>
    <t>P-2</t>
  </si>
  <si>
    <t>M-4</t>
  </si>
  <si>
    <t>M-5</t>
  </si>
  <si>
    <t>M-6</t>
  </si>
  <si>
    <t>P-3</t>
  </si>
  <si>
    <t>M-7</t>
  </si>
  <si>
    <t>P-4</t>
  </si>
  <si>
    <t>M-28</t>
  </si>
  <si>
    <t>M-8</t>
  </si>
  <si>
    <t>M-9</t>
  </si>
  <si>
    <t>M-29</t>
  </si>
  <si>
    <t>P-5</t>
  </si>
  <si>
    <t>M-10</t>
  </si>
  <si>
    <t>P-6</t>
  </si>
  <si>
    <t>P-7</t>
  </si>
  <si>
    <t>M-11</t>
  </si>
  <si>
    <t>P-8</t>
  </si>
  <si>
    <t>P-9</t>
  </si>
  <si>
    <t>M-12</t>
  </si>
  <si>
    <t>P-10</t>
  </si>
  <si>
    <t>M-13</t>
  </si>
  <si>
    <t>M-14</t>
  </si>
  <si>
    <t>P-11</t>
  </si>
  <si>
    <t>P-12</t>
  </si>
  <si>
    <t>P-13</t>
  </si>
  <si>
    <t>M-15</t>
  </si>
  <si>
    <t>M-20</t>
  </si>
  <si>
    <t>P-14</t>
  </si>
  <si>
    <t>M-16</t>
  </si>
  <si>
    <t>P-15</t>
  </si>
  <si>
    <t>M-17</t>
  </si>
  <si>
    <t>M-18</t>
  </si>
  <si>
    <t>M-19</t>
  </si>
  <si>
    <t>P-16</t>
  </si>
  <si>
    <t>P-17</t>
  </si>
  <si>
    <t>M-21</t>
  </si>
  <si>
    <t>M-22</t>
  </si>
  <si>
    <t>M-23</t>
  </si>
  <si>
    <t>M-24</t>
  </si>
  <si>
    <t>P-18</t>
  </si>
  <si>
    <t>P-19</t>
  </si>
  <si>
    <t>M-25</t>
  </si>
  <si>
    <t>M-42</t>
  </si>
  <si>
    <t>P-20</t>
  </si>
  <si>
    <t>M-26</t>
  </si>
  <si>
    <t>P-21</t>
  </si>
  <si>
    <t>M-30</t>
  </si>
  <si>
    <t>M-31</t>
  </si>
  <si>
    <t>M-32</t>
  </si>
  <si>
    <t>M-33</t>
  </si>
  <si>
    <t>P-22</t>
  </si>
  <si>
    <t>M-34</t>
  </si>
  <si>
    <t>M-35</t>
  </si>
  <si>
    <t>M-36</t>
  </si>
  <si>
    <t>M-37</t>
  </si>
  <si>
    <t>P-23</t>
  </si>
  <si>
    <t>M-38</t>
  </si>
  <si>
    <t>M-39</t>
  </si>
  <si>
    <t>P-24</t>
  </si>
  <si>
    <t>P-25</t>
  </si>
  <si>
    <t>P-26</t>
  </si>
  <si>
    <t>M-40</t>
  </si>
  <si>
    <t>P-27</t>
  </si>
  <si>
    <t>M-41</t>
  </si>
  <si>
    <t>P-28</t>
  </si>
  <si>
    <t>P-29</t>
  </si>
  <si>
    <t>M-43</t>
  </si>
  <si>
    <t>M-44</t>
  </si>
  <si>
    <t>M-45</t>
  </si>
  <si>
    <t>M-46</t>
  </si>
  <si>
    <t>M-47</t>
  </si>
  <si>
    <t>P-30</t>
  </si>
  <si>
    <t>M-48</t>
  </si>
  <si>
    <t>M-49</t>
  </si>
  <si>
    <t>M-50</t>
  </si>
  <si>
    <t>P-31</t>
  </si>
  <si>
    <t>P-32</t>
  </si>
  <si>
    <t>M-66</t>
  </si>
  <si>
    <t>M-54</t>
  </si>
  <si>
    <t>M-65</t>
  </si>
  <si>
    <t>P-33</t>
  </si>
  <si>
    <t>M-51</t>
  </si>
  <si>
    <t>M-52</t>
  </si>
  <si>
    <t>M-53</t>
  </si>
  <si>
    <t>M-55</t>
  </si>
  <si>
    <t>P-34</t>
  </si>
  <si>
    <t>M-56</t>
  </si>
  <si>
    <t>P-35</t>
  </si>
  <si>
    <t>M-57</t>
  </si>
  <si>
    <t>M-58</t>
  </si>
  <si>
    <t>P-36</t>
  </si>
  <si>
    <t>M-59</t>
  </si>
  <si>
    <t>M-60</t>
  </si>
  <si>
    <t>M-61</t>
  </si>
  <si>
    <t>P-37</t>
  </si>
  <si>
    <t>P-38</t>
  </si>
  <si>
    <t>M-62</t>
  </si>
  <si>
    <t>P-39</t>
  </si>
  <si>
    <t>M-63</t>
  </si>
  <si>
    <t>M-64</t>
  </si>
  <si>
    <t>P-40</t>
  </si>
  <si>
    <t>P-41</t>
  </si>
  <si>
    <t>M-67</t>
  </si>
  <si>
    <t>M-68</t>
  </si>
  <si>
    <t>P-42</t>
  </si>
  <si>
    <t>P-43</t>
  </si>
  <si>
    <t>P-44</t>
  </si>
  <si>
    <t>P-45</t>
  </si>
  <si>
    <t>M-69</t>
  </si>
  <si>
    <t>P-46</t>
  </si>
  <si>
    <t>M-70</t>
  </si>
  <si>
    <t>P-47</t>
  </si>
  <si>
    <t>M-71</t>
  </si>
  <si>
    <t>M-72</t>
  </si>
  <si>
    <t>M-73</t>
  </si>
  <si>
    <t>P-48</t>
  </si>
  <si>
    <t>M-74</t>
  </si>
  <si>
    <t>P-49</t>
  </si>
  <si>
    <t>M-75</t>
  </si>
  <si>
    <t>M-76</t>
  </si>
  <si>
    <t>P-50</t>
  </si>
  <si>
    <t>M-77</t>
  </si>
  <si>
    <t>P-51</t>
  </si>
  <si>
    <t>P-52</t>
  </si>
  <si>
    <t>M-78</t>
  </si>
  <si>
    <t>P-53</t>
  </si>
  <si>
    <t>M-80</t>
  </si>
  <si>
    <t>M-79</t>
  </si>
  <si>
    <t>P-54</t>
  </si>
  <si>
    <t>M-81</t>
  </si>
  <si>
    <t>P-55</t>
  </si>
  <si>
    <t>P-56</t>
  </si>
  <si>
    <t>P-57</t>
  </si>
  <si>
    <t>P-58</t>
  </si>
  <si>
    <t>P-59</t>
  </si>
  <si>
    <t>P-60</t>
  </si>
  <si>
    <t>P-61</t>
  </si>
  <si>
    <t>P-62</t>
  </si>
  <si>
    <t>M-82</t>
  </si>
  <si>
    <t>M-83</t>
  </si>
  <si>
    <t>M-84</t>
  </si>
  <si>
    <t>P-63</t>
  </si>
  <si>
    <t>M-85</t>
  </si>
  <si>
    <t>P-64</t>
  </si>
  <si>
    <t>M-86</t>
  </si>
  <si>
    <t>P-65</t>
  </si>
  <si>
    <t>P-66</t>
  </si>
  <si>
    <t>P-67</t>
  </si>
  <si>
    <t>M-87</t>
  </si>
  <si>
    <t>M-88</t>
  </si>
  <si>
    <t>M-89</t>
  </si>
  <si>
    <t>P-68</t>
  </si>
  <si>
    <t>M-90</t>
  </si>
  <si>
    <t>P-69</t>
  </si>
  <si>
    <t>P-70</t>
  </si>
  <si>
    <t>M-91</t>
  </si>
  <si>
    <t>P-71</t>
  </si>
  <si>
    <t>M-92</t>
  </si>
  <si>
    <t>P-72</t>
  </si>
  <si>
    <t>M-27</t>
  </si>
  <si>
    <t>M-93</t>
  </si>
  <si>
    <t>idMiembro</t>
  </si>
  <si>
    <t xml:space="preserve">Elmer </t>
  </si>
  <si>
    <t>Calle Chojeda</t>
  </si>
  <si>
    <t xml:space="preserve">José </t>
  </si>
  <si>
    <t>Oliden Semino</t>
  </si>
  <si>
    <t>William</t>
  </si>
  <si>
    <t>Ipanaqué Alama</t>
  </si>
  <si>
    <t>Juan Carlos</t>
  </si>
  <si>
    <t>Soto Bohórquez</t>
  </si>
  <si>
    <t>Gerson</t>
  </si>
  <si>
    <t>La Rosa</t>
  </si>
  <si>
    <t>Ernesto</t>
  </si>
  <si>
    <t>Paiva Peredo</t>
  </si>
  <si>
    <t xml:space="preserve">Irene </t>
  </si>
  <si>
    <t>Alvarado Tabbachi</t>
  </si>
  <si>
    <t>Jean</t>
  </si>
  <si>
    <t>Campos</t>
  </si>
  <si>
    <t>Bogdan</t>
  </si>
  <si>
    <t>Dorneanu</t>
  </si>
  <si>
    <t>Estefani</t>
  </si>
  <si>
    <t>Almeyda</t>
  </si>
  <si>
    <t>Carlos</t>
  </si>
  <si>
    <t>Estrada</t>
  </si>
  <si>
    <t>Ricard</t>
  </si>
  <si>
    <t>Esparza Masana</t>
  </si>
  <si>
    <t xml:space="preserve">Iván </t>
  </si>
  <si>
    <t>Belupú Amaya</t>
  </si>
  <si>
    <t>Justo</t>
  </si>
  <si>
    <t>Oquelis</t>
  </si>
  <si>
    <t>Juan Junior</t>
  </si>
  <si>
    <t>Valdiviezo Espinoza</t>
  </si>
  <si>
    <t>Castillo</t>
  </si>
  <si>
    <t xml:space="preserve">Daniel </t>
  </si>
  <si>
    <t>Caravantes Samamé</t>
  </si>
  <si>
    <t>Juan</t>
  </si>
  <si>
    <t>Yeng</t>
  </si>
  <si>
    <t>Kevin</t>
  </si>
  <si>
    <t>Cotrina</t>
  </si>
  <si>
    <t>Brain</t>
  </si>
  <si>
    <t>Amaya</t>
  </si>
  <si>
    <t>Eduardo</t>
  </si>
  <si>
    <t>Correa</t>
  </si>
  <si>
    <t>Melannie</t>
  </si>
  <si>
    <t>García</t>
  </si>
  <si>
    <t>Gustavo</t>
  </si>
  <si>
    <t>Grosso</t>
  </si>
  <si>
    <t>José</t>
  </si>
  <si>
    <t>Huamantoma</t>
  </si>
  <si>
    <t>Robert</t>
  </si>
  <si>
    <t>Menzhausen</t>
  </si>
  <si>
    <t>Nicole</t>
  </si>
  <si>
    <t>Gehring</t>
  </si>
  <si>
    <t>Andres Aramburu</t>
  </si>
  <si>
    <t>Pardo Figueroa</t>
  </si>
  <si>
    <t>José José</t>
  </si>
  <si>
    <t xml:space="preserve">Manrique Silupú </t>
  </si>
  <si>
    <t>Harvey</t>
  </si>
  <si>
    <t>Arellano Garcia </t>
  </si>
  <si>
    <t>Franco</t>
  </si>
  <si>
    <t>Abanto</t>
  </si>
  <si>
    <t>Pedro</t>
  </si>
  <si>
    <t>Rotta</t>
  </si>
  <si>
    <t>Luis</t>
  </si>
  <si>
    <t>La Madrid</t>
  </si>
  <si>
    <t>Gaby</t>
  </si>
  <si>
    <t>Ruiz</t>
  </si>
  <si>
    <t>Antonio</t>
  </si>
  <si>
    <t>Criollo</t>
  </si>
  <si>
    <t>Miguel</t>
  </si>
  <si>
    <t>Mendoza</t>
  </si>
  <si>
    <t>Saavedra</t>
  </si>
  <si>
    <t>Vargas</t>
  </si>
  <si>
    <t>Edson Rodrigo</t>
  </si>
  <si>
    <t>Fernandez Cornejo</t>
  </si>
  <si>
    <t>Ricardo</t>
  </si>
  <si>
    <t>Cajo Diaz</t>
  </si>
  <si>
    <t>Jayro</t>
  </si>
  <si>
    <t>Paiva</t>
  </si>
  <si>
    <t>Laura</t>
  </si>
  <si>
    <t>Carrasco</t>
  </si>
  <si>
    <t>Manuel</t>
  </si>
  <si>
    <t>Merino</t>
  </si>
  <si>
    <t>Pinos Vélez</t>
  </si>
  <si>
    <t>Adrían</t>
  </si>
  <si>
    <t>Cabrera</t>
  </si>
  <si>
    <t>Andrea</t>
  </si>
  <si>
    <t>Curay</t>
  </si>
  <si>
    <t>Carlos Luis</t>
  </si>
  <si>
    <t>Chacón</t>
  </si>
  <si>
    <t>Serpa Andrade</t>
  </si>
  <si>
    <t>Marlon</t>
  </si>
  <si>
    <t>Chazi</t>
  </si>
  <si>
    <t>Christian</t>
  </si>
  <si>
    <t>Cajamarca</t>
  </si>
  <si>
    <t>Vladimir</t>
  </si>
  <si>
    <t>Robles Bykbaev</t>
  </si>
  <si>
    <t>E.</t>
  </si>
  <si>
    <t>Mejía Gamarra</t>
  </si>
  <si>
    <t>F.</t>
  </si>
  <si>
    <t>Reiter</t>
  </si>
  <si>
    <t>P.</t>
  </si>
  <si>
    <t>Tkachenko</t>
  </si>
  <si>
    <t>Patrick</t>
  </si>
  <si>
    <t>Schrangl</t>
  </si>
  <si>
    <t>G.</t>
  </si>
  <si>
    <t>Freckmann</t>
  </si>
  <si>
    <t>Robin</t>
  </si>
  <si>
    <t>De Keyser</t>
  </si>
  <si>
    <t>K.</t>
  </si>
  <si>
    <t>Checa</t>
  </si>
  <si>
    <t>M.</t>
  </si>
  <si>
    <t>Gamarra</t>
  </si>
  <si>
    <t>Delgado</t>
  </si>
  <si>
    <t>Edson</t>
  </si>
  <si>
    <t>Effio</t>
  </si>
  <si>
    <t>Ney</t>
  </si>
  <si>
    <t>Farfán</t>
  </si>
  <si>
    <t>Jorge</t>
  </si>
  <si>
    <t>Reyes</t>
  </si>
  <si>
    <t>María</t>
  </si>
  <si>
    <t>Flores Rivera</t>
  </si>
  <si>
    <t>Deysi</t>
  </si>
  <si>
    <t>Herrera Alvarez</t>
  </si>
  <si>
    <t>Luigi</t>
  </si>
  <si>
    <t>Del Re</t>
  </si>
  <si>
    <t>David</t>
  </si>
  <si>
    <t>Susana</t>
  </si>
  <si>
    <t>Encalada</t>
  </si>
  <si>
    <t>Edwin</t>
  </si>
  <si>
    <t>Gamboa</t>
  </si>
  <si>
    <t xml:space="preserve">Julio </t>
  </si>
  <si>
    <t>Salazar</t>
  </si>
  <si>
    <t>Espinoza</t>
  </si>
  <si>
    <t>César</t>
  </si>
  <si>
    <t>Cherre</t>
  </si>
  <si>
    <t>Oscar</t>
  </si>
  <si>
    <t>Yañez</t>
  </si>
  <si>
    <t>Silva</t>
  </si>
  <si>
    <t>Martín A.</t>
  </si>
  <si>
    <t>Capcha</t>
  </si>
  <si>
    <t>Rocio</t>
  </si>
  <si>
    <t>Alvarez Cardenas</t>
  </si>
  <si>
    <t>Sebastian</t>
  </si>
  <si>
    <t>Torres Ríos</t>
  </si>
  <si>
    <t>Moreno Peña</t>
  </si>
  <si>
    <t>Salinas</t>
  </si>
  <si>
    <t>Cesar</t>
  </si>
  <si>
    <t>Chinguel</t>
  </si>
  <si>
    <t>Jessica Magaly</t>
  </si>
  <si>
    <t>Ruiz Reyes</t>
  </si>
  <si>
    <t>Pablo</t>
  </si>
  <si>
    <t>Parra Rosero</t>
  </si>
  <si>
    <t>Guillermo</t>
  </si>
  <si>
    <t>Granda</t>
  </si>
  <si>
    <t>Flavio</t>
  </si>
  <si>
    <t>Prieto</t>
  </si>
  <si>
    <t>Machacuay</t>
  </si>
  <si>
    <t>Andres</t>
  </si>
  <si>
    <t>Hernandez</t>
  </si>
  <si>
    <t>Abhishek</t>
  </si>
  <si>
    <t>Dutta</t>
  </si>
  <si>
    <t>Armando</t>
  </si>
  <si>
    <t>Rivadeneyra Bardales</t>
  </si>
  <si>
    <t>Danilo</t>
  </si>
  <si>
    <t>Soares Barboza</t>
  </si>
  <si>
    <t>Martín</t>
  </si>
  <si>
    <t>Flores</t>
  </si>
  <si>
    <t>Marco</t>
  </si>
  <si>
    <t>Lovera</t>
  </si>
  <si>
    <t>Alberto</t>
  </si>
  <si>
    <t>Leva</t>
  </si>
  <si>
    <t>Riccardo</t>
  </si>
  <si>
    <t>Scattolini</t>
  </si>
  <si>
    <t>Rafael</t>
  </si>
  <si>
    <t>Saavedra García Zabaleta</t>
  </si>
  <si>
    <t>M-94</t>
  </si>
  <si>
    <t>M-95</t>
  </si>
  <si>
    <t>M-96</t>
  </si>
  <si>
    <t>idPaper</t>
  </si>
  <si>
    <t>año</t>
  </si>
  <si>
    <t>link</t>
  </si>
  <si>
    <t>Control de un sistema multivariable no lineal y en fase no mínima empleando un controlador predictivo neuronal</t>
  </si>
  <si>
    <t>https://doi.org/10.4995/riai.2022.17375</t>
  </si>
  <si>
    <t>Spectral signature for quality assessment of anchovy fish meal (Engraulis Ringens) using Partial Least Squares</t>
  </si>
  <si>
    <t>https://latamt.ieeer9.org/index.php/transactions/article/view/6701</t>
  </si>
  <si>
    <t>Wiener model identification of a pH plant with ELM</t>
  </si>
  <si>
    <t>10.1109/EIRCON56026.2022.9934809</t>
  </si>
  <si>
    <t xml:space="preserve">A smart decision framework for the prediction of thrips incidence in organic banana crops. </t>
  </si>
  <si>
    <t xml:space="preserve"> https://doi.org/10.1016/j.ecolmodel.2022.110147</t>
  </si>
  <si>
    <t xml:space="preserve">RECENT DEVELOPMENTS OF ARTIFICIAL INTELLIGENCE FOR BANANA: APPLICATION AREAS, LEARNING ALGORITHMS, AND FUTURE CHALLENGES </t>
  </si>
  <si>
    <t>10.1590/1809-4430-Eng.Agric.v42nepe20210144/2022</t>
  </si>
  <si>
    <t>Mechanistic modelling for thrips incidence in organic banana. Computer Aided Chemical Engineering</t>
  </si>
  <si>
    <t>https://doi.org/10.1016/B978-0-323-95879-0.50046-1</t>
  </si>
  <si>
    <t>A model-based approach for the prediction of banana rust thrips incidence from atmospheric variables</t>
  </si>
  <si>
    <t>https://doi.org/10.1016/B978-0-323-95879-0.50085-0</t>
  </si>
  <si>
    <t>Thrips incidence prediction in organic banana crop with Machine learning</t>
  </si>
  <si>
    <t>https://doi.org/10.1016/j.heliyon.2021.e08575</t>
  </si>
  <si>
    <t>Regionalizing innovation strategies in Peru based on smart specialization: implications and challenges</t>
  </si>
  <si>
    <t>10.1080/00343404.2020.1869202.</t>
  </si>
  <si>
    <t>Smart agriculture based on WSN and Node.js for monitoring plantations in rural areas: Case region Piura, Peru</t>
  </si>
  <si>
    <t>10.1109/CHILECON54041.2021.9702965</t>
  </si>
  <si>
    <t>A web decision support system for banana farmers centralizing information from different weather stations</t>
  </si>
  <si>
    <t>10.1109/INCAS53599.2021.9666930</t>
  </si>
  <si>
    <t>Dynamic Modeling and experimental validation of refrigeration system for fruit storage</t>
  </si>
  <si>
    <t>10.1109/CHILECON54041.2021.9702891</t>
  </si>
  <si>
    <t>Implementation of a Pilot Plant for the Integral Development of Remote Laboratories</t>
  </si>
  <si>
    <t>10.1109/RITA.2021.3052491</t>
  </si>
  <si>
    <t>Implementation of a stainless steel prototype to improve the fermentation of cocoa beans</t>
  </si>
  <si>
    <t>10.1109/ICAACCA51523.2021.9465312</t>
  </si>
  <si>
    <t xml:space="preserve"> K-means clustering algorithm approach for the segmentation of organic banana producers according to production ratio</t>
  </si>
  <si>
    <t>10.1109/ICAACCA51523.2021.9465202</t>
  </si>
  <si>
    <t>Design and Simulation of NMPC based on state space model applied to refrigeration system for mango exportation</t>
  </si>
  <si>
    <t>10.1109/ICAACCA51523.2021.9465293</t>
  </si>
  <si>
    <t>Design and Implementation of a CNN architecture to classify images of banana leaves with diseases</t>
  </si>
  <si>
    <t>10.1109/ICAACCA51523.2021.9465178</t>
  </si>
  <si>
    <t>Mathematical modeling for prediction of banana rust thrips from atmospheric variables</t>
  </si>
  <si>
    <t>10.1109/EIRCON52903.2021.9613233</t>
  </si>
  <si>
    <t>A Fuzzy Control Approach for an Industrial Refrigeration System</t>
  </si>
  <si>
    <t>https://doi.org/10.1016/B978-0-12-823377-1.50210-X</t>
  </si>
  <si>
    <t>Circular Economy in Banana Cultivation</t>
  </si>
  <si>
    <t>https://doi.org/10.1016/B978-0-12-823377-1.50262-7</t>
  </si>
  <si>
    <t>Moisture in Concrete Aggregates and its relation to the Dielectric Constant</t>
  </si>
  <si>
    <t>https://doi.org/10.17163/ings.n24.2020.02</t>
  </si>
  <si>
    <t>Design and Evaluation of a Convolutional Neural Network for Banana Leaf Diseases Classification</t>
  </si>
  <si>
    <t>https://doi.org/10.1109/EIRCON51178.2020.9254072</t>
  </si>
  <si>
    <t>PID Tuning based on Classical and Meta-heuristic Algorithms: A Performance Comparison</t>
  </si>
  <si>
    <t>https://doi.org/10.1109/EIRCON51178.2020.9253750</t>
  </si>
  <si>
    <t>Model predictive control with PWA models</t>
  </si>
  <si>
    <t>https://doi.org/10.1109/EIRCON51178.2020.9254054</t>
  </si>
  <si>
    <t>Dynamic Modeling and Validation of a Refrigeration System and Cold Room for Fruit Preservation</t>
  </si>
  <si>
    <t>https://doi.org/10.1109/EIRCON51178.2020.9254084</t>
  </si>
  <si>
    <t>Pest Incidence Prediction in Organic Banana Crops with Machine Learning Techniques</t>
  </si>
  <si>
    <t>https://doi.org/10.1109/EIRCON51178.2020.9254034</t>
  </si>
  <si>
    <t>Design and experimental implementation of a PID-IMC Controller for a VCRS</t>
  </si>
  <si>
    <t>https://doi.org/10.1109/INTERCON50315.2020.9220261</t>
  </si>
  <si>
    <t>Control and Monitoring Online of a Dryer for Industrial Fishmeal Process</t>
  </si>
  <si>
    <t>https://doi.org/10.1109/INTERCON50315.2020.9220242</t>
  </si>
  <si>
    <t>Modeling and Simulation of the Human Rye and Its Correlation Between Increased Intraocular Pressure and the Thickness of the Cornea</t>
  </si>
  <si>
    <t>https://doi.org/10.1007/978-3-030-50838-8_12</t>
  </si>
  <si>
    <t>Identification and Prevention of Glaucoma Through Digital Processing of Biomedical Imaging by the Relationship Between Volume of Nerve Fibers and Intraocular Pressure</t>
  </si>
  <si>
    <t>https://doi.org/10.1007/978-3-030-50838-8_13</t>
  </si>
  <si>
    <t>10.1109/INTERCON50315.2020.9220242</t>
  </si>
  <si>
    <t>Self-tuning NMPC of an Engine Air Path</t>
  </si>
  <si>
    <t>https://doi.org/10.1016/j.ifacol.2020.12.899</t>
  </si>
  <si>
    <t>Simple Strategies for Retrospective Detection of Meals in Diabetes Datasets</t>
  </si>
  <si>
    <t>https://doi.org/10.1016/j.ifacol.2020.12.678</t>
  </si>
  <si>
    <t>Classical and Advanced Control Methods Applied to an Anaerobic Digestion Reactor Model</t>
  </si>
  <si>
    <t>https://doi.org/10.1109/CHILECON47746.2019.8988043</t>
  </si>
  <si>
    <t>Preliminary study of the relation between the content of cadmium and the hyperspectral signature of organic cocoa beans</t>
  </si>
  <si>
    <t>https://doi.org/10.1109/CHILECON47746.2019.8987991</t>
  </si>
  <si>
    <t>Determination of Moisture Content in Concrete Aggregates using Machine Learning algorithms and Hyperspectral Imaging</t>
  </si>
  <si>
    <t>https://doi.org/10.1109/CHILECON47746.2019.8987989</t>
  </si>
  <si>
    <t>A review of current methods for moisture content measurement</t>
  </si>
  <si>
    <t>https://doi.org/10.1109/CHILECON47746.2019.8987996</t>
  </si>
  <si>
    <t>System identification and PI control applied to refrigeration system for mango exportation</t>
  </si>
  <si>
    <t>https://doi.org/10.1109/INTERCON.2019.8853604</t>
  </si>
  <si>
    <t>Implementation of support tools for the presumptive diagnosis of Glaucoma through identification and processing of medical images of the human eye</t>
  </si>
  <si>
    <t>https://doi.org/10.1109/SysEng.2018.8544409</t>
  </si>
  <si>
    <t>Control remoto de planta piloto Compact Workstation FESTO en el marco del desarrollo de laboratorios remotos</t>
  </si>
  <si>
    <t>https://doi.org/10.18687/LACCEI2018.1.1.239</t>
  </si>
  <si>
    <t>Development of a support system for the presumptive diagnosis of glaucoma through the processing of biomedical images of the human eye fundus in Ecuador</t>
  </si>
  <si>
    <t>https://doi.org/10.1007/978-3-319-60483-1_11</t>
  </si>
  <si>
    <t>Wiener predictive control for a pH neutralization plant</t>
  </si>
  <si>
    <t>https://doi.org/10.1109/CHILECON.2017.8229635</t>
  </si>
  <si>
    <t>Modelling, simulation and nonlinear control of an evaporator for bioethanol production</t>
  </si>
  <si>
    <t>https://doi.org/10.1109/CHILECON.2017.8229613</t>
  </si>
  <si>
    <r>
      <t>Model and control of a refrigeration system</t>
    </r>
    <r>
      <rPr>
        <sz val="11"/>
        <color theme="1"/>
        <rFont val="Calibri"/>
        <family val="2"/>
        <scheme val="minor"/>
      </rPr>
      <t xml:space="preserve"> for fruit preservation</t>
    </r>
  </si>
  <si>
    <t>https://doi.org/10.1109/CHILECON.2017.8229614</t>
  </si>
  <si>
    <t>https://doi.org/10.1109/CHILECON.2017.8229532</t>
  </si>
  <si>
    <r>
      <t xml:space="preserve">Cocoa bean quality assessment by </t>
    </r>
    <r>
      <rPr>
        <b/>
        <sz val="11"/>
        <color theme="1"/>
        <rFont val="Calibri"/>
        <family val="2"/>
        <scheme val="minor"/>
      </rPr>
      <t>using hyperspectral index</t>
    </r>
    <r>
      <rPr>
        <sz val="11"/>
        <color theme="1"/>
        <rFont val="Calibri"/>
        <family val="2"/>
        <scheme val="minor"/>
      </rPr>
      <t xml:space="preserve"> for determining the state of fermentation with a non-destructive analysis</t>
    </r>
  </si>
  <si>
    <t>https://doi.org/10.1109/CHILECON.2017.8229718</t>
  </si>
  <si>
    <t>Design of the position control of a quad-rotor using optical flow sensor and LIDAR</t>
  </si>
  <si>
    <t>https://doi.org/10.1109/CHILECON.2017.8229696</t>
  </si>
  <si>
    <t>Comparison of model-based and non-model-based strategies for nonlinear control of a three-tank system</t>
  </si>
  <si>
    <t>https://doi.org/10.1109/ETFA.2017.8247699</t>
  </si>
  <si>
    <t>Mathematical modeling of human eye affected by increased intraocular pressure as a tool for the prevention of glaucoma</t>
  </si>
  <si>
    <t>https://doi.org/10.1007/978-981-10-4086-3_143</t>
  </si>
  <si>
    <t>Identification and GPC control of an AC motor using Dspace</t>
  </si>
  <si>
    <t>https://doi.org/10.17163/ings.n15.2016.07</t>
  </si>
  <si>
    <t>Implementation of an architecture of digital control in FPGA commanded from an embedded Java application</t>
  </si>
  <si>
    <t>https://doi.org/10.1109/ICA-ACCA.2016.7778495</t>
  </si>
  <si>
    <t>Modeling, simulation and implementation of a modified PID controller for stabilizing a quadcopter</t>
  </si>
  <si>
    <t>https://doi.org/10.1109/ICA-ACCA.2016.7778507</t>
  </si>
  <si>
    <r>
      <t>New hyperspectral index for determining</t>
    </r>
    <r>
      <rPr>
        <sz val="11"/>
        <color theme="1"/>
        <rFont val="Calibri"/>
        <family val="2"/>
        <scheme val="minor"/>
      </rPr>
      <t xml:space="preserve"> the state of fermentation in the non-destructive analysis for organic cocoa violet</t>
    </r>
  </si>
  <si>
    <t>https://doi.org/10.1109/ICA-ACCA.2016.7778387</t>
  </si>
  <si>
    <t>Temperature Nonlinear Model Predictive Controller (NMPC) for a Dryer Plant of Cocoa Beans</t>
  </si>
  <si>
    <t>https://doi.org/10.1109/ICA-ACCA.2016.7778388</t>
  </si>
  <si>
    <t>Increased intraocular pressure simulation and its effect on acuity and field of vision of the human eye</t>
  </si>
  <si>
    <t>https://doi.org/10.1109/SysEng.2016.7753160</t>
  </si>
  <si>
    <t>Predictive and adaptive nonlinear controller applied to a drying process of cocoa beans</t>
  </si>
  <si>
    <t>https://doi.org/10.1109/ETCM.2016.7750842</t>
  </si>
  <si>
    <t>Artificial Drying of Cocoa Beans Based on a Continuous Flow Revolving System</t>
  </si>
  <si>
    <t>https://doi.org/10.1109/TLA.2016.7555220</t>
  </si>
  <si>
    <t>https://doi.org/10.1109/TLA.2016.7555266</t>
  </si>
  <si>
    <t>Modeling and PID cascade control of a Quadcopter for trajectory tracking</t>
  </si>
  <si>
    <t>https://doi.org/10.1109/Chilecon.2015.7404665</t>
  </si>
  <si>
    <t>Design and Implementation of a Temperature Predictive Controller for a Dryer Plant of Cocoa Beans</t>
  </si>
  <si>
    <t>https://doi.org/10.1109/APCASE.2015.43</t>
  </si>
  <si>
    <t>Hyperspectral analysis based anthocyanin index (ARI2) during cocoa bean fermentation process</t>
  </si>
  <si>
    <t>https://doi.org/10.1109/APCASE.2015.37</t>
  </si>
  <si>
    <r>
      <t xml:space="preserve">Cocoa bean quality assessment </t>
    </r>
    <r>
      <rPr>
        <b/>
        <sz val="11"/>
        <color theme="1"/>
        <rFont val="Calibri"/>
        <family val="2"/>
        <scheme val="minor"/>
      </rPr>
      <t>by using hyperspectral images and fuzzy logic</t>
    </r>
    <r>
      <rPr>
        <sz val="11"/>
        <color theme="1"/>
        <rFont val="Calibri"/>
        <family val="2"/>
        <scheme val="minor"/>
      </rPr>
      <t xml:space="preserve"> techniques</t>
    </r>
  </si>
  <si>
    <t>https://doi.org/10.1117/12.2182598</t>
  </si>
  <si>
    <t>Modeling and Nonlinear Model Predictive Control of a rotary disc dryer for fishmeal production</t>
  </si>
  <si>
    <t>https://doi.org/10.1109/ECC.2014.6862416</t>
  </si>
  <si>
    <t>Nonlinear predictive control of an evaporator for bioethanol production</t>
  </si>
  <si>
    <t>https://doi.org/10.23919/ecc.2013.6669595</t>
  </si>
  <si>
    <t>Modeling and simulation of a multistage evaporator in ethanol plant using ECOSIMPRO environment</t>
  </si>
  <si>
    <t>https://doi.org/10.1109/ICCA.2011.6137971</t>
  </si>
  <si>
    <t>Identification and control of pH using optimal piecewise linear Wiener model</t>
  </si>
  <si>
    <t>https://doi.org/10.3182/20110828-6-IT-1002.03695</t>
  </si>
  <si>
    <r>
      <t>Neural Network Modeling</t>
    </r>
    <r>
      <rPr>
        <sz val="11"/>
        <color theme="1"/>
        <rFont val="Calibri"/>
        <family val="2"/>
        <scheme val="minor"/>
      </rPr>
      <t xml:space="preserve"> for ALSTOM Gasifier</t>
    </r>
  </si>
  <si>
    <t>https://doi.org/10.5220/0001182600940102</t>
  </si>
  <si>
    <t>Input-Output Selection and Feedforward Design for Distillation Column</t>
  </si>
  <si>
    <t>https://doi.org/10.1016/S1474-6670(17)43587-7</t>
  </si>
  <si>
    <t>State Space Identification for a Pilot Distillation Column</t>
  </si>
  <si>
    <t>https://doi.org/10.1016/S1474-6670(17)43422-7</t>
  </si>
  <si>
    <t>A comparison study of identification methods for a pilot distillation column</t>
  </si>
  <si>
    <t>https://doi.org/10.1016/S1474-6670(17)41171-2</t>
  </si>
  <si>
    <t>Constrained receding horizon predictive control of a binary distillation column</t>
  </si>
  <si>
    <t>Corpus ID: 123349510</t>
  </si>
  <si>
    <t>Adaptive PID controller with auto-tuning applied to the agricultural food industry</t>
  </si>
  <si>
    <t>https://ieeexplore.ieee.org/document/8229714/authors</t>
  </si>
  <si>
    <t>P-73</t>
  </si>
  <si>
    <t>P-74</t>
  </si>
  <si>
    <t>P-75</t>
  </si>
  <si>
    <t>P-76</t>
  </si>
  <si>
    <t>P-77</t>
  </si>
  <si>
    <t>P-78</t>
  </si>
  <si>
    <t>P-79</t>
  </si>
  <si>
    <t>P-80</t>
  </si>
  <si>
    <t>P-81</t>
  </si>
  <si>
    <t>P-82</t>
  </si>
  <si>
    <t>P-83</t>
  </si>
  <si>
    <t>P-84</t>
  </si>
  <si>
    <t>P-85</t>
  </si>
  <si>
    <t>P-86</t>
  </si>
  <si>
    <t>P-87</t>
  </si>
  <si>
    <t>P-88</t>
  </si>
  <si>
    <t>P-89</t>
  </si>
  <si>
    <t>P-90</t>
  </si>
  <si>
    <t>P-91</t>
  </si>
  <si>
    <t>P-92</t>
  </si>
  <si>
    <t>P-93</t>
  </si>
  <si>
    <t>P-94</t>
  </si>
  <si>
    <t>P-95</t>
  </si>
  <si>
    <t>P-96</t>
  </si>
  <si>
    <t>P-97</t>
  </si>
  <si>
    <t>P-98</t>
  </si>
  <si>
    <t>P-99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</si>
  <si>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</si>
  <si>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</si>
  <si>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</si>
  <si>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</si>
  <si>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</si>
  <si>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</si>
  <si>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</si>
  <si>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</si>
  <si>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</si>
  <si>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</si>
  <si>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</si>
  <si>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</si>
  <si>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</si>
  <si>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</si>
  <si>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</si>
  <si>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</si>
  <si>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</si>
  <si>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</si>
  <si>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</si>
  <si>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</si>
  <si>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</si>
  <si>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</si>
  <si>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</si>
  <si>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</si>
  <si>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</si>
  <si>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</si>
  <si>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</si>
  <si>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</si>
  <si>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</si>
  <si>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</si>
  <si>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</si>
  <si>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IdAutor</t>
  </si>
  <si>
    <t>Autor</t>
  </si>
  <si>
    <t>IdUbi</t>
  </si>
  <si>
    <t>IdEstado</t>
  </si>
  <si>
    <t>IdTitulo</t>
  </si>
  <si>
    <t>titulo</t>
  </si>
  <si>
    <t>cantidad</t>
  </si>
  <si>
    <t>IdLibro</t>
  </si>
  <si>
    <t>IdTipo</t>
  </si>
  <si>
    <t>Tipo</t>
  </si>
  <si>
    <t>IdEquipo</t>
  </si>
  <si>
    <t>Descripción</t>
  </si>
  <si>
    <t>IdEstatus</t>
  </si>
  <si>
    <t>Estatus</t>
  </si>
  <si>
    <t>En Proceso</t>
  </si>
  <si>
    <t>Terminado</t>
  </si>
  <si>
    <t>No realizado</t>
  </si>
  <si>
    <t>IdCurso</t>
  </si>
  <si>
    <t>Curso</t>
  </si>
  <si>
    <t>SAC</t>
  </si>
  <si>
    <t>CO</t>
  </si>
  <si>
    <t>IdConv</t>
  </si>
  <si>
    <t>Convenio</t>
  </si>
  <si>
    <t>IdTrab</t>
  </si>
  <si>
    <t>Título</t>
  </si>
  <si>
    <t>idProyec</t>
  </si>
  <si>
    <t>Proyecto</t>
  </si>
  <si>
    <t>Estatus_idEst</t>
  </si>
  <si>
    <t>Director_IdDir</t>
  </si>
  <si>
    <t>Año_in</t>
  </si>
  <si>
    <t>Año_fin</t>
  </si>
  <si>
    <t>Proyec_IdP</t>
  </si>
  <si>
    <t>Conv_idC</t>
  </si>
  <si>
    <t>Invest_IdI</t>
  </si>
  <si>
    <t>Trab_idT</t>
  </si>
  <si>
    <t>Estud_IdE</t>
  </si>
  <si>
    <t>INSERT INTO nombre_tabla (column_1 , column_2  , column_3) VALUES ('valor_column1', 'valor_column2', 'valor_column3');</t>
  </si>
  <si>
    <t>autor</t>
  </si>
  <si>
    <t xml:space="preserve">INSERT INTO </t>
  </si>
  <si>
    <t>INSERT INTO titulo(IdTitulo,titulo,cantidad)VALUES('t1','12TH World congress on scientific computation July 18-22 1988 (2)','1');</t>
  </si>
  <si>
    <t>INSERT INTO titulo(IdTitulo,titulo,cantidad)VALUES('t2','Presenting Peru and Machupicchu','1');</t>
  </si>
  <si>
    <t>INSERT INTO titulo(IdTitulo,titulo,cantidad)VALUES('t3','The future of leadership','1');</t>
  </si>
  <si>
    <t>INSERT INTO titulo(IdTitulo,titulo,cantidad)VALUES('t4','International Conference on control 96','1');</t>
  </si>
  <si>
    <t>INSERT INTO titulo(IdTitulo,titulo,cantidad)VALUES('t5','12TH World congress on scientific computation July 18-22 1988 (1)','1');</t>
  </si>
  <si>
    <t>INSERT INTO titulo(IdTitulo,titulo,cantidad)VALUES('t6','Robotics and automation Vol. 3','1');</t>
  </si>
  <si>
    <t>INSERT INTO titulo(IdTitulo,titulo,cantidad)VALUES('t7','Resistencia de materiales','1');</t>
  </si>
  <si>
    <t>INSERT INTO titulo(IdTitulo,titulo,cantidad)VALUES('t8','Organization of the preprints plenary papers authors index Vol. 1','1');</t>
  </si>
  <si>
    <t>INSERT INTO titulo(IdTitulo,titulo,cantidad)VALUES('t9','Microsoft Visual C++ Part 1','1');</t>
  </si>
  <si>
    <t>INSERT INTO titulo(IdTitulo,titulo,cantidad)VALUES('t10','Curso de capacitación para productores','1');</t>
  </si>
  <si>
    <t>INSERT INTO titulo(IdTitulo,titulo,cantidad)VALUES('t11','Introduction to optimization','1');</t>
  </si>
  <si>
    <t>INSERT INTO titulo(IdTitulo,titulo,cantidad)VALUES('t12','IEEE Signal Processing Magazine vol. 25 number 4','1');</t>
  </si>
  <si>
    <t>INSERT INTO titulo(IdTitulo,titulo,cantidad)VALUES('t13','Introduction to simulation','1');</t>
  </si>
  <si>
    <t>INSERT INTO titulo(IdTitulo,titulo,cantidad)VALUES('t14','Microprocesadores y microcomputadores','1');</t>
  </si>
  <si>
    <t>INSERT INTO titulo(IdTitulo,titulo,cantidad)VALUES('t15','Algoritmi di controllo in posizione e forza per robot industriali: analisi teorica ed implementazione','1');</t>
  </si>
  <si>
    <t>INSERT INTO titulo(IdTitulo,titulo,cantidad)VALUES('t16','Manual del microprocesador','1');</t>
  </si>
  <si>
    <t>INSERT INTO titulo(IdTitulo,titulo,cantidad)VALUES('t17','I Sistemi lineari positivi: teoria e applicazioni','1');</t>
  </si>
  <si>
    <t>INSERT INTO titulo(IdTitulo,titulo,cantidad)VALUES('t18','Redes de Petri','1');</t>
  </si>
  <si>
    <t>INSERT INTO titulo(IdTitulo,titulo,cantidad)VALUES('t19','Analisi Numerica Metodi Modelli Applicazioni Valeriano Comincioli','1');</t>
  </si>
  <si>
    <t>INSERT INTO titulo(IdTitulo,titulo,cantidad)VALUES('t20','International Conference on Automatic Control','2');</t>
  </si>
  <si>
    <t>INSERT INTO titulo(IdTitulo,titulo,cantidad)VALUES('t21','European Control Conference 13','1');</t>
  </si>
  <si>
    <t>INSERT INTO titulo(IdTitulo,titulo,cantidad)VALUES('t22','Real time Sistem Design','1');</t>
  </si>
  <si>
    <t>INSERT INTO titulo(IdTitulo,titulo,cantidad)VALUES('t23','LabVIEW for Windows: Graphical Programming for Instrumentation','1');</t>
  </si>
  <si>
    <t>INSERT INTO titulo(IdTitulo,titulo,cantidad)VALUES('t24','LabVIEW for Windows: Getting Started with LabVIEW for Windows','1');</t>
  </si>
  <si>
    <t>INSERT INTO titulo(IdTitulo,titulo,cantidad)VALUES('t25','Robust Model-Based Fault Diagnosis for dynamic systems','1');</t>
  </si>
  <si>
    <t>INSERT INTO titulo(IdTitulo,titulo,cantidad)VALUES('t26','Ponencias del XV congreso Latinoamericano de Control Automático 23-26 de Octubre 2012','2');</t>
  </si>
  <si>
    <t>INSERT INTO titulo(IdTitulo,titulo,cantidad)VALUES('t27','Real time fault monitoring of industrial processes','1');</t>
  </si>
  <si>
    <t>INSERT INTO titulo(IdTitulo,titulo,cantidad)VALUES('t28','Apuntes varios Servomecanismos Hidraulicos','1');</t>
  </si>
  <si>
    <t>INSERT INTO titulo(IdTitulo,titulo,cantidad)VALUES('t29','Introduzione alla teoria dell identificazione parametrica dei sistemi lineari stocastici','1');</t>
  </si>
  <si>
    <t>INSERT INTO titulo(IdTitulo,titulo,cantidad)VALUES('t30','Elementi di controllo digitale','2');</t>
  </si>
  <si>
    <t>INSERT INTO titulo(IdTitulo,titulo,cantidad)VALUES('t31','Esercizi di analisi matematica 1 Parte 1','1');</t>
  </si>
  <si>
    <t>INSERT INTO titulo(IdTitulo,titulo,cantidad)VALUES('t32','Turbo C 2.0 vol 2','1');</t>
  </si>
  <si>
    <t>INSERT INTO titulo(IdTitulo,titulo,cantidad)VALUES('t33','Turbo C 2.0 Vol 1','1');</t>
  </si>
  <si>
    <t>INSERT INTO titulo(IdTitulo,titulo,cantidad)VALUES('t34','Sistemas Expertos parte 2','1');</t>
  </si>
  <si>
    <t>INSERT INTO titulo(IdTitulo,titulo,cantidad)VALUES('t35','Microprocessors: Fundamenatks &amp; Aplications','1');</t>
  </si>
  <si>
    <t>INSERT INTO titulo(IdTitulo,titulo,cantidad)VALUES('t36','The 8051 Microcontroller','1');</t>
  </si>
  <si>
    <t>INSERT INTO titulo(IdTitulo,titulo,cantidad)VALUES('t37','Software orientado a Objetos','1');</t>
  </si>
  <si>
    <t>INSERT INTO titulo(IdTitulo,titulo,cantidad)VALUES('t38','Solutions in C','1');</t>
  </si>
  <si>
    <t>INSERT INTO titulo(IdTitulo,titulo,cantidad)VALUES('t39','Microsoft Visual C++ Vol 3','1');</t>
  </si>
  <si>
    <t>INSERT INTO titulo(IdTitulo,titulo,cantidad)VALUES('t40','Programación del 6502','1');</t>
  </si>
  <si>
    <t>INSERT INTO titulo(IdTitulo,titulo,cantidad)VALUES('t41','MSDOS Avanzado','1');</t>
  </si>
  <si>
    <t>INSERT INTO titulo(IdTitulo,titulo,cantidad)VALUES('t42','Data Acquisition and Process control using personal o¿computers ','1');</t>
  </si>
  <si>
    <t>INSERT INTO titulo(IdTitulo,titulo,cantidad)VALUES('t43','Control System Design An introduction to State-Space Methods','1');</t>
  </si>
  <si>
    <t>INSERT INTO titulo(IdTitulo,titulo,cantidad)VALUES('t44','Acustica Submarina','1');</t>
  </si>
  <si>
    <t>INSERT INTO titulo(IdTitulo,titulo,cantidad)VALUES('t45','Fundamentos de Ingenieria Eléctrica','1');</t>
  </si>
  <si>
    <t>INSERT INTO titulo(IdTitulo,titulo,cantidad)VALUES('t46','Equipos Electrico-Mecánicos Industriales','1');</t>
  </si>
  <si>
    <t>INSERT INTO titulo(IdTitulo,titulo,cantidad)VALUES('t47','Corriente trifásica','1');</t>
  </si>
  <si>
    <t>INSERT INTO titulo(IdTitulo,titulo,cantidad)VALUES('t48','Principle of Electric Cricuits','1');</t>
  </si>
  <si>
    <t>INSERT INTO titulo(IdTitulo,titulo,cantidad)VALUES('t49','Basic Engineering Circuit Analysis','1');</t>
  </si>
  <si>
    <t>INSERT INTO titulo(IdTitulo,titulo,cantidad)VALUES('t50','Industrial Instrumentation Principles and Desing','1');</t>
  </si>
  <si>
    <t>INSERT INTO titulo(IdTitulo,titulo,cantidad)VALUES('t51','Misure e Strumenti Electronici','2');</t>
  </si>
  <si>
    <t>INSERT INTO titulo(IdTitulo,titulo,cantidad)VALUES('t52','Conductores de fibras ópticas','2');</t>
  </si>
  <si>
    <t>INSERT INTO titulo(IdTitulo,titulo,cantidad)VALUES('t53','Teoria del Segnali','1');</t>
  </si>
  <si>
    <t>INSERT INTO titulo(IdTitulo,titulo,cantidad)VALUES('t54','Electrónica Práctica','1');</t>
  </si>
  <si>
    <t>INSERT INTO titulo(IdTitulo,titulo,cantidad)VALUES('t55','Problemas resuletos de electronica Industrial','1');</t>
  </si>
  <si>
    <t>INSERT INTO titulo(IdTitulo,titulo,cantidad)VALUES('t56','Advanced Electronic Circuits','1');</t>
  </si>
  <si>
    <t>INSERT INTO titulo(IdTitulo,titulo,cantidad)VALUES('t57','Tecniche d´interfacciamento dei microprocessori','1');</t>
  </si>
  <si>
    <t>INSERT INTO titulo(IdTitulo,titulo,cantidad)VALUES('t58','Solucionario Dispositivos y Circuitos Electrónicos','1');</t>
  </si>
  <si>
    <t>INSERT INTO titulo(IdTitulo,titulo,cantidad)VALUES('t59','Semiconductors','1');</t>
  </si>
  <si>
    <t>INSERT INTO titulo(IdTitulo,titulo,cantidad)VALUES('t60','Convertidores estáticos','1');</t>
  </si>
  <si>
    <t>INSERT INTO titulo(IdTitulo,titulo,cantidad)VALUES('t61','Principles of Digital and Analog Communications ','1');</t>
  </si>
  <si>
    <t>INSERT INTO titulo(IdTitulo,titulo,cantidad)VALUES('t62','Analog-Digital Conversion Handbook','1');</t>
  </si>
  <si>
    <t>INSERT INTO titulo(IdTitulo,titulo,cantidad)VALUES('t63','Azionamenti electtrici di avanzamento per macchine utensili','1');</t>
  </si>
  <si>
    <t>INSERT INTO titulo(IdTitulo,titulo,cantidad)VALUES('t64','Semafor!','1');</t>
  </si>
  <si>
    <t>INSERT INTO titulo(IdTitulo,titulo,cantidad)VALUES('t65','Servo Sistemas Teoria y Calculo','1');</t>
  </si>
  <si>
    <t>INSERT INTO titulo(IdTitulo,titulo,cantidad)VALUES('t66','Nonlinear predictive control theory and practice','1');</t>
  </si>
  <si>
    <t>INSERT INTO titulo(IdTitulo,titulo,cantidad)VALUES('t67','Robotica industrial','1');</t>
  </si>
  <si>
    <t>INSERT INTO titulo(IdTitulo,titulo,cantidad)VALUES('t68','Mehcnical Measurements','1');</t>
  </si>
  <si>
    <t>INSERT INTO titulo(IdTitulo,titulo,cantidad)VALUES('t69','Electronica per Misure industriali','1');</t>
  </si>
  <si>
    <t>INSERT INTO titulo(IdTitulo,titulo,cantidad)VALUES('t70','Medidores Digitales Instrumentación lineal y digital','1');</t>
  </si>
  <si>
    <t>INSERT INTO titulo(IdTitulo,titulo,cantidad)VALUES('t71','Using MATLAB Version 5','2');</t>
  </si>
  <si>
    <t>INSERT INTO titulo(IdTitulo,titulo,cantidad)VALUES('t72','Microsoft Visual C++: Run-Time Library Reference','1');</t>
  </si>
  <si>
    <t>INSERT INTO titulo(IdTitulo,titulo,cantidad)VALUES('t73','Las Operaciones de la Ingeniería de los Alimentos','1');</t>
  </si>
  <si>
    <t>INSERT INTO titulo(IdTitulo,titulo,cantidad)VALUES('t74','Industrial Evaporators','1');</t>
  </si>
  <si>
    <t>INSERT INTO titulo(IdTitulo,titulo,cantidad)VALUES('t75','Computers and Data Processing','1');</t>
  </si>
  <si>
    <t>INSERT INTO titulo(IdTitulo,titulo,cantidad)VALUES('t76','Algae: Nutrition, Pollution Control and Energy Sources','1');</t>
  </si>
  <si>
    <t>INSERT INTO titulo(IdTitulo,titulo,cantidad)VALUES('t77','Fundamentos de la electrotecnia','1');</t>
  </si>
  <si>
    <t>INSERT INTO titulo(IdTitulo,titulo,cantidad)VALUES('t78','Tablas universales Towers para selección de transistoreas','1');</t>
  </si>
  <si>
    <t>INSERT INTO titulo(IdTitulo,titulo,cantidad)VALUES('t79','Esercizi di analisi matematica 1 Parte 2','1');</t>
  </si>
  <si>
    <t>INSERT INTO titulo(IdTitulo,titulo,cantidad)VALUES('t80','Resistencia de materiales Problemas Selectos','1');</t>
  </si>
  <si>
    <t>INSERT INTO titulo(IdTitulo,titulo,cantidad)VALUES('t81','Resistencia de materiales Ejercicios y Problemas','1');</t>
  </si>
  <si>
    <t>INSERT INTO titulo(IdTitulo,titulo,cantidad)VALUES('t82','The temperature Handbook','1');</t>
  </si>
  <si>
    <t>INSERT INTO titulo(IdTitulo,titulo,cantidad)VALUES('t83','Modeling and Adaptive Nonlinear Control of Electric Motors','2');</t>
  </si>
  <si>
    <t>INSERT INTO titulo(IdTitulo,titulo,cantidad)VALUES('t84','Sistemai di Controllo','2');</t>
  </si>
  <si>
    <t>INSERT INTO titulo(IdTitulo,titulo,cantidad)VALUES('t85','Controllo dei Generatori','1');</t>
  </si>
  <si>
    <t>INSERT INTO titulo(IdTitulo,titulo,cantidad)VALUES('t86','Computer Controlled Systems','1');</t>
  </si>
  <si>
    <t>INSERT INTO titulo(IdTitulo,titulo,cantidad)VALUES('t87','Peru: Beyond the Reforms','1');</t>
  </si>
  <si>
    <t>INSERT INTO titulo(IdTitulo,titulo,cantidad)VALUES('t88','Sistemas Automáticos de Control: Control Digital','1');</t>
  </si>
  <si>
    <t>INSERT INTO titulo(IdTitulo,titulo,cantidad)VALUES('t89','Introducción al Control Adaptativo','1');</t>
  </si>
  <si>
    <t>INSERT INTO titulo(IdTitulo,titulo,cantidad)VALUES('t90','Strumentazione Industriale trasduttori e regalatori','2');</t>
  </si>
  <si>
    <t>INSERT INTO titulo(IdTitulo,titulo,cantidad)VALUES('t91','Dinamica de sistemas','1');</t>
  </si>
  <si>
    <t>INSERT INTO titulo(IdTitulo,titulo,cantidad)VALUES('t92','Sistemas de control lineal','1');</t>
  </si>
  <si>
    <t>INSERT INTO titulo(IdTitulo,titulo,cantidad)VALUES('t93','Ténicas de las medidas eléctricas','1');</t>
  </si>
  <si>
    <t>INSERT INTO titulo(IdTitulo,titulo,cantidad)VALUES('t94','Máquinas de corriente Continua','1');</t>
  </si>
  <si>
    <t>INSERT INTO titulo(IdTitulo,titulo,cantidad)VALUES('t95','Máquinas de corriente Alterna Asincronas','1');</t>
  </si>
  <si>
    <t>INSERT INTO titulo(IdTitulo,titulo,cantidad)VALUES('t96','Acumuladores elementos galvánicos galvanotecnia','1');</t>
  </si>
  <si>
    <t>INSERT INTO titulo(IdTitulo,titulo,cantidad)VALUES('t97','Técnica de la iluminación elétrica','1');</t>
  </si>
  <si>
    <t>INSERT INTO titulo(IdTitulo,titulo,cantidad)VALUES('t98','Fuerza y Motriz Tracción elétrica','1');</t>
  </si>
  <si>
    <t>INSERT INTO titulo(IdTitulo,titulo,cantidad)VALUES('t99','Teoría, cálculo y construcción de transformadores','1');</t>
  </si>
  <si>
    <t>INSERT INTO titulo(IdTitulo,titulo,cantidad)VALUES('t100','Técnica de la alta tensión','1');</t>
  </si>
  <si>
    <t>INSERT INTO titulo(IdTitulo,titulo,cantidad)VALUES('t101','Telecomunicación por conductores ','1');</t>
  </si>
  <si>
    <t>INSERT INTO titulo(IdTitulo,titulo,cantidad)VALUES('t102','Alta frecuencia y radiotecnia','1');</t>
  </si>
  <si>
    <t>INSERT INTO titulo(IdTitulo,titulo,cantidad)VALUES('t103','Solutions manual Basic Engineering Circuit Analysis','1');</t>
  </si>
  <si>
    <t>INSERT INTO titulo(IdTitulo,titulo,cantidad)VALUES('t104','Applications for programmable Controllers, Instrumentation and Process Control and Electrical Machines and Motor Controls','1');</t>
  </si>
  <si>
    <t>INSERT INTO titulo(IdTitulo,titulo,cantidad)VALUES('t105','Signal processing toolbox for use with matlab','1');</t>
  </si>
  <si>
    <t>INSERT INTO titulo(IdTitulo,titulo,cantidad)VALUES('t106','Robust Control toolbox for use with matlab','1');</t>
  </si>
  <si>
    <t>INSERT INTO titulo(IdTitulo,titulo,cantidad)VALUES('t107','Hybrid Predictive control for dynamic transport problems','1');</t>
  </si>
  <si>
    <t>INSERT INTO titulo(IdTitulo,titulo,cantidad)VALUES('t108','Linear system fundamentals','1');</t>
  </si>
  <si>
    <t>INSERT INTO titulo(IdTitulo,titulo,cantidad)VALUES('t109','Sistemas de medición Principios y aplicaciones segunda edición','1');</t>
  </si>
  <si>
    <t>INSERT INTO titulo(IdTitulo,titulo,cantidad)VALUES('t110','Analysis and design of discrete linear control systems','1');</t>
  </si>
  <si>
    <t>INSERT INTO titulo(IdTitulo,titulo,cantidad)VALUES('t111','Practical Distillation control','1');</t>
  </si>
  <si>
    <t>INSERT INTO titulo(IdTitulo,titulo,cantidad)VALUES('t112','Einsatz Von Mikroprozessoren in der Fluiddantriebstechnik','1');</t>
  </si>
  <si>
    <t>INSERT INTO titulo(IdTitulo,titulo,cantidad)VALUES('t113','Matriz Computations &amp; Mathematical Software','1');</t>
  </si>
  <si>
    <t>INSERT INTO titulo(IdTitulo,titulo,cantidad)VALUES('t114','Handbook of PI and PID Controller Tuning Rules','1');</t>
  </si>
  <si>
    <t>INSERT INTO titulo(IdTitulo,titulo,cantidad)VALUES('t115','Climate Change and Agricultire Worlwide','1');</t>
  </si>
  <si>
    <t>INSERT INTO titulo(IdTitulo,titulo,cantidad)VALUES('t116','MST10','2');</t>
  </si>
  <si>
    <t>INSERT INTO titulo(IdTitulo,titulo,cantidad)VALUES('t117','Fisicoquímica','1');</t>
  </si>
  <si>
    <t>INSERT INTO titulo(IdTitulo,titulo,cantidad)VALUES('t118','Manual del usuario y referencia para el sistema operativo MS-DOS','1');</t>
  </si>
  <si>
    <t>INSERT INTO titulo(IdTitulo,titulo,cantidad)VALUES('t119','Modellistica e controllo','1');</t>
  </si>
  <si>
    <t>INSERT INTO titulo(IdTitulo,titulo,cantidad)VALUES('t120','Raccolta di Problemi di Controllo Ottimo','1');</t>
  </si>
  <si>
    <t>INSERT INTO titulo(IdTitulo,titulo,cantidad)VALUES('t121','Controlli Automatici Parte 1','1');</t>
  </si>
  <si>
    <t>INSERT INTO titulo(IdTitulo,titulo,cantidad)VALUES('t122','Analisi dei Sistemi Esercizi','1');</t>
  </si>
  <si>
    <t>INSERT INTO titulo(IdTitulo,titulo,cantidad)VALUES('t123','Digital Control Systems','1');</t>
  </si>
  <si>
    <t>INSERT INTO titulo(IdTitulo,titulo,cantidad)VALUES('t124','Sistemi di controllo','1');</t>
  </si>
  <si>
    <t>INSERT INTO titulo(IdTitulo,titulo,cantidad)VALUES('t125','Teoria del sistemi','1');</t>
  </si>
  <si>
    <t>INSERT INTO titulo(IdTitulo,titulo,cantidad)VALUES('t126','Controllo dei Processi','1');</t>
  </si>
  <si>
    <t>INSERT INTO titulo(IdTitulo,titulo,cantidad)VALUES('t127','New Tools for Robustness of linear systems','1');</t>
  </si>
  <si>
    <t>INSERT INTO titulo(IdTitulo,titulo,cantidad)VALUES('t128','Circuitos Microelectrónicos: análisis y diseño','1');</t>
  </si>
  <si>
    <t>INSERT INTO titulo(IdTitulo,titulo,cantidad)VALUES('t129','Stable Adaptative Systems','1');</t>
  </si>
  <si>
    <t>INSERT INTO titulo(IdTitulo,titulo,cantidad)VALUES('t130','Procesos Industriales','1');</t>
  </si>
  <si>
    <t>INSERT INTO titulo(IdTitulo,titulo,cantidad)VALUES('t131','Methods of Model Based Process Control','1');</t>
  </si>
  <si>
    <t>INSERT INTO titulo(IdTitulo,titulo,cantidad)VALUES('t132','Electrónica y Automática Industriales II','1');</t>
  </si>
  <si>
    <t>INSERT INTO titulo(IdTitulo,titulo,cantidad)VALUES('t133','Chemical Process Control','1');</t>
  </si>
  <si>
    <t>INSERT INTO titulo(IdTitulo,titulo,cantidad)VALUES('t134','Análisis Vibracional en el Mnatenimiento Predictivo','2');</t>
  </si>
  <si>
    <t>INSERT INTO titulo(IdTitulo,titulo,cantidad)VALUES('t135','Interactions Between process design and process control','1');</t>
  </si>
  <si>
    <t>INSERT INTO titulo(IdTitulo,titulo,cantidad)VALUES('t136','Estrategias de control avanzado','1');</t>
  </si>
  <si>
    <t>INSERT INTO titulo(IdTitulo,titulo,cantidad)VALUES('t137','Design of distillation column control systems','1');</t>
  </si>
  <si>
    <t>INSERT INTO titulo(IdTitulo,titulo,cantidad)VALUES('t138','Dynamics and control of chemical reactors, distillation columns and batch processes','1');</t>
  </si>
  <si>
    <t>INSERT INTO titulo(IdTitulo,titulo,cantidad)VALUES('t139','Engineering Optimization IV','1');</t>
  </si>
  <si>
    <t>INSERT INTO titulo(IdTitulo,titulo,cantidad)VALUES('t140','Arduino: Guía práctica de fundamentos y simulación','1');</t>
  </si>
  <si>
    <t>INSERT INTO titulo(IdTitulo,titulo,cantidad)VALUES('t141','Manual de Arduino','1');</t>
  </si>
  <si>
    <t>INSERT INTO titulo(IdTitulo,titulo,cantidad)VALUES('t142','Measurement, Monitoring, Modelling and Control of Bioprocesses','1');</t>
  </si>
  <si>
    <t>INSERT INTO titulo(IdTitulo,titulo,cantidad)VALUES('t143','Cálculo diferencial Problemas Resuletos','1');</t>
  </si>
  <si>
    <t>INSERT INTO titulo(IdTitulo,titulo,cantidad)VALUES('t144','Arduino, electrónica y programación con 100 ejercicios practicos','1');</t>
  </si>
  <si>
    <t>INSERT INTO titulo(IdTitulo,titulo,cantidad)VALUES('t145','Ecuaciones diferenciales 1','1');</t>
  </si>
  <si>
    <t>INSERT INTO titulo(IdTitulo,titulo,cantidad)VALUES('t146','Ecuaciones diferenciales para estudiantes de Ciencias e ingenierias','1');</t>
  </si>
  <si>
    <t>INSERT INTO titulo(IdTitulo,titulo,cantidad)VALUES('t147','Multivariable Feedback Control: Analysis and Design','1');</t>
  </si>
  <si>
    <t>INSERT INTO titulo(IdTitulo,titulo,cantidad)VALUES('t148','Control No Lineal Multivariable','1');</t>
  </si>
  <si>
    <t>INSERT INTO titulo(IdTitulo,titulo,cantidad)VALUES('t149','Controlling Multivariable Pocesses','1');</t>
  </si>
  <si>
    <t>INSERT INTO titulo(IdTitulo,titulo,cantidad)VALUES('t150','Multivariable Feedback Design','1');</t>
  </si>
  <si>
    <t>INSERT INTO titulo(IdTitulo,titulo,cantidad)VALUES('t151','Discrete-Time Control Systems','1');</t>
  </si>
  <si>
    <t>INSERT INTO titulo(IdTitulo,titulo,cantidad)VALUES('t152','Process Control: Theory and Applications','1');</t>
  </si>
  <si>
    <t>INSERT INTO titulo(IdTitulo,titulo,cantidad)VALUES('t153','Adaptive Filter Theory second edition','1');</t>
  </si>
  <si>
    <t>INSERT INTO titulo(IdTitulo,titulo,cantidad)VALUES('t154','Control digital. Problemas','1');</t>
  </si>
  <si>
    <t>INSERT INTO titulo(IdTitulo,titulo,cantidad)VALUES('t155','Introducción al Control Óptimo','1');</t>
  </si>
  <si>
    <t>INSERT INTO titulo(IdTitulo,titulo,cantidad)VALUES('t156','Applied Digital Control','1');</t>
  </si>
  <si>
    <t>INSERT INTO titulo(IdTitulo,titulo,cantidad)VALUES('t157','Control Automático de procesos. Innovando los procesos productivos','1');</t>
  </si>
  <si>
    <t>INSERT INTO titulo(IdTitulo,titulo,cantidad)VALUES('t158','Engineering for Storage of Fruits and Vegetables','1');</t>
  </si>
  <si>
    <t>INSERT INTO titulo(IdTitulo,titulo,cantidad)VALUES('t159','Ingeniería de control. Aplicaciones con MATLAB','1');</t>
  </si>
  <si>
    <t>INSERT INTO titulo(IdTitulo,titulo,cantidad)VALUES('t160','Comfort Control in Buildings','1');</t>
  </si>
  <si>
    <t>INSERT INTO titulo(IdTitulo,titulo,cantidad)VALUES('t161','Advanced Control of Industrial Processes','1');</t>
  </si>
  <si>
    <t>INSERT INTO titulo(IdTitulo,titulo,cantidad)VALUES('t162','Model Predictive Control','1');</t>
  </si>
  <si>
    <t>INSERT INTO titulo(IdTitulo,titulo,cantidad)VALUES('t163','Análisis descriptivo de procesos industriales en ingeniería industrial','1');</t>
  </si>
  <si>
    <t>INSERT INTO titulo(IdTitulo,titulo,cantidad)VALUES('t164','Tería de control automático','1');</t>
  </si>
  <si>
    <t>INSERT INTO titulo(IdTitulo,titulo,cantidad)VALUES('t165','Linear systems','1');</t>
  </si>
  <si>
    <t>INSERT INTO titulo(IdTitulo,titulo,cantidad)VALUES('t166','Linear System Theory and Design','1');</t>
  </si>
  <si>
    <t>INSERT INTO titulo(IdTitulo,titulo,cantidad)VALUES('t167','Josemaría Escrivá de Balaguer y la Universidad','2');</t>
  </si>
  <si>
    <t>INSERT INTO titulo(IdTitulo,titulo,cantidad)VALUES('t168','Introducción al Modelado y Simulación con EcosimPro','1');</t>
  </si>
  <si>
    <t>INSERT INTO titulo(IdTitulo,titulo,cantidad)VALUES('t169','Docencia universitaria','1');</t>
  </si>
  <si>
    <t>INSERT INTO titulo(IdTitulo,titulo,cantidad)VALUES('t170','guía universitaria. Guía para el profesor y el alumno','1');</t>
  </si>
  <si>
    <t>INSERT INTO titulo(IdTitulo,titulo,cantidad)VALUES('t171','Asesoramiento personal universitario','1');</t>
  </si>
  <si>
    <t>INSERT INTO titulo(IdTitulo,titulo,cantidad)VALUES('t172','Electronica Integrata Digitale','1');</t>
  </si>
  <si>
    <t>INSERT INTO titulo(IdTitulo,titulo,cantidad)VALUES('t173','Cane Sugar Engineering','1');</t>
  </si>
  <si>
    <t>INSERT INTO titulo(IdTitulo,titulo,cantidad)VALUES('t174','Diseño de Sistemas Digitales y Microprocesadores','1');</t>
  </si>
  <si>
    <t>INSERT INTO titulo(IdTitulo,titulo,cantidad)VALUES('t175','Image Acquisition and Processing with LabVIEW','1');</t>
  </si>
  <si>
    <t>INSERT INTO titulo(IdTitulo,titulo,cantidad)VALUES('t176','Creating Human Machine Interfaces Using Visual Basic','1');</t>
  </si>
  <si>
    <t>INSERT INTO titulo(IdTitulo,titulo,cantidad)VALUES('t177','Libro Blanco de la Automatización y Control en la industria de la caña de azúcar','1');</t>
  </si>
  <si>
    <t>INSERT INTO titulo(IdTitulo,titulo,cantidad)VALUES('t178','A Hardward Interfacing and Control Protocol','1');</t>
  </si>
  <si>
    <t>INSERT INTO titulo(IdTitulo,titulo,cantidad)VALUES('t179','Hands-On ZigBee','1');</t>
  </si>
  <si>
    <t>INSERT INTO titulo(IdTitulo,titulo,cantidad)VALUES('t180','TCP/IP Sockets in C#: Practical Guide for Programmers','1');</t>
  </si>
  <si>
    <t>INSERT INTO titulo(IdTitulo,titulo,cantidad)VALUES('t181','Intelligent Systems and Control','1');</t>
  </si>
  <si>
    <t>INSERT INTO titulo(IdTitulo,titulo,cantidad)VALUES('t182','Análisis Estructural Avanzado','1');</t>
  </si>
  <si>
    <t>INSERT INTO titulo(IdTitulo,titulo,cantidad)VALUES('t183','TECNIA: Revista técnico científica','1');</t>
  </si>
  <si>
    <t>INSERT INTO titulo(IdTitulo,titulo,cantidad)VALUES('t184','IFAC Conference on System Structure and Control','1');</t>
  </si>
  <si>
    <t>INSERT INTO titulo(IdTitulo,titulo,cantidad)VALUES('t185','10th World Congress on Automatic Control Volume 6','1');</t>
  </si>
  <si>
    <t>INSERT INTO titulo(IdTitulo,titulo,cantidad)VALUES('t186','Estadística','1');</t>
  </si>
  <si>
    <t>INSERT INTO titulo(IdTitulo,titulo,cantidad)VALUES('t187','Embedded Systems Architecture','1');</t>
  </si>
  <si>
    <t>INSERT INTO titulo(IdTitulo,titulo,cantidad)VALUES('t188','Modern Methods of Image Processing and Pattern Recognition, Part 1','1');</t>
  </si>
  <si>
    <t>INSERT INTO titulo(IdTitulo,titulo,cantidad)VALUES('t189','Modern Industrial Automation Software Design: Principles and Real-World Examples','1');</t>
  </si>
  <si>
    <t>INSERT INTO titulo(IdTitulo,titulo,cantidad)VALUES('t190','System Invastigation of Programmable Systems on Chip (PSoC)','1');</t>
  </si>
  <si>
    <t>INSERT INTO titulo(IdTitulo,titulo,cantidad)VALUES('t191','DSP - Electromechanical Motion Control','1');</t>
  </si>
  <si>
    <t>INSERT INTO titulo(IdTitulo,titulo,cantidad)VALUES('t192','Closed-Loop Control with SIMATIC S5','2');</t>
  </si>
  <si>
    <t>INSERT INTO titulo(IdTitulo,titulo,cantidad)VALUES('t193','Handbook of Networked and Embedded Control Systems','1');</t>
  </si>
  <si>
    <t>INSERT INTO titulo(IdTitulo,titulo,cantidad)VALUES('t194','Fuzzy Logic, Identification and Predictive Control','1');</t>
  </si>
  <si>
    <t>INSERT INTO titulo(IdTitulo,titulo,cantidad)VALUES('t195','FPGA Prototyping by VHDL examples','1');</t>
  </si>
  <si>
    <t>INSERT INTO titulo(IdTitulo,titulo,cantidad)VALUES('t196','ARM System-on-chip architecture','1');</t>
  </si>
  <si>
    <t>INSERT INTO titulo(IdTitulo,titulo,cantidad)VALUES('t197','Rapid Review of English Grammar','1');</t>
  </si>
  <si>
    <t>INSERT INTO titulo(IdTitulo,titulo,cantidad)VALUES('t198','Hyperspectral Imaging Technology in Food and Agriculture','1');</t>
  </si>
  <si>
    <t>INSERT INTO titulo(IdTitulo,titulo,cantidad)VALUES('t199','Diseño y aplicación de sistemas de medición ','1');</t>
  </si>
  <si>
    <t>INSERT INTO titulo(IdTitulo,titulo,cantidad)VALUES('t200','Control Predictivo: Una técnica para el futuro de la industria','1');</t>
  </si>
  <si>
    <t>INSERT INTO titulo(IdTitulo,titulo,cantidad)VALUES('t201','The Oxford Handbook of Innovation','1');</t>
  </si>
  <si>
    <t>INSERT INTO titulo(IdTitulo,titulo,cantidad)VALUES('t202','AutoCAD Land Development Desktop: Getting Started Guide','1');</t>
  </si>
  <si>
    <t>INSERT INTO titulo(IdTitulo,titulo,cantidad)VALUES('t203','Data Converters and Voltage References IC Handbook','1');</t>
  </si>
  <si>
    <t>INSERT INTO titulo(IdTitulo,titulo,cantidad)VALUES('t204','Control automático de procesos','2');</t>
  </si>
  <si>
    <t>INSERT INTO titulo(IdTitulo,titulo,cantidad)VALUES('t205','Industrial Moisture and humidity measurement','1');</t>
  </si>
  <si>
    <t>INSERT INTO titulo(IdTitulo,titulo,cantidad)VALUES('t206','Handbook of dielectric and thermal properties of materials at microwave frecuencies','1');</t>
  </si>
  <si>
    <t>INSERT INTO titulo(IdTitulo,titulo,cantidad)VALUES('t207','Modern SCADA protocols','1');</t>
  </si>
  <si>
    <t>INSERT INTO titulo(IdTitulo,titulo,cantidad)VALUES('t208','A hands-on guide to effective embedded design','1');</t>
  </si>
  <si>
    <t>INSERT INTO titulo(IdTitulo,titulo,cantidad)VALUES('t209','Count Riccati and the early days of the riccati equation','1');</t>
  </si>
  <si>
    <t>INSERT INTO titulo(IdTitulo,titulo,cantidad)VALUES('t210','Autocad Land development Desktop: User´s Guide','1');</t>
  </si>
  <si>
    <t>INSERT INTO titulo(IdTitulo,titulo,cantidad)VALUES('t211','Learn digital design with PSOC a bit at a time','1');</t>
  </si>
  <si>
    <t>INSERT INTO titulo(IdTitulo,titulo,cantidad)VALUES('t212','Oportunidades de inversión en el Perú','2');</t>
  </si>
  <si>
    <t>INSERT INTO titulo(IdTitulo,titulo,cantidad)VALUES('t213','Cocoa and Coffe Fermentations','1');</t>
  </si>
  <si>
    <t>INSERT INTO titulo(IdTitulo,titulo,cantidad)VALUES('t214','Internet of Things','1');</t>
  </si>
  <si>
    <t>INSERT INTO titulo(IdTitulo,titulo,cantidad)VALUES('t215','Quinto Workshop Iberchip Memorias','1');</t>
  </si>
  <si>
    <t>INSERT INTO titulo(IdTitulo,titulo,cantidad)VALUES('t216','Microalgae for Biofuel Production and CO2 Sequestration','1');</t>
  </si>
  <si>
    <t>INSERT INTO titulo(IdTitulo,titulo,cantidad)VALUES('t217','Siam Review','1');</t>
  </si>
  <si>
    <t>INSERT INTO titulo(IdTitulo,titulo,cantidad)VALUES('t218','Dendrocronología Básica','1');</t>
  </si>
  <si>
    <t>INSERT INTO titulo(IdTitulo,titulo,cantidad)VALUES('t219','Pasión por la verdad: La responsabilidad del saber y la Universidad en el pensamiento de Juan Pablo II','1');</t>
  </si>
  <si>
    <t>INSERT INTO titulo(IdTitulo,titulo,cantidad)VALUES('t220','Identification of Nonlinear Systems Using Neural Networks and Polynomial Models','1');</t>
  </si>
  <si>
    <t>INSERT INTO titulo(IdTitulo,titulo,cantidad)VALUES('t221','Induction Motor Control Design','1');</t>
  </si>
  <si>
    <t>INSERT INTO titulo(IdTitulo,titulo,cantidad)VALUES('t222','Embedded Design Using Programmable Gate Arrays','1');</t>
  </si>
  <si>
    <t>INSERT INTO titulo(IdTitulo,titulo,cantidad)VALUES('t223','Guide to FPGA Implementation of Arithmetic Functions','1');</t>
  </si>
  <si>
    <t>INSERT INTO titulo(IdTitulo,titulo,cantidad)VALUES('t224','Measurement Systems: Application and Design','1');</t>
  </si>
  <si>
    <t>INSERT INTO titulo(IdTitulo,titulo,cantidad)VALUES('t225','Design for Embedded Image Processing on FPGAs','1');</t>
  </si>
  <si>
    <t>INSERT INTO titulo(IdTitulo,titulo,cantidad)VALUES('t226','Mons. Josemaría Escrivá de Balaguer','1');</t>
  </si>
  <si>
    <t>INSERT INTO titulo(IdTitulo,titulo,cantidad)VALUES('t227','Control Systems Theory','1');</t>
  </si>
  <si>
    <t>INSERT INTO titulo(IdTitulo,titulo,cantidad)VALUES('t228','Scientific Computing with MATLAB and Octave','1');</t>
  </si>
  <si>
    <t>INSERT INTO titulo(IdTitulo,titulo,cantidad)VALUES('t229','Solar Energy Engineering: Processes and Systems','1');</t>
  </si>
  <si>
    <t>INSERT INTO titulo(IdTitulo,titulo,cantidad)VALUES('t230','Electrónica: serie apuntes','1');</t>
  </si>
  <si>
    <t>INSERT INTO titulo(IdTitulo,titulo,cantidad)VALUES('t231','System-on-Chip: Next Generation Electronics','1');</t>
  </si>
  <si>
    <t>INSERT INTO titulo(IdTitulo,titulo,cantidad)VALUES('t232','MATLAB para ingenieros ','1');</t>
  </si>
  <si>
    <t>INSERT INTO titulo(IdTitulo,titulo,cantidad)VALUES('t233','Microsoft Visual C++: MFC Library Reference Part 2','1');</t>
  </si>
  <si>
    <t>INSERT INTO titulo(IdTitulo,titulo,cantidad)VALUES('t234','Microsft Visual C++: User´s Guides','1');</t>
  </si>
  <si>
    <t>INSERT INTO titulo(IdTitulo,titulo,cantidad)VALUES('t235','Essays on Control: Perspective in the Theory and its Applications','1');</t>
  </si>
  <si>
    <t>INSERT INTO titulo(IdTitulo,titulo,cantidad)VALUES('t236','Análisis Numérico y Visualización Gráfica con MATLAB','1');</t>
  </si>
  <si>
    <t>INSERT INTO titulo(IdTitulo,titulo,cantidad)VALUES('t237','How Google Works','1');</t>
  </si>
  <si>
    <t>INSERT INTO titulo(IdTitulo,titulo,cantidad)VALUES('t238','Ciencia, Tecnología, Innovación','1');</t>
  </si>
  <si>
    <t>INSERT INTO titulo(IdTitulo,titulo,cantidad)VALUES('t239','Opinión pública 1921-2021','1');</t>
  </si>
  <si>
    <t>INSERT INTO titulo(IdTitulo,titulo,cantidad)VALUES('t240','INTERCON 2001','1');</t>
  </si>
  <si>
    <t>INSERT INTO titulo(IdTitulo,titulo,cantidad)VALUES('t241','No rules rules: Netflix and the Culture of Reinvention','1');</t>
  </si>
  <si>
    <t>INSERT INTO titulo(IdTitulo,titulo,cantidad)VALUES('t242','Four: El ADN secreto de amazon, apple, facebook y google','1');</t>
  </si>
  <si>
    <t>INSERT INTO titulo(IdTitulo,titulo,cantidad)VALUES('t243','La Tiepidezza','1');</t>
  </si>
  <si>
    <t>INSERT INTO titulo(IdTitulo,titulo,cantidad)VALUES('t244','El asalto del cielo','1');</t>
  </si>
  <si>
    <t>INSERT INTO titulo(IdTitulo,titulo,cantidad)VALUES('t245','Data and Model in Engineering, Science and Business','1');</t>
  </si>
  <si>
    <t>INSERT INTO titulo(IdTitulo,titulo,cantidad)VALUES('t246','Nonlinear System Identification by Haar Wavelets','1');</t>
  </si>
  <si>
    <t>INSERT INTO titulo(IdTitulo,titulo,cantidad)VALUES('t247','Security and Privacy in Internet of Things (IoTs)','1');</t>
  </si>
  <si>
    <t>INSERT INTO titulo(IdTitulo,titulo,cantidad)VALUES('t248','Plan Bicentenario: El Perú hacia el 2021','1');</t>
  </si>
  <si>
    <t>INSERT INTO titulo(IdTitulo,titulo,cantidad)VALUES('t249','Networked and Distributed Predictive Control','1');</t>
  </si>
  <si>
    <t>INSERT INTO titulo(IdTitulo,titulo,cantidad)VALUES('t250','Block Oriented Identification of Nonlinear Systems','1');</t>
  </si>
  <si>
    <t>INSERT INTO titulo(IdTitulo,titulo,cantidad)VALUES('t251','Adaptive Nonlinear System Identification','1');</t>
  </si>
  <si>
    <t>INSERT INTO titulo(IdTitulo,titulo,cantidad)VALUES('t252','Teoria della Predizione e del Filtraggio','1');</t>
  </si>
  <si>
    <t>INSERT INTO titulo(IdTitulo,titulo,cantidad)VALUES('t253','Adaptive Control of Solar Energy Collector Systems','1');</t>
  </si>
  <si>
    <t>INSERT INTO titulo(IdTitulo,titulo,cantidad)VALUES('t254','Discrete Fourier Analysis and Wavelets','1');</t>
  </si>
  <si>
    <t>INSERT INTO titulo(IdTitulo,titulo,cantidad)VALUES('t255','Nonlinear Model Predictive Control','1');</t>
  </si>
  <si>
    <t>INSERT INTO titulo(IdTitulo,titulo,cantidad)VALUES('t256','New Trends in Control Theory','1');</t>
  </si>
  <si>
    <t>INSERT INTO titulo(IdTitulo,titulo,cantidad)VALUES('t257','Nonlinear System Identification - Input-Output Modeling Approach Vol. 1','1');</t>
  </si>
  <si>
    <t>INSERT INTO titulo(IdTitulo,titulo,cantidad)VALUES('t258','Nonlinear System Identification - Input-Output Modeling Approach Vol. 2','1');</t>
  </si>
  <si>
    <t>INSERT INTO titulo(IdTitulo,titulo,cantidad)VALUES('t259','Juan Pablo II. Pregonero de la Verdad (Vol. II)','1');</t>
  </si>
  <si>
    <t>INSERT INTO titulo(IdTitulo,titulo,cantidad)VALUES('t260','L´agire morale &amp; le virtu','1');</t>
  </si>
  <si>
    <t>INSERT INTO titulo(IdTitulo,titulo,cantidad)VALUES('t261','Filosofia della natura','1');</t>
  </si>
  <si>
    <t>INSERT INTO titulo(IdTitulo,titulo,cantidad)VALUES('t262','Principles of combustion ','1');</t>
  </si>
  <si>
    <t>INSERT INTO titulo(IdTitulo,titulo,cantidad)VALUES('t263','Python deep learning','1');</t>
  </si>
  <si>
    <t>INSERT INTO titulo(IdTitulo,titulo,cantidad)VALUES('t264','Nonlinear identification using adaptive local linear neuro-fuzzy','1');</t>
  </si>
  <si>
    <t>INSERT INTO titulo(IdTitulo,titulo,cantidad)VALUES('t265','La Serenidad: Una actitud ante el mundo','1');</t>
  </si>
  <si>
    <t>INSERT INTO titulo(IdTitulo,titulo,cantidad)VALUES('t266','La actualidad del pensamiento cristiano','1');</t>
  </si>
  <si>
    <t>INSERT INTO titulo(IdTitulo,titulo,cantidad)VALUES('t267','Juan Pablo II. Pregonero de la Verdad (Vol. I)','1');</t>
  </si>
  <si>
    <t>INSERT INTO titulo(IdTitulo,titulo,cantidad)VALUES('t268','Cartas (I) Josémaría Escrivá de Balanguer: Obras Completas','1');</t>
  </si>
  <si>
    <t>INSERT INTO titulo(IdTitulo,titulo,cantidad)VALUES('t269','La libertad en la familia','1');</t>
  </si>
  <si>
    <t>INSERT INTO titulo(IdTitulo,titulo,cantidad)VALUES('t270','Jesús de Nazareth: desde la entrada en Jerusalén hasta la Resurrección','1');</t>
  </si>
  <si>
    <t>INSERT INTO titulo(IdTitulo,titulo,cantidad)VALUES('t271','Preguiere','1');</t>
  </si>
  <si>
    <t>INSERT INTO titulo(IdTitulo,titulo,cantidad)VALUES('t272','E Gesu che passa ','1');</t>
  </si>
  <si>
    <t>INSERT INTO titulo(IdTitulo,titulo,cantidad)VALUES('t273','Políticas para impulsar la ciencia, la tecnología y la innovación tecnológica en el Perú','1');</t>
  </si>
  <si>
    <t>INSERT INTO titulo(IdTitulo,titulo,cantidad)VALUES('t274','Dizionario dei sinonimi e dei contrari','1');</t>
  </si>
  <si>
    <t>INSERT INTO titulo(IdTitulo,titulo,cantidad)VALUES('t275','Adaptive Control: selected solutions to accompany','1');</t>
  </si>
  <si>
    <t>INSERT INTO titulo(IdTitulo,titulo,cantidad)VALUES('t276','Filosofia di dio','1');</t>
  </si>
  <si>
    <t>INSERT INTO titulo(IdTitulo,titulo,cantidad)VALUES('t277','Nonlinear Process Control: Applications of Generic Model Control','1');</t>
  </si>
  <si>
    <t>INSERT INTO titulo(IdTitulo,titulo,cantidad)VALUES('t278','Linear Systems and Optimal Control','1');</t>
  </si>
  <si>
    <t>INSERT INTO titulo(IdTitulo,titulo,cantidad)VALUES('t279','Optimal Control with Engineering Applications','1');</t>
  </si>
  <si>
    <t>INSERT INTO titulo(IdTitulo,titulo,cantidad)VALUES('t280','Nonlinear Systems (Vol. 1 Dynamics and Control)','1');</t>
  </si>
  <si>
    <t>INSERT INTO titulo(IdTitulo,titulo,cantidad)VALUES('t281','Nonlinear Systems (Vol. 2 Applications to Bilinear Control)','1');</t>
  </si>
  <si>
    <t>INSERT INTO titulo(IdTitulo,titulo,cantidad)VALUES('t282','System Identification Competition ','1');</t>
  </si>
  <si>
    <t>INSERT INTO titulo(IdTitulo,titulo,cantidad)VALUES('t283','Wireless Sensor Networks','1');</t>
  </si>
  <si>
    <t>INSERT INTO titulo(IdTitulo,titulo,cantidad)VALUES('t284','Linear Systems ','1');</t>
  </si>
  <si>
    <t>INSERT INTO titulo(IdTitulo,titulo,cantidad)VALUES('t285','Bioprocess Control','1');</t>
  </si>
  <si>
    <t>cursos</t>
  </si>
  <si>
    <t>libro</t>
  </si>
  <si>
    <t>NO</t>
  </si>
  <si>
    <t>tipo</t>
  </si>
  <si>
    <t>Paper_Autor</t>
  </si>
  <si>
    <t>papers</t>
  </si>
  <si>
    <t>Internet of Things applied to monitoring fermentation process of Cocoa at the Piura´s mountain range</t>
  </si>
  <si>
    <t>Evaluation of spectral relation indexes of the Peruvian´s cocoa beans during fermentation process</t>
  </si>
  <si>
    <t>tÍtulo</t>
  </si>
  <si>
    <t>Miembros</t>
  </si>
  <si>
    <t>Modeling of cocoa pod husk anaerobic digester using artificial neuronal networks</t>
  </si>
  <si>
    <t>10.1109/INTERCON.2019.8853552</t>
  </si>
  <si>
    <t>Jose</t>
  </si>
  <si>
    <t>Dario Calderon</t>
  </si>
  <si>
    <t>Solórzano Requejo</t>
  </si>
  <si>
    <t>Lennin Fabrico</t>
  </si>
  <si>
    <t>Morales Ticliahuanca</t>
  </si>
  <si>
    <t>p-73</t>
  </si>
  <si>
    <t>Proyecto de sistemas embebidos</t>
  </si>
  <si>
    <t>Harina de Pescado con tierracolorada (Proyecto de PTC)</t>
  </si>
  <si>
    <t>Procesamiento de imágenes</t>
  </si>
  <si>
    <t>Modelo matemático de evaporadores multietapa</t>
  </si>
  <si>
    <t>Proyecto doctorado</t>
  </si>
  <si>
    <t>Poryecto de equipamiento</t>
  </si>
  <si>
    <t>Proyecto de agrosavia</t>
  </si>
  <si>
    <t>Proyecto de equipamiento</t>
  </si>
  <si>
    <t>Proyecto equipamiento</t>
  </si>
  <si>
    <t>Proyecto de procesamiento de imágenes</t>
  </si>
  <si>
    <t>Proyecto de fermentación</t>
  </si>
  <si>
    <t>Proyecto de biodigestor</t>
  </si>
  <si>
    <t>Armado en el lab</t>
  </si>
  <si>
    <t>Proyecto de evaporadores</t>
  </si>
  <si>
    <t>Proyecto de maestría</t>
  </si>
  <si>
    <t>Proyecto de provesamiento de imágenes</t>
  </si>
  <si>
    <t>Proyecto de posgrado</t>
  </si>
  <si>
    <t>Indefinido</t>
  </si>
  <si>
    <t>Indefiniido</t>
  </si>
  <si>
    <t>indefinido</t>
  </si>
  <si>
    <t>INSERT INTO</t>
  </si>
  <si>
    <t xml:space="preserve"> equipo</t>
  </si>
  <si>
    <t>AhoRa</t>
  </si>
  <si>
    <t>UBICACIÓN</t>
  </si>
  <si>
    <t>ubicacion</t>
  </si>
  <si>
    <t>Transformación Digital del sector Agro Industrial aplicado al Banano Orgánico</t>
  </si>
  <si>
    <t>INIA</t>
  </si>
  <si>
    <t>AGROSAVIA</t>
  </si>
  <si>
    <t>IDIAF</t>
  </si>
  <si>
    <t>FONTAGRO</t>
  </si>
  <si>
    <t>Julia</t>
  </si>
  <si>
    <t>Acuña</t>
  </si>
  <si>
    <t>Neira</t>
  </si>
  <si>
    <t>Pool</t>
  </si>
  <si>
    <t>Nolasco</t>
  </si>
  <si>
    <t>Cunyarache</t>
  </si>
  <si>
    <t>Michael</t>
  </si>
  <si>
    <t>Sernaque</t>
  </si>
  <si>
    <t>ASPROBO</t>
  </si>
  <si>
    <t xml:space="preserve">Fortalecimiento de capacidad de investigación en medición, en tiempo real de físico químicas de productos de la AGROINDUSTRIA y elaboración de alimentos usando imágenes hiperespectrales </t>
  </si>
  <si>
    <t>Reynaldo</t>
  </si>
  <si>
    <t>Raygada Watanabe</t>
  </si>
  <si>
    <t>Dinamización del Ecosistema Regional de Investigación, Innovación y Emprendimiento de Piura</t>
  </si>
  <si>
    <t>Zulema Milenka</t>
  </si>
  <si>
    <t>Ramírez Huancayo</t>
  </si>
  <si>
    <t>Vega Jiménez</t>
  </si>
  <si>
    <t>María Daniela</t>
  </si>
  <si>
    <t>Rosa Luz</t>
  </si>
  <si>
    <t>Benites de Beingolea</t>
  </si>
  <si>
    <t>Elías Saúd</t>
  </si>
  <si>
    <t>Castillo Córdova</t>
  </si>
  <si>
    <t>Alfonso Guillermo</t>
  </si>
  <si>
    <t>Dulanto Rishing</t>
  </si>
  <si>
    <t>Edilberto Horacio</t>
  </si>
  <si>
    <t>Vásquez Diaz</t>
  </si>
  <si>
    <t>Mendoza Guerrero</t>
  </si>
  <si>
    <t>Pedro Luis</t>
  </si>
  <si>
    <t>Javier Arturo</t>
  </si>
  <si>
    <t>Bereche Álvarez</t>
  </si>
  <si>
    <t>Tecnologías facilitadoras basadas en técnicas de microondas para la medición en tiempo real del contenido de humedad en materiales de la construcción.</t>
  </si>
  <si>
    <t>Fortalecimiento de servicios de extensionismo tecnológico aplicados a Sistemas Productivos de MIPYMES agroindustriales de la Región Piura, para la mejora de la productividad, calidad y competitividad de sus productos</t>
  </si>
  <si>
    <t>INNOVATE PERÚ</t>
  </si>
  <si>
    <t>Control avanzado para mejorar el uso de consumo energético en sistemas de refrigeración industrial</t>
  </si>
  <si>
    <t>CONCYTEC</t>
  </si>
  <si>
    <t>Automatización del proceso de secado en la producción industrial de harina de pescado</t>
  </si>
  <si>
    <t>Miguel Enrique</t>
  </si>
  <si>
    <t>Gallo Seminario</t>
  </si>
  <si>
    <t>Pesquera Diamante S.A</t>
  </si>
  <si>
    <t>Estudio y Desarrollo teórico experimental para obtención de planta piloto de biodigestor con parámetros controlados mediante aplicación de sistemas embebidos, para aprovechar el potencial energético y fertilizador de los residuos de la cascara de cacao</t>
  </si>
  <si>
    <t>Dante</t>
  </si>
  <si>
    <t>Guerrero Chanduví</t>
  </si>
  <si>
    <t>Lenin</t>
  </si>
  <si>
    <t>Nuñez Pintado</t>
  </si>
  <si>
    <t>Agenda Regional para un crecimiento sostenido - Estrategia de especialización inteligente para la investigación e innovación</t>
  </si>
  <si>
    <t>Gobierno Regional</t>
  </si>
  <si>
    <t>Cámara de comercio y producción de Piura</t>
  </si>
  <si>
    <t>Universidad Nacional de Piura</t>
  </si>
  <si>
    <t>Iniciativas favorables a la vinculación entre la oferta y demanda de servicios tecnológicos: Puesta en marcha de una Oficina de Vinculación Universidad – Empresa, para potenciar el I+D+i de la Región Piura</t>
  </si>
  <si>
    <t>Smart labs. Una plataforma software de investigación de mercados en tiempo real a través de comunidades online</t>
  </si>
  <si>
    <t>FINCYT</t>
  </si>
  <si>
    <t>Erick</t>
  </si>
  <si>
    <t>Arauco Moreno</t>
  </si>
  <si>
    <t>Italo</t>
  </si>
  <si>
    <t>Chinchay Ulloa</t>
  </si>
  <si>
    <t>John</t>
  </si>
  <si>
    <t>Gallo Ruiz</t>
  </si>
  <si>
    <t>Valeria</t>
  </si>
  <si>
    <t>Martinelli</t>
  </si>
  <si>
    <t>Sistemas embebidos de bajo coste para diagnóstico de fallos orientado al mantenimiento predictivo (SEDIPRE)</t>
  </si>
  <si>
    <t>CARTIF</t>
  </si>
  <si>
    <t>Daniel</t>
  </si>
  <si>
    <t>Marcelo</t>
  </si>
  <si>
    <t>Jesús Andrés</t>
  </si>
  <si>
    <t>Jara Puelles</t>
  </si>
  <si>
    <t>Desarrollar una tecnología que automatice el control y medición de humedad en el ingreso del secador durante el proceso de elaboración de Harina de pescado que disminuya los costos de producción.</t>
  </si>
  <si>
    <t>Pesquera Tierra Colorada</t>
  </si>
  <si>
    <t>Rodolfo</t>
  </si>
  <si>
    <t>Rodríguez Arizmendiz</t>
  </si>
  <si>
    <t>Científicos INC- Círculos de Investigación en Ciencia y Tecnología. Alianza público-privada para el desarrollo de tecnologías que incrementen el valor agregado en las cadenas agroindustriales con énfasis en innovación social y desarrollo sustentable</t>
  </si>
  <si>
    <t>Control y Modelación de Aire Acondicionado de uso doméstico con paneles solares</t>
  </si>
  <si>
    <t>Control y Modelación (basado en redes neuronales) de sistemas de refrigeración en túneles de enfriamiento de empresas agroexportadoras.</t>
  </si>
  <si>
    <t>Desarrollo de modelos basados en estructura Campbell para la predicción de plagas en cultivo de banano.</t>
  </si>
  <si>
    <t>Sistema de reconocimiento de Caminos mediante inteligencia artificial</t>
  </si>
  <si>
    <t>Sistema SCADA y Control para módulo de Control de Procesos - FESTO-</t>
  </si>
  <si>
    <t>Control de banco de motores del Laboratorio de SAC</t>
  </si>
  <si>
    <t>Desarrollo de modelos basados en estructura de Machine Learning para detección de Plantaciones de Banano, a través de imágenes multiespectrales capturadas por dron.</t>
  </si>
  <si>
    <t>Sistema inteligente para interprete de lenguaje de señas</t>
  </si>
  <si>
    <t>Medición de parámetros en harina de pescado con sistema basado en microondas.</t>
  </si>
  <si>
    <t>Desarrollo de modelos basados en estructuras de Machine Learning que relacione parámetros de control de calidad de la harina de pescado usando imágenes hiperespectrales.</t>
  </si>
  <si>
    <t>Predicción de plagas en cultivo de banano con redes neuronales</t>
  </si>
  <si>
    <t>NMPC en sistemas de Aire Acondicionado</t>
  </si>
  <si>
    <t>NMPC Industry 4.0 en proceso de harina de Pescado</t>
  </si>
  <si>
    <t>Control MPC con modelo Wiener para planta de pH</t>
  </si>
  <si>
    <t>Control PID neuronal para simulador planta de neutralización de pH.</t>
  </si>
  <si>
    <t>Rodrigo Idelso</t>
  </si>
  <si>
    <t>Arreategui Palacios</t>
  </si>
  <si>
    <t>Diego</t>
  </si>
  <si>
    <t>Cancino Farfán</t>
  </si>
  <si>
    <t>Yordi</t>
  </si>
  <si>
    <t>Carmen Távara</t>
  </si>
  <si>
    <t>Fernando</t>
  </si>
  <si>
    <t>Cohara Potenciano</t>
  </si>
  <si>
    <t>Gómez Ayala</t>
  </si>
  <si>
    <t>Luciano</t>
  </si>
  <si>
    <t>Jimenez Cisneros</t>
  </si>
  <si>
    <t>Jean Paul Fabricio</t>
  </si>
  <si>
    <t>Sánchez Santillán</t>
  </si>
  <si>
    <t>Alberto Salomón</t>
  </si>
  <si>
    <t>Cabanillas Alberca</t>
  </si>
  <si>
    <t>José Abelardo</t>
  </si>
  <si>
    <t>Sanchez Gonza</t>
  </si>
  <si>
    <t>Daniel Alejandro</t>
  </si>
  <si>
    <t>Albújar Pacheco</t>
  </si>
  <si>
    <t>María Alejandra</t>
  </si>
  <si>
    <t>Narro Huarcaya</t>
  </si>
  <si>
    <t>Avalos Garces</t>
  </si>
  <si>
    <t>Renato</t>
  </si>
  <si>
    <t>Morales Wong</t>
  </si>
  <si>
    <t>Julio</t>
  </si>
  <si>
    <t>Morales Carrillo</t>
  </si>
  <si>
    <t>Dante Raul</t>
  </si>
  <si>
    <t>Jiménez Ruiz</t>
  </si>
  <si>
    <t>Gabriel</t>
  </si>
  <si>
    <t>Sanchez Vilchez</t>
  </si>
  <si>
    <t>Alvaro Martin</t>
  </si>
  <si>
    <t>Reyes Cordova</t>
  </si>
  <si>
    <t>Jim Isai</t>
  </si>
  <si>
    <t>Castillo Quezada</t>
  </si>
  <si>
    <t>Marlon Andro</t>
  </si>
  <si>
    <t>Alcas Patiño</t>
  </si>
  <si>
    <t>Sanchez Saucedo</t>
  </si>
  <si>
    <t>Maria José</t>
  </si>
  <si>
    <t>Masías Cerro</t>
  </si>
  <si>
    <t>Juan Diego</t>
  </si>
  <si>
    <t>Herrera Yarlequé</t>
  </si>
  <si>
    <t>Joaquín Sebastián</t>
  </si>
  <si>
    <t>Melquiades Reyes</t>
  </si>
  <si>
    <t>Carlos Jesús</t>
  </si>
  <si>
    <t>Sánchez Maceda</t>
  </si>
  <si>
    <t>Fernando Javier</t>
  </si>
  <si>
    <t>Tuesta Guzmán</t>
  </si>
  <si>
    <t>Anahí Xiomara</t>
  </si>
  <si>
    <t>Zola Gonzáles</t>
  </si>
  <si>
    <t>Campos Campos</t>
  </si>
  <si>
    <t>Chávez Labrín</t>
  </si>
  <si>
    <t>Jaramillo</t>
  </si>
  <si>
    <t>Baca Jenner</t>
  </si>
  <si>
    <t>Jhon</t>
  </si>
  <si>
    <t>More Sernaque</t>
  </si>
  <si>
    <t>Vilca Aguilar</t>
  </si>
  <si>
    <t>Arenas Benites</t>
  </si>
  <si>
    <t>Flavia</t>
  </si>
  <si>
    <t>Bay Mora</t>
  </si>
  <si>
    <t>Yeonwoo</t>
  </si>
  <si>
    <t>Choi Yu</t>
  </si>
  <si>
    <t>Garcia Cardoza</t>
  </si>
  <si>
    <t>Valz Cordova</t>
  </si>
  <si>
    <t>Amancio</t>
  </si>
  <si>
    <t>Cruz Sipión</t>
  </si>
  <si>
    <t>Córdova León</t>
  </si>
  <si>
    <t>Jorge Antonio</t>
  </si>
  <si>
    <t>Guerra Zapata</t>
  </si>
  <si>
    <t>Nicolás</t>
  </si>
  <si>
    <t>Kuroki Suzuki</t>
  </si>
  <si>
    <t>Jose Augusto</t>
  </si>
  <si>
    <t>Chunga Castilla</t>
  </si>
  <si>
    <t>Fabio Cesar</t>
  </si>
  <si>
    <t>Bancayan Montes</t>
  </si>
  <si>
    <t>Zeta Chiroque</t>
  </si>
  <si>
    <t>Darwin Hernando</t>
  </si>
  <si>
    <t>Montalban Calle</t>
  </si>
  <si>
    <t>Pamela Andrinet Del Rosario</t>
  </si>
  <si>
    <t>Valladolid Palacios</t>
  </si>
  <si>
    <t>Carla Giuliana</t>
  </si>
  <si>
    <t>Jimenez Silva</t>
  </si>
  <si>
    <t>Alexandra Priscilla</t>
  </si>
  <si>
    <t>Jara Ambrosio</t>
  </si>
  <si>
    <t>Jimy Aldair</t>
  </si>
  <si>
    <t>Panta Panta</t>
  </si>
  <si>
    <t>Leyter</t>
  </si>
  <si>
    <t>Arízaga Saldarriaga</t>
  </si>
  <si>
    <t>Victor Julio</t>
  </si>
  <si>
    <t>Duque Escobar</t>
  </si>
  <si>
    <t>Dilser Antoni</t>
  </si>
  <si>
    <t>León Herrera</t>
  </si>
  <si>
    <t>Jhefer Jhon</t>
  </si>
  <si>
    <t>Cruzado Abanto</t>
  </si>
  <si>
    <t>Fredy Enrique</t>
  </si>
  <si>
    <t>Perez Daza</t>
  </si>
  <si>
    <t>Claudia</t>
  </si>
  <si>
    <t>Arthur</t>
  </si>
  <si>
    <t>Coronado</t>
  </si>
  <si>
    <t>Leonardo</t>
  </si>
  <si>
    <t>Cortez</t>
  </si>
  <si>
    <t>Gonzalo</t>
  </si>
  <si>
    <t>Morante</t>
  </si>
  <si>
    <t>Velásquez Salazar</t>
  </si>
  <si>
    <t>Juan Luis</t>
  </si>
  <si>
    <t>Daira</t>
  </si>
  <si>
    <t>Mena Torres</t>
  </si>
  <si>
    <t>Masiel</t>
  </si>
  <si>
    <t>Távara</t>
  </si>
  <si>
    <t>Alessandra</t>
  </si>
  <si>
    <t>Martínez</t>
  </si>
  <si>
    <t>José Luis</t>
  </si>
  <si>
    <t>Rivera Alejabo</t>
  </si>
  <si>
    <t>Bryam Patrick</t>
  </si>
  <si>
    <t>Cherres Mechato</t>
  </si>
  <si>
    <t>Luis Mauricio</t>
  </si>
  <si>
    <t>Echegaray Mesías</t>
  </si>
  <si>
    <t>Victor Augusto</t>
  </si>
  <si>
    <t>Escalante Feria</t>
  </si>
  <si>
    <t>Deybi Alberto Daniel</t>
  </si>
  <si>
    <t>Gutierrez Otero</t>
  </si>
  <si>
    <t>Daniel Alonso</t>
  </si>
  <si>
    <t>Pintado Angulo</t>
  </si>
  <si>
    <t>Lino Crispín</t>
  </si>
  <si>
    <t>Avega Joachin</t>
  </si>
  <si>
    <t>Marco Antonio</t>
  </si>
  <si>
    <t>Gonzales Mena</t>
  </si>
  <si>
    <t>Leyva Guevara</t>
  </si>
  <si>
    <t>Richard Anthony</t>
  </si>
  <si>
    <t>Neyra Aguilar</t>
  </si>
  <si>
    <t>Yefer</t>
  </si>
  <si>
    <t>Silva Mori</t>
  </si>
  <si>
    <t>Eduardo Moisés</t>
  </si>
  <si>
    <t>Crisanto Palacios</t>
  </si>
  <si>
    <t>Jesús Joel</t>
  </si>
  <si>
    <t>Izquierdo Arcaya</t>
  </si>
  <si>
    <t>Carlos Aaron</t>
  </si>
  <si>
    <t>Lopez Velásquez</t>
  </si>
  <si>
    <t>Daniel Josué</t>
  </si>
  <si>
    <t>Melendez Rodríguez</t>
  </si>
  <si>
    <t>Andy Marlon</t>
  </si>
  <si>
    <t>Silva Silupu</t>
  </si>
  <si>
    <t>Maria Gracia</t>
  </si>
  <si>
    <t>Rivas Quiroga</t>
  </si>
  <si>
    <t>Rogger David</t>
  </si>
  <si>
    <t>Pacherrez Quinde</t>
  </si>
  <si>
    <t>Miranda Montenegro</t>
  </si>
  <si>
    <t>Carlos David</t>
  </si>
  <si>
    <t>Ruiz Chapilliquén</t>
  </si>
  <si>
    <t>Claudio Gonzalo</t>
  </si>
  <si>
    <t>Orozco Campoverde</t>
  </si>
  <si>
    <t>proyectos</t>
  </si>
  <si>
    <t>convenios</t>
  </si>
  <si>
    <t>proyec_conv</t>
  </si>
  <si>
    <t>proyec_Invest</t>
  </si>
  <si>
    <t>trabajos</t>
  </si>
  <si>
    <t>trab_estud</t>
  </si>
  <si>
    <t>NULL</t>
  </si>
  <si>
    <t>NO INGRESADO</t>
  </si>
  <si>
    <t>Proyec_idP</t>
  </si>
  <si>
    <t>Desarrollo de modelos basados en estructuras de Machine Learning que relacione el contenido de cadmio en el cacao usando Imágenes hiperespectrales</t>
  </si>
  <si>
    <t>trab_ases</t>
  </si>
  <si>
    <t>asesor_idases</t>
  </si>
  <si>
    <t>trabajo_Idtrab</t>
  </si>
  <si>
    <t>idAlumno</t>
  </si>
  <si>
    <t>Jorge Eduardo </t>
  </si>
  <si>
    <t>Guerrero Bardales</t>
  </si>
  <si>
    <t>Evelia </t>
  </si>
  <si>
    <t>Román Alvarado</t>
  </si>
  <si>
    <t>María de Fátima </t>
  </si>
  <si>
    <t>Ruiz García</t>
  </si>
  <si>
    <t>Jaime </t>
  </si>
  <si>
    <t>Zapata Martínez</t>
  </si>
  <si>
    <t>Renato Edgardo</t>
  </si>
  <si>
    <t>Castañeda Valdivieso</t>
  </si>
  <si>
    <t>José Renato</t>
  </si>
  <si>
    <t>Guerrero Meza</t>
  </si>
  <si>
    <t>Bruno Eduardo</t>
  </si>
  <si>
    <t>Renteros Parra</t>
  </si>
  <si>
    <t>José Alejandro</t>
  </si>
  <si>
    <t>Villanueva Mejía</t>
  </si>
  <si>
    <t xml:space="preserve">Bruno Daniel </t>
  </si>
  <si>
    <t>García Otero</t>
  </si>
  <si>
    <t xml:space="preserve">Fabio José </t>
  </si>
  <si>
    <t>Pacheco Valdivia</t>
  </si>
  <si>
    <t>Sergio Renatto</t>
  </si>
  <si>
    <t>Torres Campos</t>
  </si>
  <si>
    <t>Julio Enrique</t>
  </si>
  <si>
    <t>Salazar López</t>
  </si>
  <si>
    <t>Cesar Augusto </t>
  </si>
  <si>
    <t>​Cárdenas Correa</t>
  </si>
  <si>
    <t>José Alonso </t>
  </si>
  <si>
    <t>Gonzales Fernandez</t>
  </si>
  <si>
    <t>Fernando Javier </t>
  </si>
  <si>
    <t>Machacuay Vera</t>
  </si>
  <si>
    <t>Javier Alejandro </t>
  </si>
  <si>
    <t>José Santiago</t>
  </si>
  <si>
    <t>Alcarazo Tenorio </t>
  </si>
  <si>
    <t>Gómez Saavedra</t>
  </si>
  <si>
    <t>Yerson</t>
  </si>
  <si>
    <t>Ojeda Córdova</t>
  </si>
  <si>
    <t>James Francisco</t>
  </si>
  <si>
    <t>Ordinola Armas</t>
  </si>
  <si>
    <t>Keyla Virginia</t>
  </si>
  <si>
    <t>Checa Román</t>
  </si>
  <si>
    <t>Mayra Milagros</t>
  </si>
  <si>
    <t>Gamarra Lázaro</t>
  </si>
  <si>
    <t>Isabel del Pilar</t>
  </si>
  <si>
    <t>Moscol Albañil</t>
  </si>
  <si>
    <t>Gleen</t>
  </si>
  <si>
    <t> Peltroche Saavedra</t>
  </si>
  <si>
    <t>Ángela Sofía </t>
  </si>
  <si>
    <t>Atoche Ludeña</t>
  </si>
  <si>
    <t>Miguel Angel </t>
  </si>
  <si>
    <t>Delgado Saavedra</t>
  </si>
  <si>
    <t>Edson Ayrton</t>
  </si>
  <si>
    <t>Effio Velasco</t>
  </si>
  <si>
    <t>Ney Margarita </t>
  </si>
  <si>
    <t>Farfán Marchan</t>
  </si>
  <si>
    <t>Kevin Amilcar</t>
  </si>
  <si>
    <t>Cotrina Yarlequé</t>
  </si>
  <si>
    <t>Gerardo</t>
  </si>
  <si>
    <t>Osorio Mendoza</t>
  </si>
  <si>
    <t>Anthony Arquímedes</t>
  </si>
  <si>
    <t>Rodríguez Barrionuevo</t>
  </si>
  <si>
    <t>Sebastián Andrés</t>
  </si>
  <si>
    <t>Zapata Vargas</t>
  </si>
  <si>
    <t>Diego Eduardo</t>
  </si>
  <si>
    <t>Mechan Casiano</t>
  </si>
  <si>
    <t>Stefano Jean Paul</t>
  </si>
  <si>
    <t>Mujica Winchonlong</t>
  </si>
  <si>
    <t>José Omar</t>
  </si>
  <si>
    <t>Vegas Carrillo</t>
  </si>
  <si>
    <t>Yupanqui Sandoval</t>
  </si>
  <si>
    <t>Rolando </t>
  </si>
  <si>
    <t>Bobadilla Campos</t>
  </si>
  <si>
    <t xml:space="preserve">Sheyla Anette </t>
  </si>
  <si>
    <t>Huertas Gonzales</t>
  </si>
  <si>
    <t>Iván </t>
  </si>
  <si>
    <t>Merino Ortega</t>
  </si>
  <si>
    <t>Michael Brayan </t>
  </si>
  <si>
    <t>Sernaque Cordova</t>
  </si>
  <si>
    <t>Alonso Nicolás</t>
  </si>
  <si>
    <t>Chira Rodríguez</t>
  </si>
  <si>
    <t>Victor Alejandro</t>
  </si>
  <si>
    <t>Luna Seminario</t>
  </si>
  <si>
    <t>Fernando Jesús</t>
  </si>
  <si>
    <t>Ma San Gómez</t>
  </si>
  <si>
    <t>Brillit Kimberly</t>
  </si>
  <si>
    <t>Ramírez Carmen</t>
  </si>
  <si>
    <t>José Antonio</t>
  </si>
  <si>
    <t>Calle Aliaga</t>
  </si>
  <si>
    <t>César Alejandro</t>
  </si>
  <si>
    <t>Cruz Ruiz</t>
  </si>
  <si>
    <t xml:space="preserve">Rubén Horlando </t>
  </si>
  <si>
    <t>Medina Ambulay</t>
  </si>
  <si>
    <t>Carlos Brayan</t>
  </si>
  <si>
    <t>Navarro Yarleque</t>
  </si>
  <si>
    <t xml:space="preserve"> Rubén Alonso</t>
  </si>
  <si>
    <t>Calle Lapouble</t>
  </si>
  <si>
    <t>Eduardo Emmanuel</t>
  </si>
  <si>
    <t>Correa Correa</t>
  </si>
  <si>
    <t>Gustavo Edgardo</t>
  </si>
  <si>
    <t>Grosso Salazar</t>
  </si>
  <si>
    <t>Huamantoma Pumallihua</t>
  </si>
  <si>
    <t>Daniel Alberto</t>
  </si>
  <si>
    <t>Batalla Delgado</t>
  </si>
  <si>
    <t xml:space="preserve"> Darwid Alonso</t>
  </si>
  <si>
    <t>Cardoza Jiménez</t>
  </si>
  <si>
    <t>Luis Alberto</t>
  </si>
  <si>
    <t>Moreno Dávila</t>
  </si>
  <si>
    <t xml:space="preserve">Junior </t>
  </si>
  <si>
    <t>Imán Coveñas</t>
  </si>
  <si>
    <t>Joseph</t>
  </si>
  <si>
    <t>Zapata Vilela</t>
  </si>
  <si>
    <t>Carlos Enrique</t>
  </si>
  <si>
    <t>Córdova Chirinos</t>
  </si>
  <si>
    <t>Lucia Renata</t>
  </si>
  <si>
    <t>Duelles Panta</t>
  </si>
  <si>
    <t>Oscar Josemaría</t>
  </si>
  <si>
    <t>Otero García</t>
  </si>
  <si>
    <t>Giancarlo Fernando</t>
  </si>
  <si>
    <t>Valverde Romero</t>
  </si>
  <si>
    <t>Frank Felipe</t>
  </si>
  <si>
    <t>Santamaría Bocanegra</t>
  </si>
  <si>
    <t>Zapata Gálvez</t>
  </si>
  <si>
    <t>Giuseppe Martín</t>
  </si>
  <si>
    <t>Bregante Checa</t>
  </si>
  <si>
    <t>Raúl Arnaldo</t>
  </si>
  <si>
    <t>Medina Rojas</t>
  </si>
  <si>
    <t>José Darío</t>
  </si>
  <si>
    <t>Calderón Ortiz</t>
  </si>
  <si>
    <t>Lennin Fabricio</t>
  </si>
  <si>
    <t>María Esther</t>
  </si>
  <si>
    <t>Roncal Moscol</t>
  </si>
  <si>
    <t>William Gabriel</t>
  </si>
  <si>
    <t>Diego Alonso</t>
  </si>
  <si>
    <t>Quiroz Sosa</t>
  </si>
  <si>
    <t>Cindy Eliana</t>
  </si>
  <si>
    <t>Rivas Chavez</t>
  </si>
  <si>
    <t>William Miguel</t>
  </si>
  <si>
    <t>Vilca Huaripata</t>
  </si>
  <si>
    <t>Lucy Petronila</t>
  </si>
  <si>
    <t>Carmona Valdivia</t>
  </si>
  <si>
    <t>Mariana Solange</t>
  </si>
  <si>
    <t>García Rivera</t>
  </si>
  <si>
    <t>Javier Eduardo</t>
  </si>
  <si>
    <t>Lavalle Izquierdo</t>
  </si>
  <si>
    <t>Naohachi Valentin</t>
  </si>
  <si>
    <t>Norabuena Kuroda</t>
  </si>
  <si>
    <t xml:space="preserve"> Luis Ángel</t>
  </si>
  <si>
    <t>Cueva Chuquihuanca</t>
  </si>
  <si>
    <t>Miguel Abraham</t>
  </si>
  <si>
    <t>Trauco Trelles</t>
  </si>
  <si>
    <t>Anthony Aldair</t>
  </si>
  <si>
    <t>Urbina Calderón</t>
  </si>
  <si>
    <t>Williams Manuel</t>
  </si>
  <si>
    <t>Vásquez Siancas</t>
  </si>
  <si>
    <t>Álvaro Rodrigo</t>
  </si>
  <si>
    <t>Araujo Vegas</t>
  </si>
  <si>
    <t>Francys Leonardo</t>
  </si>
  <si>
    <t>Flores García</t>
  </si>
  <si>
    <t>Cristhian Daniel</t>
  </si>
  <si>
    <t xml:space="preserve"> Meléndrez Córdova</t>
  </si>
  <si>
    <t>Carlos José</t>
  </si>
  <si>
    <t xml:space="preserve"> Torres Sánchez</t>
  </si>
  <si>
    <t>Bill François</t>
  </si>
  <si>
    <t>Cruz Curay</t>
  </si>
  <si>
    <t>Máximo Miguel</t>
  </si>
  <si>
    <t>Cruz Camacho</t>
  </si>
  <si>
    <t xml:space="preserve"> Víctor</t>
  </si>
  <si>
    <t>Ruesta García</t>
  </si>
  <si>
    <t>Jorge Teo</t>
  </si>
  <si>
    <t>Rivera Valdiviezo</t>
  </si>
  <si>
    <t xml:space="preserve"> Jean Jairo</t>
  </si>
  <si>
    <t>Córdova Carmen</t>
  </si>
  <si>
    <t>Christiam Yashir</t>
  </si>
  <si>
    <t>Herrera Yengle</t>
  </si>
  <si>
    <t>José Carlos</t>
  </si>
  <si>
    <t>Risco Domínguez</t>
  </si>
  <si>
    <t xml:space="preserve"> Cristian Eduardo</t>
  </si>
  <si>
    <t>Urcia Diaz</t>
  </si>
  <si>
    <t>Michael David</t>
  </si>
  <si>
    <t>Carrillo Siancas</t>
  </si>
  <si>
    <t>Mimbela Paz</t>
  </si>
  <si>
    <t>Kevin Jesús</t>
  </si>
  <si>
    <t>Mogollón Chocano</t>
  </si>
  <si>
    <t>Jorge Martín</t>
  </si>
  <si>
    <t xml:space="preserve">Albán Soplopuco </t>
  </si>
  <si>
    <t>Alex Samuel</t>
  </si>
  <si>
    <t>Vásquez Cachay</t>
  </si>
  <si>
    <t>Robert Klein</t>
  </si>
  <si>
    <t>Alburqueque Nole</t>
  </si>
  <si>
    <t>José Esteban</t>
  </si>
  <si>
    <t xml:space="preserve"> Macalupú Antón</t>
  </si>
  <si>
    <t xml:space="preserve">Detección de nutrientes del suelo y planta en campos de cultivos con Machine LearningForma </t>
  </si>
  <si>
    <t>Detección de nutrientes del suelo y planta, y pestes en campos de cultivo de banano orgánico con Machine Learning</t>
  </si>
  <si>
    <t>Automatización de sistemas de refrigeración por control predictivo</t>
  </si>
  <si>
    <t>Sintonización con inteligencia artificial de PID Multilazo</t>
  </si>
  <si>
    <t>Medición de humedad del suelo en campos de cultivo con imágenes satelitales</t>
  </si>
  <si>
    <t xml:space="preserve">Neural Network models based on Hyperspectral Imaging and Sensitive Wavelengths Selection to predict fishmeal quality parameters </t>
  </si>
  <si>
    <t>Modelo basado en redes neuronales para proceso de biodigestión</t>
  </si>
  <si>
    <t>Control óptimo de un sistema de refrigeración</t>
  </si>
  <si>
    <t>IoT orientado a detección de plagas</t>
  </si>
  <si>
    <t>Uso de Python para modelación de sistemas dinámicos</t>
  </si>
  <si>
    <t>Control de trayectoria de un UAV aplicado a la agroindustria</t>
  </si>
  <si>
    <t>Implementación de algoritmos de aprendizaje automático para la medición de parámetros de calidad de uva</t>
  </si>
  <si>
    <t>Control de proceso de cuatro tanques acoplados</t>
  </si>
  <si>
    <t>Model predective control (MPC) para optimización del almacenamiento de frutas</t>
  </si>
  <si>
    <t>Aplicaciones de tecnología UAV para Smart Farming (detección de hierbas malas)</t>
  </si>
  <si>
    <t>SISTEMA DE IRRIGACIÓN EN UN CAMPO AGRÍCOLA</t>
  </si>
  <si>
    <t>Uso de algoritmos de machine learning para el diagnóstico de melanomas</t>
  </si>
  <si>
    <t>Economía circular aplicada a proyecto de tratamiento de residuos en planta pesquera</t>
  </si>
  <si>
    <t>Optimización de energía con Model Predictive Control (MPC) en viviendas</t>
  </si>
  <si>
    <t>DATA-DRIVEN MODEL PREDICTIVE CONTROL</t>
  </si>
  <si>
    <t xml:space="preserve"> Optimización de energía de un refrigerador domestico con Model Predictive Control con variables de estado.</t>
  </si>
  <si>
    <t>Optimización del consumo de agua y su monitoreo en campos de cultivo según las condiciones ambientales usando IoT</t>
  </si>
  <si>
    <t>Herramientas de Machine Learning para estimación de la eficiencia energética en edificios residenciales</t>
  </si>
  <si>
    <t>MODELOS BASADOS EN MACHINE LEARNING E IMÁGENES HIPERESPECTRALES PARA CLASIFICAR ENFERMEDADES EN EL MANGO</t>
  </si>
  <si>
    <t xml:space="preserve">Inteligencia artificial aplicada a la detección de plagas </t>
  </si>
  <si>
    <t>Manuel Rooney</t>
  </si>
  <si>
    <t>Guerrero Pretell</t>
  </si>
  <si>
    <t>https://1drv.ms/f/s!AuxLE0C49ZwGxGElcbrN9eG-zYTs?e=0BFcXJ</t>
  </si>
  <si>
    <t>https://1drv.ms/f/s!AuxLE0C49ZwGxGO0qZOteEe61uBg?e=biAPyJ</t>
  </si>
  <si>
    <t>https://1drv.ms/f/s!AuxLE0C49ZwGxGWDlGieZouZq9bf?e=osaQmc</t>
  </si>
  <si>
    <t>https://1drv.ms/f/s!AuxLE0C49ZwGxGeNvxKgbJEJ8hsH?e=pcg1pJ</t>
  </si>
  <si>
    <t>https://1drv.ms/f/s!AuxLE0C49ZwGxGjdJ8CdWJSdaT4N?e=NcXlh8</t>
  </si>
  <si>
    <t>https://1drv.ms/f/s!AuxLE0C49ZwGxGuq75uje56faLNc?e=HX76hT</t>
  </si>
  <si>
    <t>https://1drv.ms/f/s!AuxLE0C49ZwGxE5ftzs5hLCcNYvu?e=i2wmOY</t>
  </si>
  <si>
    <t>https://1drv.ms/f/s!AuxLE0C49ZwGxE8R5VKZxhAJ3FZc?e=2azwSS</t>
  </si>
  <si>
    <t>https://1drv.ms/f/s!AuxLE0C49ZwGxFzwrAjkr9Exnm6m?e=vk9XrR</t>
  </si>
  <si>
    <t>https://1drv.ms/f/s!AuxLE0C49ZwGxG3twDdZLC-C86Xd?e=UgN2xN</t>
  </si>
  <si>
    <t>https://1drv.ms/f/s!AuxLE0C49ZwGxG5TklbUeoWBRLzg?e=B8QOcz</t>
  </si>
  <si>
    <t>https://1drv.ms/f/s!AuxLE0C49ZwGxHBhwkNLDYF8S8Lh?e=OQ22dJ</t>
  </si>
  <si>
    <t>https://1drv.ms/f/s!AuxLE0C49ZwGxHLqj06EAds08-Sq?e=SG1xXf</t>
  </si>
  <si>
    <t>https://1drv.ms/f/s!AuxLE0C49ZwGxFLOFR9FnFJdR-L8?e=J5SLxu</t>
  </si>
  <si>
    <t>https://1drv.ms/f/s!AuxLE0C49ZwGxFN81Lz8o-JGVhKV?e=NTMGhF</t>
  </si>
  <si>
    <t>https://1drv.ms/f/s!AuxLE0C49ZwGxFTYyFcN5lwucgsg?e=dny5mw</t>
  </si>
  <si>
    <t>https://1drv.ms/f/s!AuxLE0C49ZwGxFUZIrBq9yyvWMnW?e=Le8tgJ</t>
  </si>
  <si>
    <t>https://1drv.ms/f/s!AuxLE0C49ZwGxEpmZRQSMHiOzQ6n?e=1k8sYQ</t>
  </si>
  <si>
    <t>https://1drv.ms/f/s!AuxLE0C49ZwGxFeK774Q-F30hpRZ?e=hPb1yw</t>
  </si>
  <si>
    <t>https://1drv.ms/f/s!AuxLE0C49ZwGxFpjUwEqfDpovmFv?e=8frXCr</t>
  </si>
  <si>
    <t>https://1drv.ms/f/s!AuxLE0C49ZwGxFu2xbC4Jqf-7ZOU?e=EOrzkG</t>
  </si>
  <si>
    <t>https://1drv.ms/f/s!AuxLE0C49ZwGxEtnMVx_Zi732JYg?e=jeksaX</t>
  </si>
  <si>
    <t>https://1drv.ms/f/s!AuxLE0C49ZwGxEyiIHunPxGJcMMF?e=jgSO4h</t>
  </si>
  <si>
    <t>https://1drv.ms/f/s!AuxLE0C49ZwGxE2y35389vIxYq5U?e=qtJh25</t>
  </si>
  <si>
    <t>https://1drv.ms/f/s!AuxLE0C49ZwGxGAy0zZTwoJDVOsJ?e=lfLrsY</t>
  </si>
  <si>
    <t>https://1drv.ms/f/s!AuxLE0C49ZwGxF52x4kxKfKQ4oCC?e=6APp9D</t>
  </si>
  <si>
    <t>Garcia Otero</t>
  </si>
  <si>
    <t>Adrian</t>
  </si>
  <si>
    <t>Holguin Jimenez</t>
  </si>
  <si>
    <t>Morales Aquino</t>
  </si>
  <si>
    <t>Gavino</t>
  </si>
  <si>
    <t>Vilela Chong</t>
  </si>
  <si>
    <t>José Fernando </t>
  </si>
  <si>
    <t>Ayala Altamirano</t>
  </si>
  <si>
    <t>Luis Alberto David </t>
  </si>
  <si>
    <t>Claudio Gonzalo </t>
  </si>
  <si>
    <t>Abdebel </t>
  </si>
  <si>
    <t>Flores Guerrero</t>
  </si>
  <si>
    <t>Jenner Jeampierre </t>
  </si>
  <si>
    <t>Jaramillo Bacca</t>
  </si>
  <si>
    <t>Jhon Darwin </t>
  </si>
  <si>
    <t>Luis Ángel </t>
  </si>
  <si>
    <t>Rafael Eduardo</t>
  </si>
  <si>
    <t>Cruz Cruz</t>
  </si>
  <si>
    <t>Jara Gutierrez</t>
  </si>
  <si>
    <t>José Ignacio</t>
  </si>
  <si>
    <t>Jose Luis Alberto</t>
  </si>
  <si>
    <t>Mariotti Luna</t>
  </si>
  <si>
    <t>Jorge Luis</t>
  </si>
  <si>
    <t>Kevin Elian </t>
  </si>
  <si>
    <t>Carmen Quintana</t>
  </si>
  <si>
    <t>Juan Carlos </t>
  </si>
  <si>
    <t>Jorge Augusto</t>
  </si>
  <si>
    <t xml:space="preserve"> Luis David</t>
  </si>
  <si>
    <t>Arizola Rangel</t>
  </si>
  <si>
    <t xml:space="preserve"> Manuel Alfredo</t>
  </si>
  <si>
    <t>Bedon Chorres</t>
  </si>
  <si>
    <t>Diego Angel </t>
  </si>
  <si>
    <t>Ferré Fenco</t>
  </si>
  <si>
    <t>Carlos David  </t>
  </si>
  <si>
    <t>Ruiz Chapilliquen</t>
  </si>
  <si>
    <t>Dionicarlos Daniel</t>
  </si>
  <si>
    <t>Albán Atarama</t>
  </si>
  <si>
    <t>Isau Euler</t>
  </si>
  <si>
    <t>Roque López</t>
  </si>
  <si>
    <t>Sheyla Yahaira </t>
  </si>
  <si>
    <t>Arrunátegui Ruiz</t>
  </si>
  <si>
    <t>Carlos Eduardo </t>
  </si>
  <si>
    <t>Castillo Coveñas</t>
  </si>
  <si>
    <t xml:space="preserve"> Jerllinne Stefanny</t>
  </si>
  <si>
    <t>Herrera Adrianzen</t>
  </si>
  <si>
    <t>Joaquín Rafael   </t>
  </si>
  <si>
    <t>Medina Dunin-Borkowski</t>
  </si>
  <si>
    <t>Albujar Pacheco</t>
  </si>
  <si>
    <t>José Manuel</t>
  </si>
  <si>
    <t>Cabanillas Soto </t>
  </si>
  <si>
    <t>Miguel Alberto</t>
  </si>
  <si>
    <t>Carrasco Montero </t>
  </si>
  <si>
    <t>Maria Alejandra</t>
  </si>
  <si>
    <t>Narro Huarcaya </t>
  </si>
  <si>
    <t>Bryam Patrick </t>
  </si>
  <si>
    <t>Jorge Armando </t>
  </si>
  <si>
    <t>Urbina Mogollón</t>
  </si>
  <si>
    <t>Luis Antonio</t>
  </si>
  <si>
    <t>Vera Zavaleta</t>
  </si>
  <si>
    <t xml:space="preserve"> Maité Alessandra </t>
  </si>
  <si>
    <t>Zurita Sanchez</t>
  </si>
  <si>
    <t>Yordi Jaffet  </t>
  </si>
  <si>
    <t>Fernando Rossi </t>
  </si>
  <si>
    <t>Diego Alonso Marciano</t>
  </si>
  <si>
    <t>Walter Kleider </t>
  </si>
  <si>
    <t>Bravo Jiménez</t>
  </si>
  <si>
    <t>María Cecilia </t>
  </si>
  <si>
    <t>Cardoza Neira</t>
  </si>
  <si>
    <t>Ruiz Yamunaqué</t>
  </si>
  <si>
    <t>Masiel Mercedes </t>
  </si>
  <si>
    <t>Távara Rosales</t>
  </si>
  <si>
    <t>Miguel Martin</t>
  </si>
  <si>
    <t>Rivera García</t>
  </si>
  <si>
    <t>Rodríguez Salcedo</t>
  </si>
  <si>
    <t>Torres Sánchez</t>
  </si>
  <si>
    <t>Lino</t>
  </si>
  <si>
    <t>Avega Crispin</t>
  </si>
  <si>
    <t>Yefer </t>
  </si>
  <si>
    <t>Joaquin Sebastian </t>
  </si>
  <si>
    <t xml:space="preserve"> Carlos Jesús </t>
  </si>
  <si>
    <t>Anahí Xiomara </t>
  </si>
  <si>
    <t>Julio Fermín</t>
  </si>
  <si>
    <t>Jefferson Gabriel</t>
  </si>
  <si>
    <t>Ruidias Vasquez</t>
  </si>
  <si>
    <t>Claudia Sofia</t>
  </si>
  <si>
    <t>Amaya Winchonlong</t>
  </si>
  <si>
    <t>Arthur Gianfranco </t>
  </si>
  <si>
    <t>Coronado Alvarez</t>
  </si>
  <si>
    <t>Leonardo </t>
  </si>
  <si>
    <t>Cortes Farfán</t>
  </si>
  <si>
    <t>Leandro</t>
  </si>
  <si>
    <t>Velasquez Salazar</t>
  </si>
  <si>
    <t xml:space="preserve"> José Francisco </t>
  </si>
  <si>
    <t>Amancio Rafael </t>
  </si>
  <si>
    <t xml:space="preserve"> Jorge Antonio </t>
  </si>
  <si>
    <t>Jorge Antonio </t>
  </si>
  <si>
    <t>Nicolás Alejandro </t>
  </si>
  <si>
    <t xml:space="preserve"> Carlos Hugo</t>
  </si>
  <si>
    <t>Collantes Castillo</t>
  </si>
  <si>
    <t>Alejandra</t>
  </si>
  <si>
    <t>Jiménez Farfán</t>
  </si>
  <si>
    <t xml:space="preserve">Bruno </t>
  </si>
  <si>
    <t>Martínez García</t>
  </si>
  <si>
    <t>Guillermo Florentino</t>
  </si>
  <si>
    <t>García Cardoza</t>
  </si>
  <si>
    <t>Martin Luciano</t>
  </si>
  <si>
    <t>Pamela Andrinet del Rosario</t>
  </si>
  <si>
    <t>Cruzado Abanto </t>
  </si>
  <si>
    <t>Dilser Anton</t>
  </si>
  <si>
    <t>Alessandra Geraldine</t>
  </si>
  <si>
    <t>Martínez Domínguez</t>
  </si>
  <si>
    <t>Daira Fernanda</t>
  </si>
  <si>
    <t>Mena Torres </t>
  </si>
  <si>
    <t>Pedro Eduardo</t>
  </si>
  <si>
    <t>Carrasco Távara</t>
  </si>
  <si>
    <t>Franco Augusto</t>
  </si>
  <si>
    <t>Ramírez Cardoza</t>
  </si>
  <si>
    <t xml:space="preserve">Biodigestor , Modelamiento y control </t>
  </si>
  <si>
    <t>Neural Network: modelo y control con PID </t>
  </si>
  <si>
    <t>Diseño de un sistema de control de pH en Simulink para un reactor basado en el enfoque de programación de ganancias</t>
  </si>
  <si>
    <t>Diseño de un sistema de control predictivo basado en Deep Learning para un sistema de 4 tanques acoplados</t>
  </si>
  <si>
    <t>SISTEMA DE MODELO NO LINEAL A PROCESO DE REFRIGERACIÓN</t>
  </si>
  <si>
    <t xml:space="preserve">Sistema de control automatico para sistema de Refrigeracion </t>
  </si>
  <si>
    <t>Modelación de Predicción de Indicadores</t>
  </si>
  <si>
    <t>Algoritmos para detectar y clasificar automáticamente especies de pescado capturados en barcos </t>
  </si>
  <si>
    <t>Detección de conductores distraídos</t>
  </si>
  <si>
    <t>DETECCIÓN DE ENFERMEDADES EN HOJAS MEDIANTE LA APLICACIÓN DE REDES NEURONALES CONVOLUCIONALES</t>
  </si>
  <si>
    <t>PLATAFORMA MÓVIL PARA LA EVALUACIÓN DE PLAGAS Y REGISTRO DE NUTRIENTES DEL SUELO EN EL BANANO ORGÁNICO USANDO BASES DE DATOS NOSQL CON MONGODB</t>
  </si>
  <si>
    <t>Evaluación de parámetros del suelo en campos de cultivo usando WSN (humedad del suelo, constante dieléctrica, conductividad eléctrica, contenido de agua del suelo) usando herramientas software Flask y Node.js. </t>
  </si>
  <si>
    <t>Optimización del consumo de agua y su monitoreo en campos de cultivos según las condiciones ambientales usando IoT, evaluación de tecnologías LORA y NB-IoT</t>
  </si>
  <si>
    <t>ESTUDIO DE ÍNDICES ESPECTRALES EN CAMPOS DE CULTIVOS PARA DETERMINAR LA SALUD DE LAS PLANTAS USANDO TECNOLOGÍAS DE VEHÍCULO AÉREO NO TRIPULADO (UAV) Y CÁMARA MULTIESPECTRAL. </t>
  </si>
  <si>
    <t>Diseño de un Sistema de Detección de Uso de Mascarillas utilizando Redes Neuronales Convolucionales</t>
  </si>
  <si>
    <t>Control de sistemas de evaporadores</t>
  </si>
  <si>
    <t>Aplicaciones de Machine Learning en el desarrollo de un algoritmo de regresión que prediga parámetros de control de calidad de la harina de pescado usando imágenes hiperespectrales</t>
  </si>
  <si>
    <t>Aplicaciones del Machine Learning en el desarrollo de algoritmos para detectar parámetros de control de calidad del mango usando imágenes hiperespectrales</t>
  </si>
  <si>
    <t>Aplicaciones de Machine Learning en el desarrollo de un algoritmo de regresión que prediga parámetros de control de cadmio en el cacao usando Imágenes hiperespectrales </t>
  </si>
  <si>
    <t>“ESTUDIO DE NUEVAS HERRAMIENTAS COMO NODE.JS PARA    DESARROLLAR SISTEMAS IOT INTELIGENTES”</t>
  </si>
  <si>
    <t>IDENTIFICACIÓN DE DEFICIENCIA DE NUTRIENTES EN LA HOJA DE BANANO</t>
  </si>
  <si>
    <t>Diseño e implementación de lazos de control PID para módulo de vehículo aéreo no tripulado</t>
  </si>
  <si>
    <t>https://onedrive.live.com/?authkey=%21AE81EmQQf%5Fqfag4&amp;id=31A5ABC64A4252D8%2148657&amp;cid=31A5ABC64A4252D8</t>
  </si>
  <si>
    <t>https://onedrive.live.com/?authkey=%21AOpKuGsVaGiDIY0&amp;id=69CF5B840134BEC%218568&amp;cid=069CF5B840134BEC</t>
  </si>
  <si>
    <t>https://onedrive.live.com/?authkey=%21AOpKuGsVaGiDIY0&amp;id=69CF5B840134BEC%218577&amp;cid=069CF5B840134BEC</t>
  </si>
  <si>
    <t>https://udepoffice365ms-my.sharepoint.com/personal/jose_jara_alum_udep_edu_pe/_layouts/15/onedrive.aspx?id=%2Fpersonal%2Fjose%5Fjara%5Falum%5Fudep%5Fedu%5Fpe%2FDocuments%2FCURSOS%20UNIVERSIDAD%2FVII%20CICLO%2FSC%5FGRUPO%206%5FENTREGABLES%20FINALES%2FSAC%5FGRUPO%206%5FENTREGABLES%2Ezip&amp;parent=%2Fpersonal%2Fjose%5Fjara%5Falum%5Fudep%5Fedu%5Fpe%2FDocuments%2FCURSOS%20UNIVERSIDAD%2FVII%20CICLO%2FSC%5FGRUPO%206%5FENTREGABLES%20FINALES&amp;ga=1</t>
  </si>
  <si>
    <t>https://udepoffice365ms-my.sharepoint.com/:u:/g/personal/kevin_carmen_alum_udep_edu_pe/EXBMav8n6xlIny0UrGC8WhQB98sKtLUIlLZPS-BpQfNYVg?e=XGeDLn  </t>
  </si>
  <si>
    <t>https://udepoffice365ms-my.sharepoint.com/:f:/g/personal/luis_arizola_alum_udep_edu_pe/Eg-H9lEEwnlJvV1K0FkzQwkB3EdMkBcaH8GJe0fUHuPokw?e=KJDFWq</t>
  </si>
  <si>
    <t>https://drive.google.com/drive/folders/1Sabkf7UjDvd8f3AJmoaV4eB4f-CB4QH7?usp=sharing</t>
  </si>
  <si>
    <t>https://drive.google.com/drive/folders/1S8R25G1Jra7JG4CE6xHkglg4ZzXhcL4_?usp=sharing </t>
  </si>
  <si>
    <t>https://1drv.ms/w/s!AuxLE0C49ZwGw2iyF6fDJi1ZXwp4?e=KUkT9m</t>
  </si>
  <si>
    <t>https://1drv.ms/w/s!AuxLE0C49ZwGw3P8g0YFLfg6hsXC?e=NVO1Tl</t>
  </si>
  <si>
    <t>https://drive.google.com/drive/folders/1-GoDzcic5HVORgg_LiByG60Ac-7aVsKz?usp=sharing </t>
  </si>
  <si>
    <t>https://udepoffice365ms-my.sharepoint.com/:f:/g/personal/maria_cardoza_alum_udep_edu_pe/EpISmf1x85JJmc3h2li4MQ8BPTY_Heb-ErbfSvcU4R0eHg?e=aQGNmC </t>
  </si>
  <si>
    <t>https://drive.google.com/drive/folders/1pKy8zzWo36Z2ahe_OxifV_bMeMKf7N1x?usp=sharing</t>
  </si>
  <si>
    <t xml:space="preserve">https://udepoffice365ms-my.sharepoint.com/:u:/g/personal/richard_neyra_alum_udep_edu_pe/EWd9W0xOsd5GglNEmPv_wkABgdH_bz_SowOSoSsvG2Tf8Q?e=hVBTFv </t>
  </si>
  <si>
    <t>https://drive.google.com/drive/folders/1yfwDY4E_6XUdozvnJm1DGlHK6vzRsQZT?usp=sharing </t>
  </si>
  <si>
    <t>https://udepoffice365ms-my.sharepoint.com/:f:/g/personal/deybi_gutierrez_alum_udep_edu_pe/EnLhXDgVsm5IseXEanPQV-EByIqaguL3hqZYwwBSr9H36A?e=kCinMp </t>
  </si>
  <si>
    <t>https://drive.google.com/drive/folders/1QBHLQCl9ltQP8_N5g7hd2B6g5mLD6K57?usp=sharing </t>
  </si>
  <si>
    <t>https://drive.google.com/drive/folders/1EcR9JZbWb7A7v6op0WF8NQf-scbiC-55?usp=sharing </t>
  </si>
  <si>
    <t>https://drive.google.com/drive/folders/1W-ZPbXbwbTHw--htzGkh_uAbj586QpL1 </t>
  </si>
  <si>
    <t>https://drive.google.com/drive/folders/1vFFTUQMq7N4lXprOl8y4St_vSoE6kbGW?usp=sharing </t>
  </si>
  <si>
    <t xml:space="preserve">https://drive.google.com/drive/folders/1Qu_i1GiucS3ZF1TiVLNiTNrhTyhv9bNn?usp=sharing </t>
  </si>
  <si>
    <t>https://onedrive.live.com/?authkey=%21AOpKuGsVaGiDIY0&amp;id=69CF5B840134BEC%218709&amp;cid=069CF5B840134BEC</t>
  </si>
  <si>
    <t>Desarrollo de modelos basados en estructuras de Machine Learning que relacione parámetros de control de calidad de la harina de pescado usando Imágenes hiperespectrales</t>
  </si>
  <si>
    <t>Desarrollo de modelos basados en estructuras de Machine Learning que relacione parametros de calidad del mango usando imagenes hiperespectrales</t>
  </si>
  <si>
    <t>GAIN SCHEDULING APLICADOA REACTORESQUÍMICOS, PLATA DE NEUTRALIZACIÓN DE PH</t>
  </si>
  <si>
    <t>ENSAYO BMP CON CASCARA DE BANANO.PUESTA A PUNTO DE BANCO BMP-PLANTA BIODIGESTOR CON CONTROL DE TEMPERATURA</t>
  </si>
  <si>
    <t>IDENTIFICACION CON SVM PARA PLANTA DE NEUTRALIZACION DE PH</t>
  </si>
  <si>
    <t>ESTRATEGIAS DE MEDICIÓN DE CALIDAD DEL AIRE CON SISTEMA EMBEBIDO</t>
  </si>
  <si>
    <t> Sistema de reconocimiento de patrones y emisión de señales de voz</t>
  </si>
  <si>
    <t>CONTROL Y MODELACIÓN CON REDES NEURONALES DE PROCESOS DE REFRIGERACIÓN</t>
  </si>
  <si>
    <t xml:space="preserve">    Control y modelación de proceso de refrigeración con energía solar </t>
  </si>
  <si>
    <t>Estudio del Blockchain y los contratos inteligentes con IoT para la agricultura inteligente</t>
  </si>
  <si>
    <t xml:space="preserve">Diferenciación de carreteras, zonas verdes, árboles y líneas de alta tensión mediante imágenes RGB y/o multiespectrales </t>
  </si>
  <si>
    <t>Deteccion rápida de plantaciones de banano basado en Deep Learning</t>
  </si>
  <si>
    <t>CLASIFICACIÓN DE LIMONES BASADO EN DEEP LEARNING</t>
  </si>
  <si>
    <t xml:space="preserve">Control de sistema de frio con paneles solares </t>
  </si>
  <si>
    <t>Sistema SCADA para módulo de control de procesos</t>
  </si>
  <si>
    <t>Control de Nivel PID de sistema de 4 tanques</t>
  </si>
  <si>
    <t>Sistema inteligente para la interpretación de lenguaje de señas en la región Piura implementando visión artificial</t>
  </si>
  <si>
    <t>CONTROL DE ESTABILIDAD MODULO DRON ESTÁTICO</t>
  </si>
  <si>
    <t xml:space="preserve">Control de banco de motores de Laboratorio de Sistemas Automáticos de control </t>
  </si>
  <si>
    <t>DESARROLLO DE MODELOS BASADOS EN ESTRUCTURAS DE MACHINE LEARNING QUE RELACIONE EL CONTENIDO DE CADMIO EN EL CACAO USANDO IMÁGENES HIPERESPECTRALES</t>
  </si>
  <si>
    <t>Diseño de una plataforma habilitada para IoT para agricultura inteligente y monitoreo ecológico</t>
  </si>
  <si>
    <t>https://onedrive.live.com/?authkey=%21AOpKuGsVaGiDIY0&amp;id=69CF5B840134BEC%218514&amp;cid=069CF5B840134BEC</t>
  </si>
  <si>
    <t>https://onedrive.live.com/?authkey=%21AOpKuGsVaGiDIY0&amp;id=69CF5B840134BEC%218515&amp;cid=069CF5B840134BEC</t>
  </si>
  <si>
    <t>https://onedrive.live.com/?authkey=%21AOpKuGsVaGiDIY0&amp;id=69CF5B840134BEC%217674&amp;cid=069CF5B840134BEC</t>
  </si>
  <si>
    <t>https://onedrive.live.com/?authkey=%21AOpKuGsVaGiDIY0&amp;id=69CF5B840134BEC%217687&amp;cid=069CF5B840134BEC</t>
  </si>
  <si>
    <t>https://onedrive.live.com/?authkey=%21AOpKuGsVaGiDIY0&amp;id=69CF5B840134BEC%218516&amp;cid=069CF5B840134BEC</t>
  </si>
  <si>
    <t>https://onedrive.live.com/?authkey=%21AOpKuGsVaGiDIY0&amp;id=69CF5B840134BEC%217722&amp;cid=069CF5B840134BEC</t>
  </si>
  <si>
    <t>https://onedrive.live.com/?authkey=%21AOpKuGsVaGiDIY0&amp;id=69CF5B840134BEC%217710&amp;cid=069CF5B840134BEC</t>
  </si>
  <si>
    <t>https://onedrive.live.com/?authkey=%21AOpKuGsVaGiDIY0&amp;id=69CF5B840134BEC%218517&amp;cid=069CF5B840134BEC</t>
  </si>
  <si>
    <t>https://onedrive.live.com/?authkey=%21AOpKuGsVaGiDIY0&amp;id=69CF5B840134BEC%217680&amp;cid=069CF5B840134BEC</t>
  </si>
  <si>
    <t>https://onedrive.live.com/?authkey=%21AOpKuGsVaGiDIY0&amp;id=69CF5B840134BEC%217701&amp;cid=069CF5B840134BEC</t>
  </si>
  <si>
    <t>https://1drv.ms/f/s!AuxLE0C49ZwGwkYLbb60EwN_JJLI?e=tTKz75</t>
  </si>
  <si>
    <t>https://onedrive.live.com/?authkey=%21AOpKuGsVaGiDIY0&amp;id=69CF5B840134BEC%217692&amp;cid=069CF5B840134BEC</t>
  </si>
  <si>
    <t>https://1drv.ms/f/s!AuxLE0C49ZwGu2tZq31eidcmeO49?e=KKUN3Y</t>
  </si>
  <si>
    <t>https://1drv.ms/f/s!AuxLE0C49ZwGu3SiScFgy2ywtDoT?e=2tvzWY</t>
  </si>
  <si>
    <t>https://1drv.ms/f/s!AuxLE0C49ZwGwkeaJIy5aOpc7cNK?e=ldbkwJ</t>
  </si>
  <si>
    <t>https://1drv.ms/f/s!AuxLE0C49ZwGwkF7imgcVNBjd_xe?e=e7IebY</t>
  </si>
  <si>
    <t>https://1drv.ms/f/s!AuxLE0C49ZwGu1b86zrzxXzwruOs?e=zRFlha</t>
  </si>
  <si>
    <t>https://1drv.ms/f/s!AuxLE0C49ZwGxEASUNkgggwJCCCg?e=e6ctBY</t>
  </si>
  <si>
    <t>https://1drv.ms/f/s!AuxLE0C49ZwGu2QJxMXVgcWlMjZv?e=DDMjGK</t>
  </si>
  <si>
    <t>https://1drv.ms/f/s!AuxLE0C49ZwGvCXxSTPZLouZkbw8?e=sPnVbq</t>
  </si>
  <si>
    <t>https://1drv.ms/f/s!AuxLE0C49ZwGu12QStL199DxJz-G?e=pFphHt</t>
  </si>
  <si>
    <t>Mery Anahí</t>
  </si>
  <si>
    <t>Céspedes Sosa</t>
  </si>
  <si>
    <t>Dante Raúl</t>
  </si>
  <si>
    <t>Bruno</t>
  </si>
  <si>
    <t>María Gracia</t>
  </si>
  <si>
    <t>Vincenzo</t>
  </si>
  <si>
    <t>Luna Otero</t>
  </si>
  <si>
    <t>Oquelis Gonzalez</t>
  </si>
  <si>
    <t>Pachas Vega</t>
  </si>
  <si>
    <t>Paul</t>
  </si>
  <si>
    <t>Peña Arrunategui</t>
  </si>
  <si>
    <t>Jorge Luis </t>
  </si>
  <si>
    <t>Alexandra Priscilla </t>
  </si>
  <si>
    <t>Darwin Hernando </t>
  </si>
  <si>
    <t>Jimy Aldair  </t>
  </si>
  <si>
    <t>Pamela Andrinet </t>
  </si>
  <si>
    <t xml:space="preserve"> David Gustavo</t>
  </si>
  <si>
    <t>Avalos Garcés</t>
  </si>
  <si>
    <t>Alejandro Rafael</t>
  </si>
  <si>
    <t>Benites Alache</t>
  </si>
  <si>
    <t>Julio Fermin</t>
  </si>
  <si>
    <t>Axcel Gabriel</t>
  </si>
  <si>
    <t>Rodríguez Alayo</t>
  </si>
  <si>
    <t>María Fernanda</t>
  </si>
  <si>
    <t>Astudillo Purizaca</t>
  </si>
  <si>
    <t>Juan Manuel</t>
  </si>
  <si>
    <t>Campos Uriarte</t>
  </si>
  <si>
    <t>Víctor Juli</t>
  </si>
  <si>
    <t>Wilmer Vladimir</t>
  </si>
  <si>
    <t>Chamba Aranda</t>
  </si>
  <si>
    <t>Irvin Antonio</t>
  </si>
  <si>
    <t xml:space="preserve">Chininin Romero </t>
  </si>
  <si>
    <t>Rosa Elena</t>
  </si>
  <si>
    <t>Alemán García</t>
  </si>
  <si>
    <t>Fernando Alexander</t>
  </si>
  <si>
    <t>Herrera Castillo</t>
  </si>
  <si>
    <t>Andrey Fransuat</t>
  </si>
  <si>
    <t>Serrano Quiroz</t>
  </si>
  <si>
    <t>William Jesús</t>
  </si>
  <si>
    <t>Valencia Macalupú</t>
  </si>
  <si>
    <t>Ariana del Milagro  </t>
  </si>
  <si>
    <t>Carrillo Gonzales</t>
  </si>
  <si>
    <t xml:space="preserve"> Henry Ismael Junior  </t>
  </si>
  <si>
    <t>Fernández Aquino</t>
  </si>
  <si>
    <t>Juan Carlos  </t>
  </si>
  <si>
    <t>Puemape Villavicencio</t>
  </si>
  <si>
    <t>Cristopher Angello  </t>
  </si>
  <si>
    <t>Quedena Reto</t>
  </si>
  <si>
    <t>Anthony Gonzalo  </t>
  </si>
  <si>
    <t>Salazar Silva</t>
  </si>
  <si>
    <t>Aaron Hassin</t>
  </si>
  <si>
    <t>Atoche Márquez</t>
  </si>
  <si>
    <t>Cristhian Arian</t>
  </si>
  <si>
    <t>Chavez Ruiz</t>
  </si>
  <si>
    <t>Rodrigo Mauricio</t>
  </si>
  <si>
    <t>Crespo Vásquez</t>
  </si>
  <si>
    <t>Gonzalo Alonso</t>
  </si>
  <si>
    <t>Morante Santisteban</t>
  </si>
  <si>
    <t>Francis Paúl</t>
  </si>
  <si>
    <t>Montalván Garcia</t>
  </si>
  <si>
    <t>Dussan Hilder </t>
  </si>
  <si>
    <t>Izarra Serva</t>
  </si>
  <si>
    <t>Jorge Enrique </t>
  </si>
  <si>
    <t>Martínez Mogollón</t>
  </si>
  <si>
    <t>Valz Córdova</t>
  </si>
  <si>
    <t>Jose Luis Vidal</t>
  </si>
  <si>
    <t>Durand Ortiz</t>
  </si>
  <si>
    <t>Taira Romina</t>
  </si>
  <si>
    <t>Luz Cristina</t>
  </si>
  <si>
    <t>Lazo Morocho</t>
  </si>
  <si>
    <t>Sánchez Saucedo</t>
  </si>
  <si>
    <t xml:space="preserve">Raúl Manuel </t>
  </si>
  <si>
    <t>Talledo Hernández</t>
  </si>
  <si>
    <t>Rodrigo</t>
  </si>
  <si>
    <t>Valenzuela Aguirre</t>
  </si>
  <si>
    <t>Miguel A.</t>
  </si>
  <si>
    <t>Carrasco Montero</t>
  </si>
  <si>
    <t>Rolando J.</t>
  </si>
  <si>
    <t xml:space="preserve">Silva Calderón  </t>
  </si>
  <si>
    <t>Jean Paul F.</t>
  </si>
  <si>
    <t>Carla G.</t>
  </si>
  <si>
    <t>Palacios Elías</t>
  </si>
  <si>
    <t xml:space="preserve"> José R.</t>
  </si>
  <si>
    <t>Miguel Antonio​</t>
  </si>
  <si>
    <t>Alban Arreategui</t>
  </si>
  <si>
    <t>Diego Alonso​</t>
  </si>
  <si>
    <t>Carlos​</t>
  </si>
  <si>
    <t>Chumacero Canales</t>
  </si>
  <si>
    <t>Jheremy​</t>
  </si>
  <si>
    <t>Salas Condor</t>
  </si>
  <si>
    <t>Narciza​</t>
  </si>
  <si>
    <t>Eche Zapata</t>
  </si>
  <si>
    <t>Ana Lucía</t>
  </si>
  <si>
    <t>Bardales Espinoza</t>
  </si>
  <si>
    <t>Ignacio</t>
  </si>
  <si>
    <t>Merino Freyre</t>
  </si>
  <si>
    <t xml:space="preserve"> Nelson Omar</t>
  </si>
  <si>
    <t>Yangua Pinday</t>
  </si>
  <si>
    <t>Mateo</t>
  </si>
  <si>
    <t>Zapata Valle</t>
  </si>
  <si>
    <t>Alvaro Benjamín</t>
  </si>
  <si>
    <t>Zurita Vergara</t>
  </si>
  <si>
    <t xml:space="preserve">Yiro José </t>
  </si>
  <si>
    <t>Mendez Lescano</t>
  </si>
  <si>
    <t>Gabriel Giancarlo </t>
  </si>
  <si>
    <t>Robert Piere </t>
  </si>
  <si>
    <t>Ocaña Ramirez</t>
  </si>
  <si>
    <t>Luis Alberto David</t>
  </si>
  <si>
    <t>Karlo Alonso</t>
  </si>
  <si>
    <t>Cruz Herrera</t>
  </si>
  <si>
    <t>Víctor Augusto</t>
  </si>
  <si>
    <t>Renato Joel</t>
  </si>
  <si>
    <t xml:space="preserve">Morales Wong </t>
  </si>
  <si>
    <t>Bruno Milton </t>
  </si>
  <si>
    <t>Calopiña Arbulú</t>
  </si>
  <si>
    <t>Piero Alessandro </t>
  </si>
  <si>
    <t>Díaz Cerdán</t>
  </si>
  <si>
    <t>Audrey Teresa </t>
  </si>
  <si>
    <t>Leigh Ancajima</t>
  </si>
  <si>
    <t>Jhon Leonardo </t>
  </si>
  <si>
    <t>Oblitas Cruz</t>
  </si>
  <si>
    <t>Rubén Sebastián </t>
  </si>
  <si>
    <t>Tamariz Rojas</t>
  </si>
  <si>
    <t>Crisanto Palacio</t>
  </si>
  <si>
    <t>Carlos Aaron Justi</t>
  </si>
  <si>
    <t>López Velasques</t>
  </si>
  <si>
    <t>Daniel Josue</t>
  </si>
  <si>
    <t>Meléndez Rodriguez</t>
  </si>
  <si>
    <t>Gilmer Teobaldo</t>
  </si>
  <si>
    <t>Abad Vera</t>
  </si>
  <si>
    <t>Marcel Alais</t>
  </si>
  <si>
    <t>Uriol Dioses</t>
  </si>
  <si>
    <t>José Augusto</t>
  </si>
  <si>
    <t>María José</t>
  </si>
  <si>
    <t>Paz Echevarría</t>
  </si>
  <si>
    <t>Peláez Quispe</t>
  </si>
  <si>
    <t>Cindy Pamela </t>
  </si>
  <si>
    <t>Álvaro Martín </t>
  </si>
  <si>
    <t>Reyes Córdova</t>
  </si>
  <si>
    <t>CONTROL Y MODELACIÓN (BASADO EN PRIMEROS PRINCIPIOS) DE SISTEMAS DE REFRIGERACIÓN EN TÚNELES DE ENFRIAMIENTO DE EMPRESAS AGROEXPORTADORAS</t>
  </si>
  <si>
    <t>Modelación y control de un ciclo de refrigeración por absorción de calor</t>
  </si>
  <si>
    <t>Control y Modelación (basado en redes neuronales) de sistemas de refrigeración en túneles de enfriamiento de empresas agroexportadoras</t>
  </si>
  <si>
    <t>Desarrollo de modelos basados en estructura Campbell para la predicción de plagas en cultivo de banano</t>
  </si>
  <si>
    <t>Sistema de Asistencia para la Detección de Peatones y Vehículos durante la Conducción</t>
  </si>
  <si>
    <t>SISTEMA SCADA PARA MÓDULO DE CONTROL DE PROCESOS</t>
  </si>
  <si>
    <t>CONTROL DE BANCO DE MOTORES DEL LABORATORIO DE SAC</t>
  </si>
  <si>
    <t>Desarrollo de modelos basados en estructura de Machine Learning para detección de Plantaciones de Banano, a través de imágenes multiespectrales capturadas por dron</t>
  </si>
  <si>
    <t>MEDICIÓN DE PARÁMETROS EN HARINA DE PESCADO CON SISTEMA BASADO EN MICROONDAS</t>
  </si>
  <si>
    <t>Desarrollo de modelos basados en estructuras de Machine Learning que relacionen parámetros de control de calidad de la harina de pescado usando Imágenes hiperespectrales</t>
  </si>
  <si>
    <t>NMPC en Sistemas de Aire Acondicionado</t>
  </si>
  <si>
    <t>NMPC en proceso de harina de pescado</t>
  </si>
  <si>
    <t>https://1drv.ms/f/s!AuxLE0C49ZwGxX8dG2JsNyWMveZn?e=gD8kX4</t>
  </si>
  <si>
    <t>https://1drv.ms/f/s!AuxLE0C49ZwGxgAz5mm2_zKa-BIc?e=Smnywx</t>
  </si>
  <si>
    <t>https://1drv.ms/f/s!AuxLE0C49ZwGxXBiHRL02wPaoaQn?e=fDVj9c</t>
  </si>
  <si>
    <t>https://1drv.ms/f/s!AuxLE0C49ZwGxXF8ktWQX6upAy7r?e=xoZloB</t>
  </si>
  <si>
    <t>https://1drv.ms/f/s!AuxLE0C49ZwGxXIV-oZK5ta6zsfg?e=xYbCCe</t>
  </si>
  <si>
    <t>https://1drv.ms/f/s!AuxLE0C49ZwGxXPwzyEiI7U6VKCE?e=NGNpht</t>
  </si>
  <si>
    <t>https://1drv.ms/f/s!AuxLE0C49ZwGxXRND0TFXJqZhKuv?e=y5oYKX</t>
  </si>
  <si>
    <t>https://drive.google.com/drive/folders/1AcU4hzFgSmoL0erd_Fwxo3U8t8MBplRs?usp=share_link</t>
  </si>
  <si>
    <t>https://1drv.ms/f/s!AuxLE0C49ZwGxXaKhXZBq7D8O2g7?e=ti9ayf</t>
  </si>
  <si>
    <t>https://1drv.ms/f/s!AuxLE0C49ZwGxXiDa_rc8x2CTy97?e=EQcfDH</t>
  </si>
  <si>
    <t>https://1drv.ms/f/s!AuxLE0C49ZwGxXrpxndrtwWjv2r-?e=118deR</t>
  </si>
  <si>
    <t>https://1drv.ms/f/s!AuxLE0C49ZwGxXto9QTqJG4slpBY?e=ict4qP</t>
  </si>
  <si>
    <t>https://1drv.ms/f/s!AuxLE0C49ZwGxX1Y-xlWYwPcCwjO?e=0WdQbJ</t>
  </si>
  <si>
    <t>https://1drv.ms/f/s!AuxLE0C49ZwGxX781N0DYLzjComS?e=ehowVk</t>
  </si>
  <si>
    <t>Javier Alejandro</t>
  </si>
  <si>
    <t>idProyecto</t>
  </si>
  <si>
    <t>Cargos</t>
  </si>
  <si>
    <t>idCargos</t>
  </si>
  <si>
    <t>Ingeniero</t>
  </si>
  <si>
    <t>Asistente</t>
  </si>
  <si>
    <t>Tesista</t>
  </si>
  <si>
    <t>Colaborador</t>
  </si>
  <si>
    <t>idCargo</t>
  </si>
  <si>
    <t>Carlos Oswaldo</t>
  </si>
  <si>
    <t>Cruz López</t>
  </si>
  <si>
    <t>Lopez Velasquez</t>
  </si>
  <si>
    <t>Jhon Leonardo</t>
  </si>
  <si>
    <t>Cindy Pamela</t>
  </si>
  <si>
    <t>miembros</t>
  </si>
  <si>
    <t>2020-II</t>
  </si>
  <si>
    <t>2021-I</t>
  </si>
  <si>
    <t>2022-I</t>
  </si>
  <si>
    <t>2022-II</t>
  </si>
  <si>
    <t>2023-I</t>
  </si>
  <si>
    <t>idCurso</t>
  </si>
  <si>
    <t>Control de Trayectoria de UAVs para aplicativos en la Agroindustria (a)</t>
  </si>
  <si>
    <t>Data Driven para Inteligencia Artificial</t>
  </si>
  <si>
    <t>Modulo de Iot para sistemas remotos</t>
  </si>
  <si>
    <t>Manejo de Fog Cloud, Edge Cloud y el Cloud en control de procesos</t>
  </si>
  <si>
    <t>Lógica Difusa para la toma de decisiones en datos</t>
  </si>
  <si>
    <t>Procesamiento de imágenes para monitoreo de contaminación en rios</t>
  </si>
  <si>
    <t>Control No Lineal de pendulo invertido</t>
  </si>
  <si>
    <t>Control y Modelación de procesos de refrigeración con energía solar</t>
  </si>
  <si>
    <t>Desarrollo de Gemelo Digital para proceso de refrigeración</t>
  </si>
  <si>
    <t>Control con Redes Neuronales de procesos de refrigeración</t>
  </si>
  <si>
    <t>Machine Learning para predicción de plagas en banano</t>
  </si>
  <si>
    <t>Gain scheduling en procesos</t>
  </si>
  <si>
    <t>Análisis de producción de biogás a partir de cáscaras de banano aplicando ML</t>
  </si>
  <si>
    <t>Identificación con SVM para planta de neutralización de pH</t>
  </si>
  <si>
    <t>Control de estabilidad módulo de dron estático</t>
  </si>
  <si>
    <t>Desarrollo de modelos basados en estructuras de Machine Learning</t>
  </si>
  <si>
    <t>Control con inteligencia artificial de banco de motores del lab de sac</t>
  </si>
  <si>
    <t>Control con Inteligencia Artificial de módulo de nivel</t>
  </si>
  <si>
    <t>Detección rápida de personas, animales, etc basada en deep learning</t>
  </si>
  <si>
    <t>Sistema remoto de control, monitoreo y supervisión para módulo de control</t>
  </si>
  <si>
    <t>Desarrollo de plataforma para visibilidad de aplicativo elaborado en el lab SAC</t>
  </si>
  <si>
    <t>Aplicación de visión artificial para ayuda a personas invidentes</t>
  </si>
  <si>
    <t>Elmer</t>
  </si>
  <si>
    <t>Irene</t>
  </si>
  <si>
    <t>Iván</t>
  </si>
  <si>
    <t>Manrique Silupú</t>
  </si>
  <si>
    <t>Arellano Garcia</t>
  </si>
  <si>
    <t>VERANO</t>
  </si>
  <si>
    <t>Titulo</t>
  </si>
  <si>
    <t>Cantidad</t>
  </si>
  <si>
    <t>Libro_autor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</si>
</sst>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494A4C"/>
      <name val="Calibri"/>
      <family val="2"/>
      <scheme val="minor"/>
    </font>
    <font>
      <sz val="11"/>
      <color rgb="FF494A4C"/>
      <name val="Calibri"/>
      <family val="2"/>
      <scheme val="minor"/>
    </font>
    <font>
      <sz val="11"/>
      <color rgb="FF2E74B5"/>
      <name val="Calibri"/>
      <family val="2"/>
      <scheme val="minor"/>
    </font>
    <font>
      <sz val="10"/>
      <color rgb="FF333333"/>
      <name val="Arial"/>
      <family val="2"/>
    </font>
    <font>
      <sz val="9"/>
      <color rgb="FF536479"/>
      <name val="Roboto"/>
    </font>
    <font>
      <sz val="10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sz val="10"/>
      <color rgb="FF000000"/>
      <name val="Times New Roman"/>
      <family val="1"/>
    </font>
    <font>
      <sz val="11"/>
      <name val="Calibri"/>
      <family val="1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6" fillId="0" borderId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6" fillId="0" borderId="0" xfId="0" applyFont="1"/>
    <xf numFmtId="0" fontId="7" fillId="0" borderId="0" xfId="1"/>
    <xf numFmtId="0" fontId="7" fillId="0" borderId="0" xfId="1" applyAlignment="1">
      <alignment horizontal="left" vertical="center"/>
    </xf>
    <xf numFmtId="0" fontId="8" fillId="0" borderId="0" xfId="0" applyFont="1"/>
    <xf numFmtId="0" fontId="7" fillId="0" borderId="0" xfId="1" applyAlignment="1">
      <alignment horizontal="left" vertical="center" wrapText="1" indent="1"/>
    </xf>
    <xf numFmtId="0" fontId="9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1" applyAlignment="1">
      <alignment vertical="center" wrapText="1"/>
    </xf>
    <xf numFmtId="0" fontId="0" fillId="7" borderId="0" xfId="0" applyFill="1"/>
    <xf numFmtId="0" fontId="5" fillId="7" borderId="0" xfId="0" applyFont="1" applyFill="1"/>
    <xf numFmtId="0" fontId="13" fillId="0" borderId="0" xfId="0" applyFont="1" applyAlignment="1">
      <alignment horizontal="left" vertical="center" wrapText="1" indent="1"/>
    </xf>
    <xf numFmtId="0" fontId="1" fillId="0" borderId="0" xfId="0" applyFont="1"/>
    <xf numFmtId="0" fontId="0" fillId="8" borderId="0" xfId="0" applyFill="1"/>
    <xf numFmtId="0" fontId="0" fillId="8" borderId="1" xfId="0" applyFill="1" applyBorder="1"/>
    <xf numFmtId="0" fontId="14" fillId="0" borderId="0" xfId="0" applyFont="1" applyAlignment="1">
      <alignment horizontal="left" vertical="center" indent="5"/>
    </xf>
    <xf numFmtId="0" fontId="0" fillId="9" borderId="1" xfId="0" applyFill="1" applyBorder="1"/>
    <xf numFmtId="1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left" vertical="center" indent="4"/>
    </xf>
    <xf numFmtId="0" fontId="0" fillId="10" borderId="0" xfId="0" applyFill="1"/>
    <xf numFmtId="0" fontId="17" fillId="9" borderId="3" xfId="2" applyFont="1" applyFill="1" applyBorder="1" applyAlignment="1">
      <alignment horizontal="left" vertical="top" wrapText="1"/>
    </xf>
    <xf numFmtId="0" fontId="17" fillId="9" borderId="3" xfId="2" applyFont="1" applyFill="1" applyBorder="1" applyAlignment="1">
      <alignment horizontal="left" vertical="center" wrapText="1"/>
    </xf>
    <xf numFmtId="0" fontId="0" fillId="9" borderId="2" xfId="0" applyFill="1" applyBorder="1"/>
    <xf numFmtId="0" fontId="0" fillId="9" borderId="4" xfId="0" applyFill="1" applyBorder="1"/>
    <xf numFmtId="0" fontId="0" fillId="9" borderId="0" xfId="0" applyFill="1"/>
    <xf numFmtId="0" fontId="0" fillId="0" borderId="0" xfId="0" applyAlignment="1">
      <alignment horizontal="left" vertical="top" indent="5"/>
    </xf>
    <xf numFmtId="0" fontId="0" fillId="0" borderId="0" xfId="0" applyAlignment="1">
      <alignment horizontal="left" vertical="top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6" fillId="11" borderId="0" xfId="0" applyFont="1" applyFill="1"/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1" applyAlignment="1">
      <alignment horizontal="center"/>
    </xf>
    <xf numFmtId="0" fontId="7" fillId="10" borderId="0" xfId="1" applyFill="1" applyAlignment="1">
      <alignment horizontal="center"/>
    </xf>
    <xf numFmtId="0" fontId="5" fillId="0" borderId="0" xfId="0" applyFont="1"/>
    <xf numFmtId="0" fontId="0" fillId="12" borderId="0" xfId="0" applyFill="1"/>
    <xf numFmtId="0" fontId="0" fillId="12" borderId="0" xfId="0" applyFill="1" applyAlignment="1">
      <alignment horizont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3022AFA6-883A-4E5E-854A-379F7128B5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EIRCON51178.2020.9254072" TargetMode="External"/><Relationship Id="rId21" Type="http://schemas.openxmlformats.org/officeDocument/2006/relationships/hyperlink" Target="https://doi.org/10.1109/ICAACCA51523.2021.9465178" TargetMode="External"/><Relationship Id="rId42" Type="http://schemas.openxmlformats.org/officeDocument/2006/relationships/hyperlink" Target="https://doi.org/10.1109/INTERCON.2019.8853604" TargetMode="External"/><Relationship Id="rId47" Type="http://schemas.openxmlformats.org/officeDocument/2006/relationships/hyperlink" Target="https://doi.org/10.1109/CHILECON.2017.8229613" TargetMode="External"/><Relationship Id="rId63" Type="http://schemas.openxmlformats.org/officeDocument/2006/relationships/hyperlink" Target="https://doi.org/10.1109/Chilecon.2015.7404665" TargetMode="External"/><Relationship Id="rId68" Type="http://schemas.openxmlformats.org/officeDocument/2006/relationships/hyperlink" Target="https://doi.org/10.23919/ecc.2013.6669595" TargetMode="External"/><Relationship Id="rId16" Type="http://schemas.openxmlformats.org/officeDocument/2006/relationships/hyperlink" Target="https://ieeexplore-1ieee-1org-1007e16wb057f.han.ubl.jku.at/document/9465202/" TargetMode="External"/><Relationship Id="rId11" Type="http://schemas.openxmlformats.org/officeDocument/2006/relationships/hyperlink" Target="https://doi.org/10.1109/CHILECON54041.2021.9702965" TargetMode="External"/><Relationship Id="rId24" Type="http://schemas.openxmlformats.org/officeDocument/2006/relationships/hyperlink" Target="https://ingenius.ups.edu.ec/index.php/ingenius/article/view/24.2020.02" TargetMode="External"/><Relationship Id="rId32" Type="http://schemas.openxmlformats.org/officeDocument/2006/relationships/hyperlink" Target="https://doi.org/10.1109/INTERCON50315.2020.9220242" TargetMode="External"/><Relationship Id="rId37" Type="http://schemas.openxmlformats.org/officeDocument/2006/relationships/hyperlink" Target="https://doi.org/10.1016/j.ifacol.2020.12.678" TargetMode="External"/><Relationship Id="rId40" Type="http://schemas.openxmlformats.org/officeDocument/2006/relationships/hyperlink" Target="https://doi.org/10.1109/CHILECON47746.2019.8987989" TargetMode="External"/><Relationship Id="rId45" Type="http://schemas.openxmlformats.org/officeDocument/2006/relationships/hyperlink" Target="https://doi.org/10.1007/978-3-319-60483-1_11" TargetMode="External"/><Relationship Id="rId53" Type="http://schemas.openxmlformats.org/officeDocument/2006/relationships/hyperlink" Target="https://doi.org/10.1007/978-981-10-4086-3_143" TargetMode="External"/><Relationship Id="rId58" Type="http://schemas.openxmlformats.org/officeDocument/2006/relationships/hyperlink" Target="https://doi.org/10.1109/ICA-ACCA.2016.7778388" TargetMode="External"/><Relationship Id="rId66" Type="http://schemas.openxmlformats.org/officeDocument/2006/relationships/hyperlink" Target="https://doi.org/10.1117/12.2182598" TargetMode="External"/><Relationship Id="rId74" Type="http://schemas.openxmlformats.org/officeDocument/2006/relationships/hyperlink" Target="https://doi.org/10.1016/S1474-6670(17)41171-2" TargetMode="External"/><Relationship Id="rId5" Type="http://schemas.openxmlformats.org/officeDocument/2006/relationships/hyperlink" Target="https://doi.org/10.1016/j.ecolmodel.2022.110147" TargetMode="External"/><Relationship Id="rId61" Type="http://schemas.openxmlformats.org/officeDocument/2006/relationships/hyperlink" Target="https://doi.org/10.1109/TLA.2016.7555220" TargetMode="External"/><Relationship Id="rId19" Type="http://schemas.openxmlformats.org/officeDocument/2006/relationships/hyperlink" Target="https://ieeexplore-1ieee-1org-1007e16wb057f.han.ubl.jku.at/document/9465178/" TargetMode="External"/><Relationship Id="rId14" Type="http://schemas.openxmlformats.org/officeDocument/2006/relationships/hyperlink" Target="https://doi.org/10.1109/RITA.2021.3052491" TargetMode="External"/><Relationship Id="rId22" Type="http://schemas.openxmlformats.org/officeDocument/2006/relationships/hyperlink" Target="https://doi.org/10.1016/B978-0-12-823377-1.50210-X" TargetMode="External"/><Relationship Id="rId27" Type="http://schemas.openxmlformats.org/officeDocument/2006/relationships/hyperlink" Target="https://doi.org/10.1109/EIRCON51178.2020.9253750" TargetMode="External"/><Relationship Id="rId30" Type="http://schemas.openxmlformats.org/officeDocument/2006/relationships/hyperlink" Target="https://doi.org/10.1109/EIRCON51178.2020.9254034" TargetMode="External"/><Relationship Id="rId35" Type="http://schemas.openxmlformats.org/officeDocument/2006/relationships/hyperlink" Target="https://doi.org/10.1109/INTERCON50315.2020.9220242" TargetMode="External"/><Relationship Id="rId43" Type="http://schemas.openxmlformats.org/officeDocument/2006/relationships/hyperlink" Target="https://doi.org/10.1109/SysEng.2018.8544409" TargetMode="External"/><Relationship Id="rId48" Type="http://schemas.openxmlformats.org/officeDocument/2006/relationships/hyperlink" Target="https://doi.org/10.1109/CHILECON.2017.8229614" TargetMode="External"/><Relationship Id="rId56" Type="http://schemas.openxmlformats.org/officeDocument/2006/relationships/hyperlink" Target="https://doi.org/10.1109/ICA-ACCA.2016.7778507" TargetMode="External"/><Relationship Id="rId64" Type="http://schemas.openxmlformats.org/officeDocument/2006/relationships/hyperlink" Target="https://doi.org/10.1109/APCASE.2015.43" TargetMode="External"/><Relationship Id="rId69" Type="http://schemas.openxmlformats.org/officeDocument/2006/relationships/hyperlink" Target="https://doi.org/10.1109/ICCA.2011.6137971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https://doi.org/10.1016/B978-0-323-95879-0.50085-0" TargetMode="External"/><Relationship Id="rId51" Type="http://schemas.openxmlformats.org/officeDocument/2006/relationships/hyperlink" Target="https://doi.org/10.1109/CHILECON.2017.8229696" TargetMode="External"/><Relationship Id="rId72" Type="http://schemas.openxmlformats.org/officeDocument/2006/relationships/hyperlink" Target="https://doi.org/10.1016/S1474-6670(17)43587-7" TargetMode="External"/><Relationship Id="rId3" Type="http://schemas.openxmlformats.org/officeDocument/2006/relationships/hyperlink" Target="https://latamt.ieeer9.org/index.php/transactions/article/view/6701" TargetMode="External"/><Relationship Id="rId12" Type="http://schemas.openxmlformats.org/officeDocument/2006/relationships/hyperlink" Target="https://doi-1org-1007e16pg0572.han.ubl.jku.at/10.1109/INCAS53599.2021.9666930" TargetMode="External"/><Relationship Id="rId17" Type="http://schemas.openxmlformats.org/officeDocument/2006/relationships/hyperlink" Target="https://doi.org/10.1109/ICAACCA51523.2021.9465202" TargetMode="External"/><Relationship Id="rId25" Type="http://schemas.openxmlformats.org/officeDocument/2006/relationships/hyperlink" Target="https://doi.org/10.17163/ings.n24.2020.02" TargetMode="External"/><Relationship Id="rId33" Type="http://schemas.openxmlformats.org/officeDocument/2006/relationships/hyperlink" Target="https://doi.org/10.1007/978-3-030-50838-8_12" TargetMode="External"/><Relationship Id="rId38" Type="http://schemas.openxmlformats.org/officeDocument/2006/relationships/hyperlink" Target="https://doi.org/10.1109/CHILECON47746.2019.8988043" TargetMode="External"/><Relationship Id="rId46" Type="http://schemas.openxmlformats.org/officeDocument/2006/relationships/hyperlink" Target="https://doi.org/10.1109/CHILECON.2017.8229635" TargetMode="External"/><Relationship Id="rId59" Type="http://schemas.openxmlformats.org/officeDocument/2006/relationships/hyperlink" Target="https://doi.org/10.1109/SysEng.2016.7753160" TargetMode="External"/><Relationship Id="rId67" Type="http://schemas.openxmlformats.org/officeDocument/2006/relationships/hyperlink" Target="https://doi.org/10.1109/ECC.2014.6862416" TargetMode="External"/><Relationship Id="rId20" Type="http://schemas.openxmlformats.org/officeDocument/2006/relationships/hyperlink" Target="https://doi.org/10.1109/EIRCON52903.2021.9613233" TargetMode="External"/><Relationship Id="rId41" Type="http://schemas.openxmlformats.org/officeDocument/2006/relationships/hyperlink" Target="https://doi.org/10.1109/CHILECON47746.2019.8987996" TargetMode="External"/><Relationship Id="rId54" Type="http://schemas.openxmlformats.org/officeDocument/2006/relationships/hyperlink" Target="https://doi.org/10.17163/ings.n15.2016.07" TargetMode="External"/><Relationship Id="rId62" Type="http://schemas.openxmlformats.org/officeDocument/2006/relationships/hyperlink" Target="https://doi.org/10.1109/TLA.2016.7555266" TargetMode="External"/><Relationship Id="rId70" Type="http://schemas.openxmlformats.org/officeDocument/2006/relationships/hyperlink" Target="https://doi.org/10.3182/20110828-6-IT-1002.03695" TargetMode="External"/><Relationship Id="rId75" Type="http://schemas.openxmlformats.org/officeDocument/2006/relationships/hyperlink" Target="https://ieeexplore.ieee.org/document/8229714/authors" TargetMode="External"/><Relationship Id="rId1" Type="http://schemas.openxmlformats.org/officeDocument/2006/relationships/hyperlink" Target="https://polipapers.upv.es/index.php/RIAI/article/view/17375" TargetMode="External"/><Relationship Id="rId6" Type="http://schemas.openxmlformats.org/officeDocument/2006/relationships/hyperlink" Target="https://dx.doi.org/10.1590/1809-4430-Eng.Agric.v42nepe20210144/2022" TargetMode="External"/><Relationship Id="rId15" Type="http://schemas.openxmlformats.org/officeDocument/2006/relationships/hyperlink" Target="https://doi.org/10.1109/ICAACCA51523.2021.9465312" TargetMode="External"/><Relationship Id="rId23" Type="http://schemas.openxmlformats.org/officeDocument/2006/relationships/hyperlink" Target="https://doi.org/10.1016/B978-0-12-823377-1.50262-7" TargetMode="External"/><Relationship Id="rId28" Type="http://schemas.openxmlformats.org/officeDocument/2006/relationships/hyperlink" Target="https://doi.org/10.1109/EIRCON51178.2020.9254054" TargetMode="External"/><Relationship Id="rId36" Type="http://schemas.openxmlformats.org/officeDocument/2006/relationships/hyperlink" Target="https://doi.org/10.1016/j.ifacol.2020.12.899" TargetMode="External"/><Relationship Id="rId49" Type="http://schemas.openxmlformats.org/officeDocument/2006/relationships/hyperlink" Target="https://doi.org/10.1109/CHILECON.2017.8229532" TargetMode="External"/><Relationship Id="rId57" Type="http://schemas.openxmlformats.org/officeDocument/2006/relationships/hyperlink" Target="https://doi.org/10.1109/ICA-ACCA.2016.7778387" TargetMode="External"/><Relationship Id="rId10" Type="http://schemas.openxmlformats.org/officeDocument/2006/relationships/hyperlink" Target="https://doi.org/10.1080/00343404.2020.1869202" TargetMode="External"/><Relationship Id="rId31" Type="http://schemas.openxmlformats.org/officeDocument/2006/relationships/hyperlink" Target="https://doi.org/10.1109/INTERCON50315.2020.9220261" TargetMode="External"/><Relationship Id="rId44" Type="http://schemas.openxmlformats.org/officeDocument/2006/relationships/hyperlink" Target="https://doi.org/10.18687/LACCEI2018.1.1.239" TargetMode="External"/><Relationship Id="rId52" Type="http://schemas.openxmlformats.org/officeDocument/2006/relationships/hyperlink" Target="https://doi.org/10.1109/ETFA.2017.8247699" TargetMode="External"/><Relationship Id="rId60" Type="http://schemas.openxmlformats.org/officeDocument/2006/relationships/hyperlink" Target="https://doi.org/10.1109/ETCM.2016.7750842" TargetMode="External"/><Relationship Id="rId65" Type="http://schemas.openxmlformats.org/officeDocument/2006/relationships/hyperlink" Target="https://doi.org/10.1109/APCASE.2015.37" TargetMode="External"/><Relationship Id="rId73" Type="http://schemas.openxmlformats.org/officeDocument/2006/relationships/hyperlink" Target="https://doi.org/10.1016/S1474-6670(17)43422-7" TargetMode="External"/><Relationship Id="rId4" Type="http://schemas.openxmlformats.org/officeDocument/2006/relationships/hyperlink" Target="https://doi.org/10.1109/EIRCON56026.2022.9934809" TargetMode="External"/><Relationship Id="rId9" Type="http://schemas.openxmlformats.org/officeDocument/2006/relationships/hyperlink" Target="https://doi.org/10.1016/j.heliyon.2021.e08575" TargetMode="External"/><Relationship Id="rId13" Type="http://schemas.openxmlformats.org/officeDocument/2006/relationships/hyperlink" Target="https://doi-1org-1007e16pg0572.han.ubl.jku.at/10.1109/CHILECON54041.2021.9702891" TargetMode="External"/><Relationship Id="rId18" Type="http://schemas.openxmlformats.org/officeDocument/2006/relationships/hyperlink" Target="https://doi-1org-1007e16wb057f.han.ubl.jku.at/10.1109/ICAACCA51523.2021.9465293" TargetMode="External"/><Relationship Id="rId39" Type="http://schemas.openxmlformats.org/officeDocument/2006/relationships/hyperlink" Target="https://doi.org/10.1109/CHILECON47746.2019.8987991" TargetMode="External"/><Relationship Id="rId34" Type="http://schemas.openxmlformats.org/officeDocument/2006/relationships/hyperlink" Target="https://doi.org/10.1007/978-3-030-50838-8_13" TargetMode="External"/><Relationship Id="rId50" Type="http://schemas.openxmlformats.org/officeDocument/2006/relationships/hyperlink" Target="https://doi.org/10.1109/CHILECON.2017.8229718" TargetMode="External"/><Relationship Id="rId55" Type="http://schemas.openxmlformats.org/officeDocument/2006/relationships/hyperlink" Target="https://doi.org/10.1109/ICA-ACCA.2016.7778495" TargetMode="External"/><Relationship Id="rId76" Type="http://schemas.openxmlformats.org/officeDocument/2006/relationships/hyperlink" Target="https://www.researchgate.net/publication/336258924_Modeling_of_cocoa_pod_husk_anaerobic_digester_using_artificial_neural_network" TargetMode="External"/><Relationship Id="rId7" Type="http://schemas.openxmlformats.org/officeDocument/2006/relationships/hyperlink" Target="https://doi.org/10.1016/B978-0-323-95879-0.50046-1" TargetMode="External"/><Relationship Id="rId71" Type="http://schemas.openxmlformats.org/officeDocument/2006/relationships/hyperlink" Target="https://doi.org/10.5220/0001182600940102" TargetMode="External"/><Relationship Id="rId2" Type="http://schemas.openxmlformats.org/officeDocument/2006/relationships/hyperlink" Target="https://doi.org/10.4995/riai.2022.17375" TargetMode="External"/><Relationship Id="rId29" Type="http://schemas.openxmlformats.org/officeDocument/2006/relationships/hyperlink" Target="https://doi.org/10.1109/EIRCON51178.2020.9254084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1drv.ms/f/s!AuxLE0C49ZwGxF52x4kxKfKQ4oCC?e=6APp9D" TargetMode="External"/><Relationship Id="rId21" Type="http://schemas.openxmlformats.org/officeDocument/2006/relationships/hyperlink" Target="https://1drv.ms/f/s!AuxLE0C49ZwGxFu2xbC4Jqf-7ZOU?e=EOrzkG" TargetMode="External"/><Relationship Id="rId42" Type="http://schemas.openxmlformats.org/officeDocument/2006/relationships/hyperlink" Target="https://udepoffice365ms-my.sharepoint.com/:f:/g/personal/deybi_gutierrez_alum_udep_edu_pe/EnLhXDgVsm5IseXEanPQV-EByIqaguL3hqZYwwBSr9H36A?e=kCinMp&#160;" TargetMode="External"/><Relationship Id="rId47" Type="http://schemas.openxmlformats.org/officeDocument/2006/relationships/hyperlink" Target="https://drive.google.com/drive/folders/1Qu_i1GiucS3ZF1TiVLNiTNrhTyhv9bNn?usp=sharing" TargetMode="External"/><Relationship Id="rId63" Type="http://schemas.openxmlformats.org/officeDocument/2006/relationships/hyperlink" Target="https://1drv.ms/f/s!AuxLE0C49ZwGwkeaJIy5aOpc7cNK?e=ldbkwJ" TargetMode="External"/><Relationship Id="rId68" Type="http://schemas.openxmlformats.org/officeDocument/2006/relationships/hyperlink" Target="https://1drv.ms/f/s!AuxLE0C49ZwGvCXxSTPZLouZkbw8?e=sPnVbq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https://1drv.ms/f/s!AuxLE0C49ZwGxFTYyFcN5lwucgsg?e=dny5mw" TargetMode="External"/><Relationship Id="rId11" Type="http://schemas.openxmlformats.org/officeDocument/2006/relationships/hyperlink" Target="https://1drv.ms/f/s!AuxLE0C49ZwGxG5TklbUeoWBRLzg?e=B8QOcz" TargetMode="External"/><Relationship Id="rId32" Type="http://schemas.openxmlformats.org/officeDocument/2006/relationships/hyperlink" Target="https://udepoffice365ms-my.sharepoint.com/:f:/g/personal/luis_arizola_alum_udep_edu_pe/Eg-H9lEEwnlJvV1K0FkzQwkB3EdMkBcaH8GJe0fUHuPokw?e=KJDFWq" TargetMode="External"/><Relationship Id="rId37" Type="http://schemas.openxmlformats.org/officeDocument/2006/relationships/hyperlink" Target="https://drive.google.com/drive/folders/1-GoDzcic5HVORgg_LiByG60Ac-7aVsKz?usp=sharing&#160;" TargetMode="External"/><Relationship Id="rId53" Type="http://schemas.openxmlformats.org/officeDocument/2006/relationships/hyperlink" Target="https://onedrive.live.com/?authkey=%21AOpKuGsVaGiDIY0&amp;id=69CF5B840134BEC%218516&amp;cid=069CF5B840134BEC" TargetMode="External"/><Relationship Id="rId58" Type="http://schemas.openxmlformats.org/officeDocument/2006/relationships/hyperlink" Target="https://onedrive.live.com/?authkey=%21AOpKuGsVaGiDIY0&amp;id=69CF5B840134BEC%217701&amp;cid=069CF5B840134BEC" TargetMode="External"/><Relationship Id="rId74" Type="http://schemas.openxmlformats.org/officeDocument/2006/relationships/hyperlink" Target="https://1drv.ms/f/s!AuxLE0C49ZwGxXIV-oZK5ta6zsfg?e=xYbCCe" TargetMode="External"/><Relationship Id="rId79" Type="http://schemas.openxmlformats.org/officeDocument/2006/relationships/hyperlink" Target="https://1drv.ms/f/s!AuxLE0C49ZwGxXiDa_rc8x2CTy97?e=EQcfDH" TargetMode="External"/><Relationship Id="rId5" Type="http://schemas.openxmlformats.org/officeDocument/2006/relationships/hyperlink" Target="https://1drv.ms/f/s!AuxLE0C49ZwGxGjdJ8CdWJSdaT4N?e=NcXlh8" TargetMode="External"/><Relationship Id="rId61" Type="http://schemas.openxmlformats.org/officeDocument/2006/relationships/hyperlink" Target="https://1drv.ms/f/s!AuxLE0C49ZwGu2tZq31eidcmeO49?e=KKUN3Y" TargetMode="External"/><Relationship Id="rId82" Type="http://schemas.openxmlformats.org/officeDocument/2006/relationships/hyperlink" Target="https://1drv.ms/f/s!AuxLE0C49ZwGxX1Y-xlWYwPcCwjO?e=0WdQbJ" TargetMode="External"/><Relationship Id="rId19" Type="http://schemas.openxmlformats.org/officeDocument/2006/relationships/hyperlink" Target="https://1drv.ms/f/s!AuxLE0C49ZwGxFeK774Q-F30hpRZ?e=hPb1yw" TargetMode="External"/><Relationship Id="rId14" Type="http://schemas.openxmlformats.org/officeDocument/2006/relationships/hyperlink" Target="https://1drv.ms/f/s!AuxLE0C49ZwGxFLOFR9FnFJdR-L8?e=J5SLxu" TargetMode="External"/><Relationship Id="rId22" Type="http://schemas.openxmlformats.org/officeDocument/2006/relationships/hyperlink" Target="https://1drv.ms/f/s!AuxLE0C49ZwGxEtnMVx_Zi732JYg?e=jeksaX" TargetMode="External"/><Relationship Id="rId27" Type="http://schemas.openxmlformats.org/officeDocument/2006/relationships/hyperlink" Target="https://onedrive.live.com/?authkey=%21AE81EmQQf%5Fqfag4&amp;id=31A5ABC64A4252D8%2148657&amp;cid=31A5ABC64A4252D8" TargetMode="External"/><Relationship Id="rId30" Type="http://schemas.openxmlformats.org/officeDocument/2006/relationships/hyperlink" Target="https://udepoffice365ms-my.sharepoint.com/personal/jose_jara_alum_udep_edu_pe/_layouts/15/onedrive.aspx?id=%2Fpersonal%2Fjose%5Fjara%5Falum%5Fudep%5Fedu%5Fpe%2FDocuments%2FCURSOS%20UNIVERSIDAD%2FVII%20CICLO%2FSC%5FGRUPO%206%5FENTREGABLES%20FINALES%2FSAC%5FGRUPO%206%5FENTREGABLES%2Ezip&amp;parent=%2Fpersonal%2Fjose%5Fjara%5Falum%5Fudep%5Fedu%5Fpe%2FDocuments%2FCURSOS%20UNIVERSIDAD%2FVII%20CICLO%2FSC%5FGRUPO%206%5FENTREGABLES%20FINALES&amp;ga=1" TargetMode="External"/><Relationship Id="rId35" Type="http://schemas.openxmlformats.org/officeDocument/2006/relationships/hyperlink" Target="https://1drv.ms/w/s!AuxLE0C49ZwGw2iyF6fDJi1ZXwp4?e=KUkT9m" TargetMode="External"/><Relationship Id="rId43" Type="http://schemas.openxmlformats.org/officeDocument/2006/relationships/hyperlink" Target="https://drive.google.com/drive/folders/1QBHLQCl9ltQP8_N5g7hd2B6g5mLD6K57?usp=sharing&#160;" TargetMode="External"/><Relationship Id="rId48" Type="http://schemas.openxmlformats.org/officeDocument/2006/relationships/hyperlink" Target="https://onedrive.live.com/?authkey=%21AOpKuGsVaGiDIY0&amp;id=69CF5B840134BEC%218709&amp;cid=069CF5B840134BEC" TargetMode="External"/><Relationship Id="rId56" Type="http://schemas.openxmlformats.org/officeDocument/2006/relationships/hyperlink" Target="https://onedrive.live.com/?authkey=%21AOpKuGsVaGiDIY0&amp;id=69CF5B840134BEC%218517&amp;cid=069CF5B840134BEC" TargetMode="External"/><Relationship Id="rId64" Type="http://schemas.openxmlformats.org/officeDocument/2006/relationships/hyperlink" Target="https://1drv.ms/f/s!AuxLE0C49ZwGwkF7imgcVNBjd_xe?e=e7IebY" TargetMode="External"/><Relationship Id="rId69" Type="http://schemas.openxmlformats.org/officeDocument/2006/relationships/hyperlink" Target="https://1drv.ms/f/s!AuxLE0C49ZwGu12QStL199DxJz-G?e=pFphHt" TargetMode="External"/><Relationship Id="rId77" Type="http://schemas.openxmlformats.org/officeDocument/2006/relationships/hyperlink" Target="https://drive.google.com/drive/folders/1AcU4hzFgSmoL0erd_Fwxo3U8t8MBplRs?usp=share_link" TargetMode="External"/><Relationship Id="rId8" Type="http://schemas.openxmlformats.org/officeDocument/2006/relationships/hyperlink" Target="https://1drv.ms/f/s!AuxLE0C49ZwGxE8R5VKZxhAJ3FZc?e=2azwSS" TargetMode="External"/><Relationship Id="rId51" Type="http://schemas.openxmlformats.org/officeDocument/2006/relationships/hyperlink" Target="https://onedrive.live.com/?authkey=%21AOpKuGsVaGiDIY0&amp;id=69CF5B840134BEC%217674&amp;cid=069CF5B840134BEC" TargetMode="External"/><Relationship Id="rId72" Type="http://schemas.openxmlformats.org/officeDocument/2006/relationships/hyperlink" Target="https://1drv.ms/f/s!AuxLE0C49ZwGxXBiHRL02wPaoaQn?e=fDVj9c" TargetMode="External"/><Relationship Id="rId80" Type="http://schemas.openxmlformats.org/officeDocument/2006/relationships/hyperlink" Target="https://1drv.ms/f/s!AuxLE0C49ZwGxXrpxndrtwWjv2r-?e=118deR" TargetMode="External"/><Relationship Id="rId3" Type="http://schemas.openxmlformats.org/officeDocument/2006/relationships/hyperlink" Target="https://1drv.ms/f/s!AuxLE0C49ZwGxGWDlGieZouZq9bf?e=osaQmc" TargetMode="External"/><Relationship Id="rId12" Type="http://schemas.openxmlformats.org/officeDocument/2006/relationships/hyperlink" Target="https://1drv.ms/f/s!AuxLE0C49ZwGxHBhwkNLDYF8S8Lh?e=OQ22dJ" TargetMode="External"/><Relationship Id="rId17" Type="http://schemas.openxmlformats.org/officeDocument/2006/relationships/hyperlink" Target="https://1drv.ms/f/s!AuxLE0C49ZwGxFUZIrBq9yyvWMnW?e=Le8tgJ" TargetMode="External"/><Relationship Id="rId25" Type="http://schemas.openxmlformats.org/officeDocument/2006/relationships/hyperlink" Target="https://1drv.ms/f/s!AuxLE0C49ZwGxGAy0zZTwoJDVOsJ?e=lfLrsY" TargetMode="External"/><Relationship Id="rId33" Type="http://schemas.openxmlformats.org/officeDocument/2006/relationships/hyperlink" Target="https://drive.google.com/drive/folders/1Sabkf7UjDvd8f3AJmoaV4eB4f-CB4QH7?usp=sharing" TargetMode="External"/><Relationship Id="rId38" Type="http://schemas.openxmlformats.org/officeDocument/2006/relationships/hyperlink" Target="https://udepoffice365ms-my.sharepoint.com/:f:/g/personal/maria_cardoza_alum_udep_edu_pe/EpISmf1x85JJmc3h2li4MQ8BPTY_Heb-ErbfSvcU4R0eHg?e=aQGNmC&#160;" TargetMode="External"/><Relationship Id="rId46" Type="http://schemas.openxmlformats.org/officeDocument/2006/relationships/hyperlink" Target="https://drive.google.com/drive/folders/1vFFTUQMq7N4lXprOl8y4St_vSoE6kbGW?usp=sharing&#160;" TargetMode="External"/><Relationship Id="rId59" Type="http://schemas.openxmlformats.org/officeDocument/2006/relationships/hyperlink" Target="https://1drv.ms/f/s!AuxLE0C49ZwGwkYLbb60EwN_JJLI?e=tTKz75" TargetMode="External"/><Relationship Id="rId67" Type="http://schemas.openxmlformats.org/officeDocument/2006/relationships/hyperlink" Target="https://1drv.ms/f/s!AuxLE0C49ZwGu2QJxMXVgcWlMjZv?e=DDMjGK" TargetMode="External"/><Relationship Id="rId20" Type="http://schemas.openxmlformats.org/officeDocument/2006/relationships/hyperlink" Target="https://1drv.ms/f/s!AuxLE0C49ZwGxFpjUwEqfDpovmFv?e=8frXCr" TargetMode="External"/><Relationship Id="rId41" Type="http://schemas.openxmlformats.org/officeDocument/2006/relationships/hyperlink" Target="https://drive.google.com/drive/folders/1yfwDY4E_6XUdozvnJm1DGlHK6vzRsQZT?usp=sharing&#160;" TargetMode="External"/><Relationship Id="rId54" Type="http://schemas.openxmlformats.org/officeDocument/2006/relationships/hyperlink" Target="https://onedrive.live.com/?authkey=%21AOpKuGsVaGiDIY0&amp;id=69CF5B840134BEC%217722&amp;cid=069CF5B840134BEC" TargetMode="External"/><Relationship Id="rId62" Type="http://schemas.openxmlformats.org/officeDocument/2006/relationships/hyperlink" Target="https://1drv.ms/f/s!AuxLE0C49ZwGu3SiScFgy2ywtDoT?e=2tvzWY" TargetMode="External"/><Relationship Id="rId70" Type="http://schemas.openxmlformats.org/officeDocument/2006/relationships/hyperlink" Target="https://1drv.ms/f/s!AuxLE0C49ZwGxX8dG2JsNyWMveZn?e=gD8kX4" TargetMode="External"/><Relationship Id="rId75" Type="http://schemas.openxmlformats.org/officeDocument/2006/relationships/hyperlink" Target="https://1drv.ms/f/s!AuxLE0C49ZwGxXPwzyEiI7U6VKCE?e=NGNpht" TargetMode="External"/><Relationship Id="rId83" Type="http://schemas.openxmlformats.org/officeDocument/2006/relationships/hyperlink" Target="https://1drv.ms/f/s!AuxLE0C49ZwGxX781N0DYLzjComS?e=ehowVk" TargetMode="External"/><Relationship Id="rId1" Type="http://schemas.openxmlformats.org/officeDocument/2006/relationships/hyperlink" Target="https://1drv.ms/f/s!AuxLE0C49ZwGxGElcbrN9eG-zYTs?e=0BFcXJ" TargetMode="External"/><Relationship Id="rId6" Type="http://schemas.openxmlformats.org/officeDocument/2006/relationships/hyperlink" Target="https://1drv.ms/f/s!AuxLE0C49ZwGxGuq75uje56faLNc?e=HX76hT" TargetMode="External"/><Relationship Id="rId15" Type="http://schemas.openxmlformats.org/officeDocument/2006/relationships/hyperlink" Target="https://1drv.ms/f/s!AuxLE0C49ZwGxFN81Lz8o-JGVhKV?e=NTMGhF" TargetMode="External"/><Relationship Id="rId23" Type="http://schemas.openxmlformats.org/officeDocument/2006/relationships/hyperlink" Target="https://1drv.ms/f/s!AuxLE0C49ZwGxEyiIHunPxGJcMMF?e=jgSO4h" TargetMode="External"/><Relationship Id="rId28" Type="http://schemas.openxmlformats.org/officeDocument/2006/relationships/hyperlink" Target="https://onedrive.live.com/?authkey=%21AOpKuGsVaGiDIY0&amp;id=69CF5B840134BEC%218568&amp;cid=069CF5B840134BEC" TargetMode="External"/><Relationship Id="rId36" Type="http://schemas.openxmlformats.org/officeDocument/2006/relationships/hyperlink" Target="https://1drv.ms/w/s!AuxLE0C49ZwGw3P8g0YFLfg6hsXC?e=NVO1Tl" TargetMode="External"/><Relationship Id="rId49" Type="http://schemas.openxmlformats.org/officeDocument/2006/relationships/hyperlink" Target="https://onedrive.live.com/?authkey=%21AOpKuGsVaGiDIY0&amp;id=69CF5B840134BEC%218514&amp;cid=069CF5B840134BEC" TargetMode="External"/><Relationship Id="rId57" Type="http://schemas.openxmlformats.org/officeDocument/2006/relationships/hyperlink" Target="https://onedrive.live.com/?authkey=%21AOpKuGsVaGiDIY0&amp;id=69CF5B840134BEC%217680&amp;cid=069CF5B840134BEC" TargetMode="External"/><Relationship Id="rId10" Type="http://schemas.openxmlformats.org/officeDocument/2006/relationships/hyperlink" Target="https://1drv.ms/f/s!AuxLE0C49ZwGxG3twDdZLC-C86Xd?e=UgN2xN" TargetMode="External"/><Relationship Id="rId31" Type="http://schemas.openxmlformats.org/officeDocument/2006/relationships/hyperlink" Target="https://udepoffice365ms-my.sharepoint.com/:u:/g/personal/kevin_carmen_alum_udep_edu_pe/EXBMav8n6xlIny0UrGC8WhQB98sKtLUIlLZPS-BpQfNYVg?e=XGeDLn&#160;&#160;" TargetMode="External"/><Relationship Id="rId44" Type="http://schemas.openxmlformats.org/officeDocument/2006/relationships/hyperlink" Target="https://drive.google.com/drive/folders/1EcR9JZbWb7A7v6op0WF8NQf-scbiC-55?usp=sharing&#160;" TargetMode="External"/><Relationship Id="rId52" Type="http://schemas.openxmlformats.org/officeDocument/2006/relationships/hyperlink" Target="https://onedrive.live.com/?authkey=%21AOpKuGsVaGiDIY0&amp;id=69CF5B840134BEC%217687&amp;cid=069CF5B840134BEC" TargetMode="External"/><Relationship Id="rId60" Type="http://schemas.openxmlformats.org/officeDocument/2006/relationships/hyperlink" Target="https://onedrive.live.com/?authkey=%21AOpKuGsVaGiDIY0&amp;id=69CF5B840134BEC%217692&amp;cid=069CF5B840134BEC" TargetMode="External"/><Relationship Id="rId65" Type="http://schemas.openxmlformats.org/officeDocument/2006/relationships/hyperlink" Target="https://1drv.ms/f/s!AuxLE0C49ZwGu1b86zrzxXzwruOs?e=zRFlha" TargetMode="External"/><Relationship Id="rId73" Type="http://schemas.openxmlformats.org/officeDocument/2006/relationships/hyperlink" Target="https://1drv.ms/f/s!AuxLE0C49ZwGxXF8ktWQX6upAy7r?e=xoZloB" TargetMode="External"/><Relationship Id="rId78" Type="http://schemas.openxmlformats.org/officeDocument/2006/relationships/hyperlink" Target="https://1drv.ms/f/s!AuxLE0C49ZwGxXaKhXZBq7D8O2g7?e=ti9ayf" TargetMode="External"/><Relationship Id="rId81" Type="http://schemas.openxmlformats.org/officeDocument/2006/relationships/hyperlink" Target="https://1drv.ms/f/s!AuxLE0C49ZwGxXto9QTqJG4slpBY?e=ict4qP" TargetMode="External"/><Relationship Id="rId4" Type="http://schemas.openxmlformats.org/officeDocument/2006/relationships/hyperlink" Target="https://1drv.ms/f/s!AuxLE0C49ZwGxGeNvxKgbJEJ8hsH?e=pcg1pJ" TargetMode="External"/><Relationship Id="rId9" Type="http://schemas.openxmlformats.org/officeDocument/2006/relationships/hyperlink" Target="https://1drv.ms/f/s!AuxLE0C49ZwGxFzwrAjkr9Exnm6m?e=vk9XrR" TargetMode="External"/><Relationship Id="rId13" Type="http://schemas.openxmlformats.org/officeDocument/2006/relationships/hyperlink" Target="https://1drv.ms/f/s!AuxLE0C49ZwGxHLqj06EAds08-Sq?e=SG1xXf" TargetMode="External"/><Relationship Id="rId18" Type="http://schemas.openxmlformats.org/officeDocument/2006/relationships/hyperlink" Target="https://1drv.ms/f/s!AuxLE0C49ZwGxEpmZRQSMHiOzQ6n?e=1k8sYQ" TargetMode="External"/><Relationship Id="rId39" Type="http://schemas.openxmlformats.org/officeDocument/2006/relationships/hyperlink" Target="https://drive.google.com/drive/folders/1pKy8zzWo36Z2ahe_OxifV_bMeMKf7N1x?usp=sharing" TargetMode="External"/><Relationship Id="rId34" Type="http://schemas.openxmlformats.org/officeDocument/2006/relationships/hyperlink" Target="https://drive.google.com/drive/folders/1S8R25G1Jra7JG4CE6xHkglg4ZzXhcL4_?usp=sharing&#160;" TargetMode="External"/><Relationship Id="rId50" Type="http://schemas.openxmlformats.org/officeDocument/2006/relationships/hyperlink" Target="https://onedrive.live.com/?authkey=%21AOpKuGsVaGiDIY0&amp;id=69CF5B840134BEC%218515&amp;cid=069CF5B840134BEC" TargetMode="External"/><Relationship Id="rId55" Type="http://schemas.openxmlformats.org/officeDocument/2006/relationships/hyperlink" Target="https://onedrive.live.com/?authkey=%21AOpKuGsVaGiDIY0&amp;id=69CF5B840134BEC%217710&amp;cid=069CF5B840134BEC" TargetMode="External"/><Relationship Id="rId76" Type="http://schemas.openxmlformats.org/officeDocument/2006/relationships/hyperlink" Target="https://1drv.ms/f/s!AuxLE0C49ZwGxXRND0TFXJqZhKuv?e=y5oYKX" TargetMode="External"/><Relationship Id="rId7" Type="http://schemas.openxmlformats.org/officeDocument/2006/relationships/hyperlink" Target="https://1drv.ms/f/s!AuxLE0C49ZwGxE5ftzs5hLCcNYvu?e=i2wmOY" TargetMode="External"/><Relationship Id="rId71" Type="http://schemas.openxmlformats.org/officeDocument/2006/relationships/hyperlink" Target="https://1drv.ms/f/s!AuxLE0C49ZwGxgAz5mm2_zKa-BIc?e=Smnywx" TargetMode="External"/><Relationship Id="rId2" Type="http://schemas.openxmlformats.org/officeDocument/2006/relationships/hyperlink" Target="https://1drv.ms/f/s!AuxLE0C49ZwGxGO0qZOteEe61uBg?e=biAPyJ" TargetMode="External"/><Relationship Id="rId29" Type="http://schemas.openxmlformats.org/officeDocument/2006/relationships/hyperlink" Target="https://onedrive.live.com/?authkey=%21AOpKuGsVaGiDIY0&amp;id=69CF5B840134BEC%218577&amp;cid=069CF5B840134BEC" TargetMode="External"/><Relationship Id="rId24" Type="http://schemas.openxmlformats.org/officeDocument/2006/relationships/hyperlink" Target="https://1drv.ms/f/s!AuxLE0C49ZwGxE2y35389vIxYq5U?e=qtJh25" TargetMode="External"/><Relationship Id="rId40" Type="http://schemas.openxmlformats.org/officeDocument/2006/relationships/hyperlink" Target="https://udepoffice365ms-my.sharepoint.com/:u:/g/personal/richard_neyra_alum_udep_edu_pe/EWd9W0xOsd5GglNEmPv_wkABgdH_bz_SowOSoSsvG2Tf8Q?e=hVBTFv" TargetMode="External"/><Relationship Id="rId45" Type="http://schemas.openxmlformats.org/officeDocument/2006/relationships/hyperlink" Target="https://drive.google.com/drive/folders/1W-ZPbXbwbTHw--htzGkh_uAbj586QpL1&#160;" TargetMode="External"/><Relationship Id="rId66" Type="http://schemas.openxmlformats.org/officeDocument/2006/relationships/hyperlink" Target="https://1drv.ms/f/s!AuxLE0C49ZwGxEASUNkgggwJCCCg?e=e6ctBY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2F95-9274-4269-8BF9-579BB4BC491B}">
  <dimension ref="A1:E6"/>
  <sheetViews>
    <sheetView workbookViewId="0">
      <selection activeCell="C21" sqref="C21"/>
    </sheetView>
  </sheetViews>
  <sheetFormatPr defaultColWidth="11.453125" defaultRowHeight="14.5"/>
  <cols>
    <col min="2" max="2" width="11.81640625" bestFit="1" customWidth="1"/>
    <col min="3" max="3" width="52.81640625" bestFit="1" customWidth="1"/>
  </cols>
  <sheetData>
    <row r="1" spans="1:5">
      <c r="A1" t="s">
        <v>2042</v>
      </c>
      <c r="B1" t="s">
        <v>2</v>
      </c>
      <c r="E1" t="s">
        <v>2</v>
      </c>
    </row>
    <row r="2" spans="1:5">
      <c r="A2">
        <v>1</v>
      </c>
      <c r="B2" t="s">
        <v>3</v>
      </c>
      <c r="C2" t="str">
        <f>_xlfn.CONCAT($E$2,$E$1,"(",$A$1,",",$B$1,")VALUES('",A2,"','",B2,"');")</f>
        <v>INSERT INTO estado(IdEstado,estado)VALUES('1','Disponible');</v>
      </c>
      <c r="E2" t="s">
        <v>2077</v>
      </c>
    </row>
    <row r="3" spans="1:5">
      <c r="A3">
        <v>2</v>
      </c>
      <c r="B3" t="s">
        <v>4</v>
      </c>
      <c r="C3" t="str">
        <f t="shared" ref="C3:C6" si="0">_xlfn.CONCAT($E$2,$E$1,"(",$A$1,",",$B$1,")VALUES('",A3,"','",B3,"');")</f>
        <v>INSERT INTO estado(IdEstado,estado)VALUES('2','Malogrado');</v>
      </c>
    </row>
    <row r="4" spans="1:5">
      <c r="A4">
        <v>3</v>
      </c>
      <c r="B4" t="s">
        <v>5</v>
      </c>
      <c r="C4" t="str">
        <f t="shared" si="0"/>
        <v>INSERT INTO estado(IdEstado,estado)VALUES('3','Perdido');</v>
      </c>
    </row>
    <row r="5" spans="1:5">
      <c r="A5">
        <v>4</v>
      </c>
      <c r="B5" t="s">
        <v>6</v>
      </c>
      <c r="C5" t="str">
        <f t="shared" si="0"/>
        <v>INSERT INTO estado(IdEstado,estado)VALUES('4','Prestado');</v>
      </c>
    </row>
    <row r="6" spans="1:5">
      <c r="A6">
        <v>5</v>
      </c>
      <c r="B6" t="s">
        <v>7</v>
      </c>
      <c r="C6" t="str">
        <f t="shared" si="0"/>
        <v>INSERT INTO estado(IdEstado,estado)VALUES('5','Dado de baja');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06AD-47EB-4C6C-BE98-7C487C38A3B9}">
  <dimension ref="A1:H131"/>
  <sheetViews>
    <sheetView zoomScaleNormal="100" workbookViewId="0">
      <selection activeCell="C75" sqref="C75"/>
    </sheetView>
  </sheetViews>
  <sheetFormatPr defaultColWidth="8.7265625" defaultRowHeight="14.5"/>
  <cols>
    <col min="3" max="3" width="103.7265625" bestFit="1" customWidth="1"/>
    <col min="5" max="5" width="36.26953125" bestFit="1" customWidth="1"/>
    <col min="6" max="6" width="186.81640625" bestFit="1" customWidth="1"/>
  </cols>
  <sheetData>
    <row r="1" spans="1:8">
      <c r="A1" t="s">
        <v>1837</v>
      </c>
      <c r="B1" t="s">
        <v>1837</v>
      </c>
      <c r="C1" t="s">
        <v>2371</v>
      </c>
      <c r="D1" t="s">
        <v>1838</v>
      </c>
      <c r="E1" t="s">
        <v>1839</v>
      </c>
      <c r="H1" t="s">
        <v>2368</v>
      </c>
    </row>
    <row r="2" spans="1:8">
      <c r="A2" t="s">
        <v>1494</v>
      </c>
      <c r="B2">
        <v>1</v>
      </c>
      <c r="C2" s="10" t="s">
        <v>1840</v>
      </c>
      <c r="D2">
        <v>2023</v>
      </c>
      <c r="E2" s="10" t="s">
        <v>1841</v>
      </c>
      <c r="F2" t="str">
        <f>_xlfn.CONCAT($H$2,$H$1,"(",$A$1,",",$C$1,",",$D$1,",",$E$1,")VALUES('",B2,"','",C2,"','",D2,"','",E2,"');")</f>
        <v>INSERT INTO papers(idPaper,tÍtulo,año,link)VALUES('1','Control de un sistema multivariable no lineal y en fase no mínima empleando un controlador predictivo neuronal','2023','https://doi.org/10.4995/riai.2022.17375');</v>
      </c>
      <c r="H2" t="s">
        <v>2077</v>
      </c>
    </row>
    <row r="3" spans="1:8">
      <c r="A3" t="s">
        <v>1498</v>
      </c>
      <c r="B3">
        <v>2</v>
      </c>
      <c r="C3" t="s">
        <v>1842</v>
      </c>
      <c r="D3">
        <v>2022</v>
      </c>
      <c r="E3" s="11" t="s">
        <v>1843</v>
      </c>
      <c r="F3" t="str">
        <f t="shared" ref="F3:F66" si="0">_xlfn.CONCAT($H$2,$H$1,"(",$A$1,",",$C$1,",",$D$1,",",$E$1,")VALUES('",B3,"','",C3,"','",D3,"','",E3,"');")</f>
        <v>INSERT INTO papers(idPaper,tÍtulo,año,link)VALUES('2','Spectral signature for quality assessment of anchovy fish meal (Engraulis Ringens) using Partial Least Squares','2022','https://latamt.ieeer9.org/index.php/transactions/article/view/6701');</v>
      </c>
    </row>
    <row r="4" spans="1:8">
      <c r="A4" t="s">
        <v>1502</v>
      </c>
      <c r="B4">
        <v>3</v>
      </c>
      <c r="C4" s="12" t="s">
        <v>1844</v>
      </c>
      <c r="D4">
        <v>2022</v>
      </c>
      <c r="E4" s="13" t="s">
        <v>1845</v>
      </c>
      <c r="F4" t="str">
        <f t="shared" si="0"/>
        <v>INSERT INTO papers(idPaper,tÍtulo,año,link)VALUES('3','Wiener model identification of a pH plant with ELM','2022','10.1109/EIRCON56026.2022.9934809');</v>
      </c>
    </row>
    <row r="5" spans="1:8">
      <c r="A5" t="s">
        <v>1504</v>
      </c>
      <c r="B5">
        <v>4</v>
      </c>
      <c r="C5" s="14" t="s">
        <v>1846</v>
      </c>
      <c r="D5">
        <v>2022</v>
      </c>
      <c r="E5" s="11" t="s">
        <v>1847</v>
      </c>
      <c r="F5" t="str">
        <f t="shared" si="0"/>
        <v>INSERT INTO papers(idPaper,tÍtulo,año,link)VALUES('4','A smart decision framework for the prediction of thrips incidence in organic banana crops. ','2022',' https://doi.org/10.1016/j.ecolmodel.2022.110147');</v>
      </c>
    </row>
    <row r="6" spans="1:8">
      <c r="A6" t="s">
        <v>1509</v>
      </c>
      <c r="B6">
        <v>5</v>
      </c>
      <c r="C6" s="15" t="s">
        <v>1848</v>
      </c>
      <c r="D6">
        <v>2022</v>
      </c>
      <c r="E6" s="10" t="s">
        <v>1849</v>
      </c>
      <c r="F6" t="str">
        <f t="shared" si="0"/>
        <v>INSERT INTO papers(idPaper,tÍtulo,año,link)VALUES('5','RECENT DEVELOPMENTS OF ARTIFICIAL INTELLIGENCE FOR BANANA: APPLICATION AREAS, LEARNING ALGORITHMS, AND FUTURE CHALLENGES ','2022','10.1590/1809-4430-Eng.Agric.v42nepe20210144/2022');</v>
      </c>
    </row>
    <row r="7" spans="1:8">
      <c r="A7" t="s">
        <v>1511</v>
      </c>
      <c r="B7">
        <v>6</v>
      </c>
      <c r="C7" s="14" t="s">
        <v>1850</v>
      </c>
      <c r="D7">
        <v>2022</v>
      </c>
      <c r="E7" s="11" t="s">
        <v>1851</v>
      </c>
      <c r="F7" t="str">
        <f t="shared" si="0"/>
        <v>INSERT INTO papers(idPaper,tÍtulo,año,link)VALUES('6','Mechanistic modelling for thrips incidence in organic banana. Computer Aided Chemical Engineering','2022','https://doi.org/10.1016/B978-0-323-95879-0.50046-1');</v>
      </c>
    </row>
    <row r="8" spans="1:8">
      <c r="A8" t="s">
        <v>1512</v>
      </c>
      <c r="B8">
        <v>7</v>
      </c>
      <c r="C8" s="14" t="s">
        <v>1852</v>
      </c>
      <c r="D8">
        <v>2022</v>
      </c>
      <c r="E8" s="10" t="s">
        <v>1853</v>
      </c>
      <c r="F8" t="str">
        <f t="shared" si="0"/>
        <v>INSERT INTO papers(idPaper,tÍtulo,año,link)VALUES('7','A model-based approach for the prediction of banana rust thrips incidence from atmospheric variables','2022','https://doi.org/10.1016/B978-0-323-95879-0.50085-0');</v>
      </c>
    </row>
    <row r="9" spans="1:8">
      <c r="A9" t="s">
        <v>1514</v>
      </c>
      <c r="B9">
        <v>8</v>
      </c>
      <c r="C9" s="16" t="s">
        <v>1854</v>
      </c>
      <c r="D9">
        <v>2021</v>
      </c>
      <c r="E9" s="10" t="s">
        <v>1855</v>
      </c>
      <c r="F9" t="str">
        <f t="shared" si="0"/>
        <v>INSERT INTO papers(idPaper,tÍtulo,año,link)VALUES('8','Thrips incidence prediction in organic banana crop with Machine learning','2021','https://doi.org/10.1016/j.heliyon.2021.e08575');</v>
      </c>
    </row>
    <row r="10" spans="1:8">
      <c r="A10" t="s">
        <v>1515</v>
      </c>
      <c r="B10">
        <v>9</v>
      </c>
      <c r="C10" s="17" t="s">
        <v>1856</v>
      </c>
      <c r="D10">
        <v>2021</v>
      </c>
      <c r="E10" s="10" t="s">
        <v>1857</v>
      </c>
      <c r="F10" t="str">
        <f t="shared" si="0"/>
        <v>INSERT INTO papers(idPaper,tÍtulo,año,link)VALUES('9','Regionalizing innovation strategies in Peru based on smart specialization: implications and challenges','2021','10.1080/00343404.2020.1869202.');</v>
      </c>
    </row>
    <row r="11" spans="1:8">
      <c r="A11" t="s">
        <v>1517</v>
      </c>
      <c r="B11">
        <v>10</v>
      </c>
      <c r="C11" t="s">
        <v>1858</v>
      </c>
      <c r="D11">
        <v>2021</v>
      </c>
      <c r="E11" s="10" t="s">
        <v>1859</v>
      </c>
      <c r="F11" t="str">
        <f t="shared" si="0"/>
        <v>INSERT INTO papers(idPaper,tÍtulo,año,link)VALUES('10','Smart agriculture based on WSN and Node.js for monitoring plantations in rural areas: Case region Piura, Peru','2021','10.1109/CHILECON54041.2021.9702965');</v>
      </c>
    </row>
    <row r="12" spans="1:8">
      <c r="A12" t="s">
        <v>1520</v>
      </c>
      <c r="B12">
        <v>11</v>
      </c>
      <c r="C12" t="s">
        <v>1860</v>
      </c>
      <c r="D12">
        <v>2021</v>
      </c>
      <c r="E12" s="10" t="s">
        <v>1861</v>
      </c>
      <c r="F12" t="str">
        <f t="shared" si="0"/>
        <v>INSERT INTO papers(idPaper,tÍtulo,año,link)VALUES('11','A web decision support system for banana farmers centralizing information from different weather stations','2021','10.1109/INCAS53599.2021.9666930');</v>
      </c>
    </row>
    <row r="13" spans="1:8">
      <c r="A13" t="s">
        <v>1521</v>
      </c>
      <c r="B13">
        <v>12</v>
      </c>
      <c r="C13" s="18" t="s">
        <v>1862</v>
      </c>
      <c r="D13">
        <v>2021</v>
      </c>
      <c r="E13" s="10" t="s">
        <v>1863</v>
      </c>
      <c r="F13" t="str">
        <f t="shared" si="0"/>
        <v>INSERT INTO papers(idPaper,tÍtulo,año,link)VALUES('12','Dynamic Modeling and experimental validation of refrigeration system for fruit storage','2021','10.1109/CHILECON54041.2021.9702891');</v>
      </c>
    </row>
    <row r="14" spans="1:8">
      <c r="A14" t="s">
        <v>1522</v>
      </c>
      <c r="B14">
        <v>13</v>
      </c>
      <c r="C14" s="19" t="s">
        <v>1864</v>
      </c>
      <c r="D14">
        <v>2021</v>
      </c>
      <c r="E14" s="20" t="s">
        <v>1865</v>
      </c>
      <c r="F14" t="str">
        <f t="shared" si="0"/>
        <v>INSERT INTO papers(idPaper,tÍtulo,año,link)VALUES('13','Implementation of a Pilot Plant for the Integral Development of Remote Laboratories','2021','10.1109/RITA.2021.3052491');</v>
      </c>
    </row>
    <row r="15" spans="1:8">
      <c r="A15" t="s">
        <v>1525</v>
      </c>
      <c r="B15">
        <v>14</v>
      </c>
      <c r="C15" t="s">
        <v>1866</v>
      </c>
      <c r="D15">
        <v>2021</v>
      </c>
      <c r="E15" s="10" t="s">
        <v>1867</v>
      </c>
      <c r="F15" t="str">
        <f t="shared" si="0"/>
        <v>INSERT INTO papers(idPaper,tÍtulo,año,link)VALUES('14','Implementation of a stainless steel prototype to improve the fermentation of cocoa beans','2021','10.1109/ICAACCA51523.2021.9465312');</v>
      </c>
    </row>
    <row r="16" spans="1:8">
      <c r="A16" t="s">
        <v>1527</v>
      </c>
      <c r="B16">
        <v>15</v>
      </c>
      <c r="C16" s="10" t="s">
        <v>1868</v>
      </c>
      <c r="D16">
        <v>2021</v>
      </c>
      <c r="E16" s="10" t="s">
        <v>1869</v>
      </c>
      <c r="F16" t="str">
        <f t="shared" si="0"/>
        <v>INSERT INTO papers(idPaper,tÍtulo,año,link)VALUES('15',' K-means clustering algorithm approach for the segmentation of organic banana producers according to production ratio','2021','10.1109/ICAACCA51523.2021.9465202');</v>
      </c>
    </row>
    <row r="17" spans="1:6">
      <c r="A17" t="s">
        <v>1531</v>
      </c>
      <c r="B17">
        <v>16</v>
      </c>
      <c r="C17" t="s">
        <v>1870</v>
      </c>
      <c r="D17">
        <v>2021</v>
      </c>
      <c r="E17" s="10" t="s">
        <v>1871</v>
      </c>
      <c r="F17" t="str">
        <f t="shared" si="0"/>
        <v>INSERT INTO papers(idPaper,tÍtulo,año,link)VALUES('16','Design and Simulation of NMPC based on state space model applied to refrigeration system for mango exportation','2021','10.1109/ICAACCA51523.2021.9465293');</v>
      </c>
    </row>
    <row r="18" spans="1:6">
      <c r="A18" t="s">
        <v>1532</v>
      </c>
      <c r="B18">
        <v>17</v>
      </c>
      <c r="C18" s="10" t="s">
        <v>1872</v>
      </c>
      <c r="D18">
        <v>2021</v>
      </c>
      <c r="E18" s="10" t="s">
        <v>1873</v>
      </c>
      <c r="F18" t="str">
        <f t="shared" si="0"/>
        <v>INSERT INTO papers(idPaper,tÍtulo,año,link)VALUES('17','Design and Implementation of a CNN architecture to classify images of banana leaves with diseases','2021','10.1109/ICAACCA51523.2021.9465178');</v>
      </c>
    </row>
    <row r="19" spans="1:6">
      <c r="A19" t="s">
        <v>1537</v>
      </c>
      <c r="B19">
        <v>18</v>
      </c>
      <c r="C19" t="s">
        <v>1874</v>
      </c>
      <c r="D19">
        <v>2021</v>
      </c>
      <c r="E19" s="10" t="s">
        <v>1875</v>
      </c>
      <c r="F19" t="str">
        <f t="shared" si="0"/>
        <v>INSERT INTO papers(idPaper,tÍtulo,año,link)VALUES('18','Mathematical modeling for prediction of banana rust thrips from atmospheric variables','2021','10.1109/EIRCON52903.2021.9613233');</v>
      </c>
    </row>
    <row r="20" spans="1:6">
      <c r="A20" t="s">
        <v>1538</v>
      </c>
      <c r="B20">
        <v>19</v>
      </c>
      <c r="C20" t="s">
        <v>1876</v>
      </c>
      <c r="D20">
        <v>2020</v>
      </c>
      <c r="E20" s="10" t="s">
        <v>1877</v>
      </c>
      <c r="F20" t="str">
        <f t="shared" si="0"/>
        <v>INSERT INTO papers(idPaper,tÍtulo,año,link)VALUES('19','A Fuzzy Control Approach for an Industrial Refrigeration System','2020','https://doi.org/10.1016/B978-0-12-823377-1.50210-X');</v>
      </c>
    </row>
    <row r="21" spans="1:6">
      <c r="A21" t="s">
        <v>1541</v>
      </c>
      <c r="B21">
        <v>20</v>
      </c>
      <c r="C21" t="s">
        <v>1878</v>
      </c>
      <c r="D21">
        <v>2020</v>
      </c>
      <c r="E21" s="11" t="s">
        <v>1879</v>
      </c>
      <c r="F21" t="str">
        <f t="shared" si="0"/>
        <v>INSERT INTO papers(idPaper,tÍtulo,año,link)VALUES('20','Circular Economy in Banana Cultivation','2020','https://doi.org/10.1016/B978-0-12-823377-1.50262-7');</v>
      </c>
    </row>
    <row r="22" spans="1:6">
      <c r="A22" t="s">
        <v>1543</v>
      </c>
      <c r="B22">
        <v>21</v>
      </c>
      <c r="C22" s="10" t="s">
        <v>1880</v>
      </c>
      <c r="D22">
        <v>2020</v>
      </c>
      <c r="E22" s="10" t="s">
        <v>1881</v>
      </c>
      <c r="F22" t="str">
        <f t="shared" si="0"/>
        <v>INSERT INTO papers(idPaper,tÍtulo,año,link)VALUES('21','Moisture in Concrete Aggregates and its relation to the Dielectric Constant','2020','https://doi.org/10.17163/ings.n24.2020.02');</v>
      </c>
    </row>
    <row r="23" spans="1:6">
      <c r="A23" t="s">
        <v>1548</v>
      </c>
      <c r="B23">
        <v>22</v>
      </c>
      <c r="C23" t="s">
        <v>1882</v>
      </c>
      <c r="D23">
        <v>2020</v>
      </c>
      <c r="E23" s="10" t="s">
        <v>1883</v>
      </c>
      <c r="F23" t="str">
        <f t="shared" si="0"/>
        <v>INSERT INTO papers(idPaper,tÍtulo,año,link)VALUES('22','Design and Evaluation of a Convolutional Neural Network for Banana Leaf Diseases Classification','2020','https://doi.org/10.1109/EIRCON51178.2020.9254072');</v>
      </c>
    </row>
    <row r="24" spans="1:6">
      <c r="A24" t="s">
        <v>1553</v>
      </c>
      <c r="B24">
        <v>23</v>
      </c>
      <c r="C24" t="s">
        <v>1884</v>
      </c>
      <c r="D24">
        <v>2020</v>
      </c>
      <c r="E24" s="11" t="s">
        <v>1885</v>
      </c>
      <c r="F24" t="str">
        <f t="shared" si="0"/>
        <v>INSERT INTO papers(idPaper,tÍtulo,año,link)VALUES('23','PID Tuning based on Classical and Meta-heuristic Algorithms: A Performance Comparison','2020','https://doi.org/10.1109/EIRCON51178.2020.9253750');</v>
      </c>
    </row>
    <row r="25" spans="1:6">
      <c r="A25" t="s">
        <v>1556</v>
      </c>
      <c r="B25">
        <v>24</v>
      </c>
      <c r="C25" t="s">
        <v>1886</v>
      </c>
      <c r="D25">
        <v>2020</v>
      </c>
      <c r="E25" s="10" t="s">
        <v>1887</v>
      </c>
      <c r="F25" t="str">
        <f t="shared" si="0"/>
        <v>INSERT INTO papers(idPaper,tÍtulo,año,link)VALUES('24','Model predictive control with PWA models','2020','https://doi.org/10.1109/EIRCON51178.2020.9254054');</v>
      </c>
    </row>
    <row r="26" spans="1:6">
      <c r="A26" t="s">
        <v>1557</v>
      </c>
      <c r="B26">
        <v>25</v>
      </c>
      <c r="C26" t="s">
        <v>1888</v>
      </c>
      <c r="D26">
        <v>2020</v>
      </c>
      <c r="E26" s="10" t="s">
        <v>1889</v>
      </c>
      <c r="F26" t="str">
        <f t="shared" si="0"/>
        <v>INSERT INTO papers(idPaper,tÍtulo,año,link)VALUES('25','Dynamic Modeling and Validation of a Refrigeration System and Cold Room for Fruit Preservation','2020','https://doi.org/10.1109/EIRCON51178.2020.9254084');</v>
      </c>
    </row>
    <row r="27" spans="1:6">
      <c r="A27" t="s">
        <v>1558</v>
      </c>
      <c r="B27">
        <v>26</v>
      </c>
      <c r="C27" t="s">
        <v>1890</v>
      </c>
      <c r="D27">
        <v>2020</v>
      </c>
      <c r="E27" s="10" t="s">
        <v>1891</v>
      </c>
      <c r="F27" t="str">
        <f t="shared" si="0"/>
        <v>INSERT INTO papers(idPaper,tÍtulo,año,link)VALUES('26','Pest Incidence Prediction in Organic Banana Crops with Machine Learning Techniques','2020','https://doi.org/10.1109/EIRCON51178.2020.9254034');</v>
      </c>
    </row>
    <row r="28" spans="1:6">
      <c r="A28" t="s">
        <v>1560</v>
      </c>
      <c r="B28">
        <v>27</v>
      </c>
      <c r="C28" t="s">
        <v>1892</v>
      </c>
      <c r="D28">
        <v>2020</v>
      </c>
      <c r="E28" s="10" t="s">
        <v>1893</v>
      </c>
      <c r="F28" t="str">
        <f t="shared" si="0"/>
        <v>INSERT INTO papers(idPaper,tÍtulo,año,link)VALUES('27','Design and experimental implementation of a PID-IMC Controller for a VCRS','2020','https://doi.org/10.1109/INTERCON50315.2020.9220261');</v>
      </c>
    </row>
    <row r="29" spans="1:6">
      <c r="A29" t="s">
        <v>1562</v>
      </c>
      <c r="B29">
        <v>28</v>
      </c>
      <c r="C29" t="s">
        <v>1894</v>
      </c>
      <c r="D29">
        <v>2020</v>
      </c>
      <c r="E29" s="10" t="s">
        <v>1895</v>
      </c>
      <c r="F29" t="str">
        <f t="shared" si="0"/>
        <v>INSERT INTO papers(idPaper,tÍtulo,año,link)VALUES('28','Control and Monitoring Online of a Dryer for Industrial Fishmeal Process','2020','https://doi.org/10.1109/INTERCON50315.2020.9220242');</v>
      </c>
    </row>
    <row r="30" spans="1:6">
      <c r="A30" t="s">
        <v>1563</v>
      </c>
      <c r="B30">
        <v>29</v>
      </c>
      <c r="C30" t="s">
        <v>1896</v>
      </c>
      <c r="D30">
        <v>2020</v>
      </c>
      <c r="E30" s="10" t="s">
        <v>1897</v>
      </c>
      <c r="F30" t="str">
        <f t="shared" si="0"/>
        <v>INSERT INTO papers(idPaper,tÍtulo,año,link)VALUES('29','Modeling and Simulation of the Human Rye and Its Correlation Between Increased Intraocular Pressure and the Thickness of the Cornea','2020','https://doi.org/10.1007/978-3-030-50838-8_12');</v>
      </c>
    </row>
    <row r="31" spans="1:6">
      <c r="A31" t="s">
        <v>1569</v>
      </c>
      <c r="B31">
        <v>30</v>
      </c>
      <c r="C31" t="s">
        <v>1898</v>
      </c>
      <c r="D31">
        <v>2020</v>
      </c>
      <c r="E31" s="10" t="s">
        <v>1899</v>
      </c>
      <c r="F31" t="str">
        <f t="shared" si="0"/>
        <v>INSERT INTO papers(idPaper,tÍtulo,año,link)VALUES('30','Identification and Prevention of Glaucoma Through Digital Processing of Biomedical Imaging by the Relationship Between Volume of Nerve Fibers and Intraocular Pressure','2020','https://doi.org/10.1007/978-3-030-50838-8_13');</v>
      </c>
    </row>
    <row r="32" spans="1:6">
      <c r="A32" t="s">
        <v>1573</v>
      </c>
      <c r="B32">
        <v>31</v>
      </c>
      <c r="C32" t="s">
        <v>1894</v>
      </c>
      <c r="D32">
        <v>2020</v>
      </c>
      <c r="E32" s="10" t="s">
        <v>1900</v>
      </c>
      <c r="F32" t="str">
        <f t="shared" si="0"/>
        <v>INSERT INTO papers(idPaper,tÍtulo,año,link)VALUES('31','Control and Monitoring Online of a Dryer for Industrial Fishmeal Process','2020','10.1109/INTERCON50315.2020.9220242');</v>
      </c>
    </row>
    <row r="33" spans="1:6">
      <c r="A33" t="s">
        <v>1574</v>
      </c>
      <c r="B33">
        <v>32</v>
      </c>
      <c r="C33" t="s">
        <v>1901</v>
      </c>
      <c r="D33">
        <v>2020</v>
      </c>
      <c r="E33" s="10" t="s">
        <v>1902</v>
      </c>
      <c r="F33" t="str">
        <f t="shared" si="0"/>
        <v>INSERT INTO papers(idPaper,tÍtulo,año,link)VALUES('32','Self-tuning NMPC of an Engine Air Path','2020','https://doi.org/10.1016/j.ifacol.2020.12.899');</v>
      </c>
    </row>
    <row r="34" spans="1:6">
      <c r="A34" t="s">
        <v>1578</v>
      </c>
      <c r="B34">
        <v>33</v>
      </c>
      <c r="C34" t="s">
        <v>1903</v>
      </c>
      <c r="D34">
        <v>2020</v>
      </c>
      <c r="E34" s="10" t="s">
        <v>1904</v>
      </c>
      <c r="F34" t="str">
        <f t="shared" si="0"/>
        <v>INSERT INTO papers(idPaper,tÍtulo,año,link)VALUES('33','Simple Strategies for Retrospective Detection of Meals in Diabetes Datasets','2020','https://doi.org/10.1016/j.ifacol.2020.12.678');</v>
      </c>
    </row>
    <row r="35" spans="1:6">
      <c r="A35" t="s">
        <v>1583</v>
      </c>
      <c r="B35">
        <v>34</v>
      </c>
      <c r="C35" t="s">
        <v>1905</v>
      </c>
      <c r="D35">
        <v>2019</v>
      </c>
      <c r="E35" s="10" t="s">
        <v>1906</v>
      </c>
      <c r="F35" t="str">
        <f t="shared" si="0"/>
        <v>INSERT INTO papers(idPaper,tÍtulo,año,link)VALUES('34','Classical and Advanced Control Methods Applied to an Anaerobic Digestion Reactor Model','2019','https://doi.org/10.1109/CHILECON47746.2019.8988043');</v>
      </c>
    </row>
    <row r="36" spans="1:6">
      <c r="A36" t="s">
        <v>1585</v>
      </c>
      <c r="B36">
        <v>35</v>
      </c>
      <c r="C36" t="s">
        <v>1907</v>
      </c>
      <c r="D36">
        <v>2019</v>
      </c>
      <c r="E36" s="10" t="s">
        <v>1908</v>
      </c>
      <c r="F36" t="str">
        <f t="shared" si="0"/>
        <v>INSERT INTO papers(idPaper,tÍtulo,año,link)VALUES('35','Preliminary study of the relation between the content of cadmium and the hyperspectral signature of organic cocoa beans','2019','https://doi.org/10.1109/CHILECON47746.2019.8987991');</v>
      </c>
    </row>
    <row r="37" spans="1:6">
      <c r="A37" t="s">
        <v>1588</v>
      </c>
      <c r="B37">
        <v>36</v>
      </c>
      <c r="C37" t="s">
        <v>1909</v>
      </c>
      <c r="D37">
        <v>2019</v>
      </c>
      <c r="E37" s="10" t="s">
        <v>1910</v>
      </c>
      <c r="F37" t="str">
        <f t="shared" si="0"/>
        <v>INSERT INTO papers(idPaper,tÍtulo,año,link)VALUES('36','Determination of Moisture Content in Concrete Aggregates using Machine Learning algorithms and Hyperspectral Imaging','2019','https://doi.org/10.1109/CHILECON47746.2019.8987989');</v>
      </c>
    </row>
    <row r="38" spans="1:6">
      <c r="A38" t="s">
        <v>1592</v>
      </c>
      <c r="B38">
        <v>37</v>
      </c>
      <c r="C38" t="s">
        <v>1911</v>
      </c>
      <c r="D38">
        <v>2019</v>
      </c>
      <c r="E38" s="10" t="s">
        <v>1912</v>
      </c>
      <c r="F38" t="str">
        <f t="shared" si="0"/>
        <v>INSERT INTO papers(idPaper,tÍtulo,año,link)VALUES('37','A review of current methods for moisture content measurement','2019','https://doi.org/10.1109/CHILECON47746.2019.8987996');</v>
      </c>
    </row>
    <row r="39" spans="1:6">
      <c r="A39" t="s">
        <v>1593</v>
      </c>
      <c r="B39">
        <v>38</v>
      </c>
      <c r="C39" t="s">
        <v>1913</v>
      </c>
      <c r="D39">
        <v>2019</v>
      </c>
      <c r="E39" s="10" t="s">
        <v>1914</v>
      </c>
      <c r="F39" t="str">
        <f t="shared" si="0"/>
        <v>INSERT INTO papers(idPaper,tÍtulo,año,link)VALUES('38','System identification and PI control applied to refrigeration system for mango exportation','2019','https://doi.org/10.1109/INTERCON.2019.8853604');</v>
      </c>
    </row>
    <row r="40" spans="1:6">
      <c r="A40" t="s">
        <v>1595</v>
      </c>
      <c r="B40">
        <v>39</v>
      </c>
      <c r="C40" t="s">
        <v>1915</v>
      </c>
      <c r="D40">
        <v>2018</v>
      </c>
      <c r="E40" s="10" t="s">
        <v>1916</v>
      </c>
      <c r="F40" t="str">
        <f t="shared" si="0"/>
        <v>INSERT INTO papers(idPaper,tÍtulo,año,link)VALUES('39','Implementation of support tools for the presumptive diagnosis of Glaucoma through identification and processing of medical images of the human eye','2018','https://doi.org/10.1109/SysEng.2018.8544409');</v>
      </c>
    </row>
    <row r="41" spans="1:6">
      <c r="A41" t="s">
        <v>1598</v>
      </c>
      <c r="B41">
        <v>40</v>
      </c>
      <c r="C41" t="s">
        <v>1917</v>
      </c>
      <c r="D41">
        <v>2018</v>
      </c>
      <c r="E41" s="10" t="s">
        <v>1918</v>
      </c>
      <c r="F41" t="str">
        <f t="shared" si="0"/>
        <v>INSERT INTO papers(idPaper,tÍtulo,año,link)VALUES('40','Control remoto de planta piloto Compact Workstation FESTO en el marco del desarrollo de laboratorios remotos','2018','https://doi.org/10.18687/LACCEI2018.1.1.239');</v>
      </c>
    </row>
    <row r="42" spans="1:6">
      <c r="A42" t="s">
        <v>1599</v>
      </c>
      <c r="B42">
        <v>41</v>
      </c>
      <c r="C42" t="s">
        <v>1919</v>
      </c>
      <c r="D42">
        <v>2017</v>
      </c>
      <c r="E42" s="10" t="s">
        <v>1920</v>
      </c>
      <c r="F42" t="str">
        <f t="shared" si="0"/>
        <v>INSERT INTO papers(idPaper,tÍtulo,año,link)VALUES('41','Development of a support system for the presumptive diagnosis of glaucoma through the processing of biomedical images of the human eye fundus in Ecuador','2017','https://doi.org/10.1007/978-3-319-60483-1_11');</v>
      </c>
    </row>
    <row r="43" spans="1:6">
      <c r="A43" t="s">
        <v>1602</v>
      </c>
      <c r="B43">
        <v>42</v>
      </c>
      <c r="C43" t="s">
        <v>1921</v>
      </c>
      <c r="D43">
        <v>2017</v>
      </c>
      <c r="E43" s="10" t="s">
        <v>1922</v>
      </c>
      <c r="F43" t="str">
        <f t="shared" si="0"/>
        <v>INSERT INTO papers(idPaper,tÍtulo,año,link)VALUES('42','Wiener predictive control for a pH neutralization plant','2017','https://doi.org/10.1109/CHILECON.2017.8229635');</v>
      </c>
    </row>
    <row r="44" spans="1:6">
      <c r="A44" t="s">
        <v>1603</v>
      </c>
      <c r="B44">
        <v>43</v>
      </c>
      <c r="C44" t="s">
        <v>1923</v>
      </c>
      <c r="D44">
        <v>2017</v>
      </c>
      <c r="E44" s="10" t="s">
        <v>1924</v>
      </c>
      <c r="F44" t="str">
        <f t="shared" si="0"/>
        <v>INSERT INTO papers(idPaper,tÍtulo,año,link)VALUES('43','Modelling, simulation and nonlinear control of an evaporator for bioethanol production','2017','https://doi.org/10.1109/CHILECON.2017.8229613');</v>
      </c>
    </row>
    <row r="45" spans="1:6">
      <c r="A45" t="s">
        <v>1604</v>
      </c>
      <c r="B45">
        <v>44</v>
      </c>
      <c r="C45" s="16" t="s">
        <v>1925</v>
      </c>
      <c r="D45">
        <v>2017</v>
      </c>
      <c r="E45" s="11" t="s">
        <v>1926</v>
      </c>
      <c r="F45" t="str">
        <f t="shared" si="0"/>
        <v>INSERT INTO papers(idPaper,tÍtulo,año,link)VALUES('44','Model and control of a refrigeration system for fruit preservation','2017','https://doi.org/10.1109/CHILECON.2017.8229614');</v>
      </c>
    </row>
    <row r="46" spans="1:6">
      <c r="A46" t="s">
        <v>1605</v>
      </c>
      <c r="B46">
        <v>45</v>
      </c>
      <c r="C46" s="16" t="s">
        <v>2369</v>
      </c>
      <c r="D46">
        <v>2017</v>
      </c>
      <c r="E46" s="10" t="s">
        <v>1927</v>
      </c>
      <c r="F46" t="str">
        <f t="shared" si="0"/>
        <v>INSERT INTO papers(idPaper,tÍtulo,año,link)VALUES('45','Internet of Things applied to monitoring fermentation process of Cocoa at the Piura´s mountain range','2017','https://doi.org/10.1109/CHILECON.2017.8229532');</v>
      </c>
    </row>
    <row r="47" spans="1:6">
      <c r="A47" t="s">
        <v>1607</v>
      </c>
      <c r="B47">
        <v>46</v>
      </c>
      <c r="C47" t="s">
        <v>1928</v>
      </c>
      <c r="D47">
        <v>2017</v>
      </c>
      <c r="E47" s="10" t="s">
        <v>1929</v>
      </c>
      <c r="F47" t="str">
        <f t="shared" si="0"/>
        <v>INSERT INTO papers(idPaper,tÍtulo,año,link)VALUES('46','Cocoa bean quality assessment by using hyperspectral index for determining the state of fermentation with a non-destructive analysis','2017','https://doi.org/10.1109/CHILECON.2017.8229718');</v>
      </c>
    </row>
    <row r="48" spans="1:6">
      <c r="A48" t="s">
        <v>1609</v>
      </c>
      <c r="B48">
        <v>47</v>
      </c>
      <c r="C48" s="16" t="s">
        <v>1930</v>
      </c>
      <c r="D48">
        <v>2017</v>
      </c>
      <c r="E48" s="10" t="s">
        <v>1931</v>
      </c>
      <c r="F48" t="str">
        <f t="shared" si="0"/>
        <v>INSERT INTO papers(idPaper,tÍtulo,año,link)VALUES('47','Design of the position control of a quad-rotor using optical flow sensor and LIDAR','2017','https://doi.org/10.1109/CHILECON.2017.8229696');</v>
      </c>
    </row>
    <row r="49" spans="1:6">
      <c r="A49" t="s">
        <v>1613</v>
      </c>
      <c r="B49">
        <v>48</v>
      </c>
      <c r="C49" t="s">
        <v>1932</v>
      </c>
      <c r="D49">
        <v>2017</v>
      </c>
      <c r="E49" s="10" t="s">
        <v>1933</v>
      </c>
      <c r="F49" t="str">
        <f t="shared" si="0"/>
        <v>INSERT INTO papers(idPaper,tÍtulo,año,link)VALUES('48','Comparison of model-based and non-model-based strategies for nonlinear control of a three-tank system','2017','https://doi.org/10.1109/ETFA.2017.8247699');</v>
      </c>
    </row>
    <row r="50" spans="1:6">
      <c r="A50" t="s">
        <v>1615</v>
      </c>
      <c r="B50">
        <v>49</v>
      </c>
      <c r="C50" t="s">
        <v>1934</v>
      </c>
      <c r="D50">
        <v>2017</v>
      </c>
      <c r="E50" s="10" t="s">
        <v>1935</v>
      </c>
      <c r="F50" t="str">
        <f t="shared" si="0"/>
        <v>INSERT INTO papers(idPaper,tÍtulo,año,link)VALUES('49','Mathematical modeling of human eye affected by increased intraocular pressure as a tool for the prevention of glaucoma','2017','https://doi.org/10.1007/978-981-10-4086-3_143');</v>
      </c>
    </row>
    <row r="51" spans="1:6">
      <c r="A51" t="s">
        <v>1618</v>
      </c>
      <c r="B51">
        <v>50</v>
      </c>
      <c r="C51" t="s">
        <v>1936</v>
      </c>
      <c r="D51">
        <v>2016</v>
      </c>
      <c r="E51" s="10" t="s">
        <v>1937</v>
      </c>
      <c r="F51" t="str">
        <f t="shared" si="0"/>
        <v>INSERT INTO papers(idPaper,tÍtulo,año,link)VALUES('50','Identification and GPC control of an AC motor using Dspace','2016','https://doi.org/10.17163/ings.n15.2016.07');</v>
      </c>
    </row>
    <row r="52" spans="1:6">
      <c r="A52" t="s">
        <v>1620</v>
      </c>
      <c r="B52">
        <v>51</v>
      </c>
      <c r="C52" t="s">
        <v>1938</v>
      </c>
      <c r="D52">
        <v>2016</v>
      </c>
      <c r="E52" s="10" t="s">
        <v>1939</v>
      </c>
      <c r="F52" t="str">
        <f t="shared" si="0"/>
        <v>INSERT INTO papers(idPaper,tÍtulo,año,link)VALUES('51','Implementation of an architecture of digital control in FPGA commanded from an embedded Java application','2016','https://doi.org/10.1109/ICA-ACCA.2016.7778495');</v>
      </c>
    </row>
    <row r="53" spans="1:6">
      <c r="A53" t="s">
        <v>1621</v>
      </c>
      <c r="B53">
        <v>52</v>
      </c>
      <c r="C53" t="s">
        <v>1940</v>
      </c>
      <c r="D53">
        <v>2016</v>
      </c>
      <c r="E53" s="10" t="s">
        <v>1941</v>
      </c>
      <c r="F53" t="str">
        <f t="shared" si="0"/>
        <v>INSERT INTO papers(idPaper,tÍtulo,año,link)VALUES('52','Modeling, simulation and implementation of a modified PID controller for stabilizing a quadcopter','2016','https://doi.org/10.1109/ICA-ACCA.2016.7778507');</v>
      </c>
    </row>
    <row r="54" spans="1:6">
      <c r="A54" t="s">
        <v>1623</v>
      </c>
      <c r="B54">
        <v>53</v>
      </c>
      <c r="C54" s="16" t="s">
        <v>1942</v>
      </c>
      <c r="D54">
        <v>2016</v>
      </c>
      <c r="E54" s="10" t="s">
        <v>1943</v>
      </c>
      <c r="F54" t="str">
        <f t="shared" si="0"/>
        <v>INSERT INTO papers(idPaper,tÍtulo,año,link)VALUES('53','New hyperspectral index for determining the state of fermentation in the non-destructive analysis for organic cocoa violet','2016','https://doi.org/10.1109/ICA-ACCA.2016.7778387');</v>
      </c>
    </row>
    <row r="55" spans="1:6">
      <c r="A55" t="s">
        <v>1626</v>
      </c>
      <c r="B55">
        <v>54</v>
      </c>
      <c r="C55" t="s">
        <v>1944</v>
      </c>
      <c r="D55">
        <v>2016</v>
      </c>
      <c r="E55" s="10" t="s">
        <v>1945</v>
      </c>
      <c r="F55" t="str">
        <f t="shared" si="0"/>
        <v>INSERT INTO papers(idPaper,tÍtulo,año,link)VALUES('54','Temperature Nonlinear Model Predictive Controller (NMPC) for a Dryer Plant of Cocoa Beans','2016','https://doi.org/10.1109/ICA-ACCA.2016.7778388');</v>
      </c>
    </row>
    <row r="56" spans="1:6">
      <c r="A56" t="s">
        <v>1628</v>
      </c>
      <c r="B56">
        <v>55</v>
      </c>
      <c r="C56" t="s">
        <v>1946</v>
      </c>
      <c r="D56">
        <v>2016</v>
      </c>
      <c r="E56" s="10" t="s">
        <v>1947</v>
      </c>
      <c r="F56" t="str">
        <f t="shared" si="0"/>
        <v>INSERT INTO papers(idPaper,tÍtulo,año,link)VALUES('55','Increased intraocular pressure simulation and its effect on acuity and field of vision of the human eye','2016','https://doi.org/10.1109/SysEng.2016.7753160');</v>
      </c>
    </row>
    <row r="57" spans="1:6">
      <c r="A57" t="s">
        <v>1629</v>
      </c>
      <c r="B57">
        <v>56</v>
      </c>
      <c r="C57" t="s">
        <v>1948</v>
      </c>
      <c r="D57">
        <v>2016</v>
      </c>
      <c r="E57" s="10" t="s">
        <v>1949</v>
      </c>
      <c r="F57" t="str">
        <f t="shared" si="0"/>
        <v>INSERT INTO papers(idPaper,tÍtulo,año,link)VALUES('56','Predictive and adaptive nonlinear controller applied to a drying process of cocoa beans','2016','https://doi.org/10.1109/ETCM.2016.7750842');</v>
      </c>
    </row>
    <row r="58" spans="1:6">
      <c r="A58" t="s">
        <v>1630</v>
      </c>
      <c r="B58">
        <v>57</v>
      </c>
      <c r="C58" t="s">
        <v>1950</v>
      </c>
      <c r="D58">
        <v>2016</v>
      </c>
      <c r="E58" s="10" t="s">
        <v>1951</v>
      </c>
      <c r="F58" t="str">
        <f t="shared" si="0"/>
        <v>INSERT INTO papers(idPaper,tÍtulo,año,link)VALUES('57','Artificial Drying of Cocoa Beans Based on a Continuous Flow Revolving System','2016','https://doi.org/10.1109/TLA.2016.7555220');</v>
      </c>
    </row>
    <row r="59" spans="1:6">
      <c r="A59" t="s">
        <v>1631</v>
      </c>
      <c r="B59">
        <v>58</v>
      </c>
      <c r="C59" t="s">
        <v>2370</v>
      </c>
      <c r="D59">
        <v>2016</v>
      </c>
      <c r="E59" s="10" t="s">
        <v>1952</v>
      </c>
      <c r="F59" t="str">
        <f t="shared" si="0"/>
        <v>INSERT INTO papers(idPaper,tÍtulo,año,link)VALUES('58','Evaluation of spectral relation indexes of the Peruvian´s cocoa beans during fermentation process','2016','https://doi.org/10.1109/TLA.2016.7555266');</v>
      </c>
    </row>
    <row r="60" spans="1:6">
      <c r="A60" t="s">
        <v>1632</v>
      </c>
      <c r="B60">
        <v>59</v>
      </c>
      <c r="C60" t="s">
        <v>1953</v>
      </c>
      <c r="D60">
        <v>2015</v>
      </c>
      <c r="E60" s="10" t="s">
        <v>1954</v>
      </c>
      <c r="F60" t="str">
        <f t="shared" si="0"/>
        <v>INSERT INTO papers(idPaper,tÍtulo,año,link)VALUES('59','Modeling and PID cascade control of a Quadcopter for trajectory tracking','2015','https://doi.org/10.1109/Chilecon.2015.7404665');</v>
      </c>
    </row>
    <row r="61" spans="1:6">
      <c r="A61" t="s">
        <v>1633</v>
      </c>
      <c r="B61">
        <v>60</v>
      </c>
      <c r="C61" t="s">
        <v>1955</v>
      </c>
      <c r="D61">
        <v>2015</v>
      </c>
      <c r="E61" s="10" t="s">
        <v>1956</v>
      </c>
      <c r="F61" t="str">
        <f t="shared" si="0"/>
        <v>INSERT INTO papers(idPaper,tÍtulo,año,link)VALUES('60','Design and Implementation of a Temperature Predictive Controller for a Dryer Plant of Cocoa Beans','2015','https://doi.org/10.1109/APCASE.2015.43');</v>
      </c>
    </row>
    <row r="62" spans="1:6">
      <c r="A62" t="s">
        <v>1634</v>
      </c>
      <c r="B62">
        <v>61</v>
      </c>
      <c r="C62" t="s">
        <v>1957</v>
      </c>
      <c r="D62">
        <v>2015</v>
      </c>
      <c r="E62" s="10" t="s">
        <v>1958</v>
      </c>
      <c r="F62" t="str">
        <f t="shared" si="0"/>
        <v>INSERT INTO papers(idPaper,tÍtulo,año,link)VALUES('61','Hyperspectral analysis based anthocyanin index (ARI2) during cocoa bean fermentation process','2015','https://doi.org/10.1109/APCASE.2015.37');</v>
      </c>
    </row>
    <row r="63" spans="1:6">
      <c r="A63" t="s">
        <v>1635</v>
      </c>
      <c r="B63">
        <v>62</v>
      </c>
      <c r="C63" t="s">
        <v>1959</v>
      </c>
      <c r="D63">
        <v>2015</v>
      </c>
      <c r="E63" s="10" t="s">
        <v>1960</v>
      </c>
      <c r="F63" t="str">
        <f t="shared" si="0"/>
        <v>INSERT INTO papers(idPaper,tÍtulo,año,link)VALUES('62','Cocoa bean quality assessment by using hyperspectral images and fuzzy logic techniques','2015','https://doi.org/10.1117/12.2182598');</v>
      </c>
    </row>
    <row r="64" spans="1:6">
      <c r="A64" t="s">
        <v>1639</v>
      </c>
      <c r="B64">
        <v>63</v>
      </c>
      <c r="C64" t="s">
        <v>1961</v>
      </c>
      <c r="D64">
        <v>2014</v>
      </c>
      <c r="E64" s="10" t="s">
        <v>1962</v>
      </c>
      <c r="F64" t="str">
        <f t="shared" si="0"/>
        <v>INSERT INTO papers(idPaper,tÍtulo,año,link)VALUES('63','Modeling and Nonlinear Model Predictive Control of a rotary disc dryer for fishmeal production','2014','https://doi.org/10.1109/ECC.2014.6862416');</v>
      </c>
    </row>
    <row r="65" spans="1:6">
      <c r="A65" t="s">
        <v>1641</v>
      </c>
      <c r="B65">
        <v>64</v>
      </c>
      <c r="C65" t="s">
        <v>1963</v>
      </c>
      <c r="D65">
        <v>2013</v>
      </c>
      <c r="E65" s="10" t="s">
        <v>1964</v>
      </c>
      <c r="F65" t="str">
        <f t="shared" si="0"/>
        <v>INSERT INTO papers(idPaper,tÍtulo,año,link)VALUES('64','Nonlinear predictive control of an evaporator for bioethanol production','2013','https://doi.org/10.23919/ecc.2013.6669595');</v>
      </c>
    </row>
    <row r="66" spans="1:6">
      <c r="A66" t="s">
        <v>1643</v>
      </c>
      <c r="B66">
        <v>65</v>
      </c>
      <c r="C66" t="s">
        <v>1965</v>
      </c>
      <c r="D66">
        <v>2011</v>
      </c>
      <c r="E66" s="10" t="s">
        <v>1966</v>
      </c>
      <c r="F66" t="str">
        <f t="shared" si="0"/>
        <v>INSERT INTO papers(idPaper,tÍtulo,año,link)VALUES('65','Modeling and simulation of a multistage evaporator in ethanol plant using ECOSIMPRO environment','2011','https://doi.org/10.1109/ICCA.2011.6137971');</v>
      </c>
    </row>
    <row r="67" spans="1:6">
      <c r="A67" t="s">
        <v>1644</v>
      </c>
      <c r="B67">
        <v>66</v>
      </c>
      <c r="C67" t="s">
        <v>1967</v>
      </c>
      <c r="D67">
        <v>2011</v>
      </c>
      <c r="E67" s="10" t="s">
        <v>1968</v>
      </c>
      <c r="F67" t="str">
        <f t="shared" ref="F67:F74" si="1">_xlfn.CONCAT($H$2,$H$1,"(",$A$1,",",$C$1,",",$D$1,",",$E$1,")VALUES('",B67,"','",C67,"','",D67,"','",E67,"');")</f>
        <v>INSERT INTO papers(idPaper,tÍtulo,año,link)VALUES('66','Identification and control of pH using optimal piecewise linear Wiener model','2011','https://doi.org/10.3182/20110828-6-IT-1002.03695');</v>
      </c>
    </row>
    <row r="68" spans="1:6">
      <c r="A68" t="s">
        <v>1645</v>
      </c>
      <c r="B68">
        <v>67</v>
      </c>
      <c r="C68" s="16" t="s">
        <v>1969</v>
      </c>
      <c r="D68">
        <v>2005</v>
      </c>
      <c r="E68" s="10" t="s">
        <v>1970</v>
      </c>
      <c r="F68" t="str">
        <f t="shared" si="1"/>
        <v>INSERT INTO papers(idPaper,tÍtulo,año,link)VALUES('67','Neural Network Modeling for ALSTOM Gasifier','2005','https://doi.org/10.5220/0001182600940102');</v>
      </c>
    </row>
    <row r="69" spans="1:6">
      <c r="A69" t="s">
        <v>1649</v>
      </c>
      <c r="B69">
        <v>68</v>
      </c>
      <c r="C69" t="s">
        <v>1971</v>
      </c>
      <c r="D69">
        <v>1997</v>
      </c>
      <c r="E69" s="10" t="s">
        <v>1972</v>
      </c>
      <c r="F69" t="str">
        <f t="shared" si="1"/>
        <v>INSERT INTO papers(idPaper,tÍtulo,año,link)VALUES('68','Input-Output Selection and Feedforward Design for Distillation Column','1997','https://doi.org/10.1016/S1474-6670(17)43587-7');</v>
      </c>
    </row>
    <row r="70" spans="1:6">
      <c r="A70" t="s">
        <v>1651</v>
      </c>
      <c r="B70">
        <v>69</v>
      </c>
      <c r="C70" t="s">
        <v>1973</v>
      </c>
      <c r="D70">
        <v>1997</v>
      </c>
      <c r="E70" s="10" t="s">
        <v>1974</v>
      </c>
      <c r="F70" t="str">
        <f t="shared" si="1"/>
        <v>INSERT INTO papers(idPaper,tÍtulo,año,link)VALUES('69','State Space Identification for a Pilot Distillation Column','1997','https://doi.org/10.1016/S1474-6670(17)43422-7');</v>
      </c>
    </row>
    <row r="71" spans="1:6">
      <c r="A71" t="s">
        <v>1652</v>
      </c>
      <c r="B71">
        <v>70</v>
      </c>
      <c r="C71" t="s">
        <v>1975</v>
      </c>
      <c r="D71">
        <v>1997</v>
      </c>
      <c r="E71" s="10" t="s">
        <v>1976</v>
      </c>
      <c r="F71" t="str">
        <f t="shared" si="1"/>
        <v>INSERT INTO papers(idPaper,tÍtulo,año,link)VALUES('70','A comparison study of identification methods for a pilot distillation column','1997','https://doi.org/10.1016/S1474-6670(17)41171-2');</v>
      </c>
    </row>
    <row r="72" spans="1:6">
      <c r="A72" t="s">
        <v>1654</v>
      </c>
      <c r="B72">
        <v>71</v>
      </c>
      <c r="C72" t="s">
        <v>1977</v>
      </c>
      <c r="D72">
        <v>1996</v>
      </c>
      <c r="E72" s="23" t="s">
        <v>1978</v>
      </c>
      <c r="F72" t="str">
        <f t="shared" si="1"/>
        <v>INSERT INTO papers(idPaper,tÍtulo,año,link)VALUES('71','Constrained receding horizon predictive control of a binary distillation column','1996','Corpus ID: 123349510');</v>
      </c>
    </row>
    <row r="73" spans="1:6">
      <c r="A73" t="s">
        <v>1656</v>
      </c>
      <c r="B73">
        <v>72</v>
      </c>
      <c r="C73" t="s">
        <v>1979</v>
      </c>
      <c r="D73">
        <v>2017</v>
      </c>
      <c r="E73" s="10" t="s">
        <v>1980</v>
      </c>
      <c r="F73" t="str">
        <f t="shared" si="1"/>
        <v>INSERT INTO papers(idPaper,tÍtulo,año,link)VALUES('72','Adaptive PID controller with auto-tuning applied to the agricultural food industry','2017','https://ieeexplore.ieee.org/document/8229714/authors');</v>
      </c>
    </row>
    <row r="74" spans="1:6">
      <c r="A74" t="s">
        <v>1981</v>
      </c>
      <c r="B74">
        <v>73</v>
      </c>
      <c r="C74" t="s">
        <v>2373</v>
      </c>
      <c r="D74">
        <v>2019</v>
      </c>
      <c r="E74" s="10" t="s">
        <v>2374</v>
      </c>
      <c r="F74" t="str">
        <f t="shared" si="1"/>
        <v>INSERT INTO papers(idPaper,tÍtulo,año,link)VALUES('73','Modeling of cocoa pod husk anaerobic digester using artificial neuronal networks','2019','10.1109/INTERCON.2019.8853552');</v>
      </c>
    </row>
    <row r="75" spans="1:6">
      <c r="A75" t="s">
        <v>1982</v>
      </c>
      <c r="B75">
        <v>74</v>
      </c>
    </row>
    <row r="76" spans="1:6">
      <c r="A76" t="s">
        <v>1983</v>
      </c>
      <c r="B76">
        <v>75</v>
      </c>
    </row>
    <row r="77" spans="1:6">
      <c r="A77" t="s">
        <v>1984</v>
      </c>
      <c r="B77">
        <v>76</v>
      </c>
    </row>
    <row r="78" spans="1:6">
      <c r="A78" t="s">
        <v>1985</v>
      </c>
      <c r="B78">
        <v>77</v>
      </c>
    </row>
    <row r="79" spans="1:6">
      <c r="A79" t="s">
        <v>1986</v>
      </c>
      <c r="B79">
        <v>78</v>
      </c>
    </row>
    <row r="80" spans="1:6">
      <c r="A80" t="s">
        <v>1987</v>
      </c>
      <c r="B80">
        <v>79</v>
      </c>
    </row>
    <row r="81" spans="1:2">
      <c r="A81" t="s">
        <v>1988</v>
      </c>
      <c r="B81">
        <v>80</v>
      </c>
    </row>
    <row r="82" spans="1:2">
      <c r="A82" t="s">
        <v>1989</v>
      </c>
      <c r="B82">
        <v>81</v>
      </c>
    </row>
    <row r="83" spans="1:2">
      <c r="A83" t="s">
        <v>1990</v>
      </c>
      <c r="B83">
        <v>82</v>
      </c>
    </row>
    <row r="84" spans="1:2">
      <c r="A84" t="s">
        <v>1991</v>
      </c>
      <c r="B84">
        <v>83</v>
      </c>
    </row>
    <row r="85" spans="1:2">
      <c r="A85" t="s">
        <v>1992</v>
      </c>
      <c r="B85">
        <v>84</v>
      </c>
    </row>
    <row r="86" spans="1:2">
      <c r="A86" t="s">
        <v>1993</v>
      </c>
      <c r="B86">
        <v>85</v>
      </c>
    </row>
    <row r="87" spans="1:2">
      <c r="A87" t="s">
        <v>1994</v>
      </c>
      <c r="B87">
        <v>86</v>
      </c>
    </row>
    <row r="88" spans="1:2">
      <c r="A88" t="s">
        <v>1995</v>
      </c>
      <c r="B88">
        <v>87</v>
      </c>
    </row>
    <row r="89" spans="1:2">
      <c r="A89" t="s">
        <v>1996</v>
      </c>
      <c r="B89">
        <v>88</v>
      </c>
    </row>
    <row r="90" spans="1:2">
      <c r="A90" t="s">
        <v>1997</v>
      </c>
      <c r="B90">
        <v>89</v>
      </c>
    </row>
    <row r="91" spans="1:2">
      <c r="A91" t="s">
        <v>1998</v>
      </c>
      <c r="B91">
        <v>90</v>
      </c>
    </row>
    <row r="92" spans="1:2">
      <c r="A92" t="s">
        <v>1999</v>
      </c>
      <c r="B92">
        <v>91</v>
      </c>
    </row>
    <row r="93" spans="1:2">
      <c r="A93" t="s">
        <v>2000</v>
      </c>
      <c r="B93">
        <v>92</v>
      </c>
    </row>
    <row r="94" spans="1:2">
      <c r="A94" t="s">
        <v>2001</v>
      </c>
      <c r="B94">
        <v>93</v>
      </c>
    </row>
    <row r="95" spans="1:2">
      <c r="A95" t="s">
        <v>2002</v>
      </c>
      <c r="B95">
        <v>94</v>
      </c>
    </row>
    <row r="96" spans="1:2">
      <c r="A96" t="s">
        <v>2003</v>
      </c>
      <c r="B96">
        <v>95</v>
      </c>
    </row>
    <row r="97" spans="1:2">
      <c r="A97" t="s">
        <v>2004</v>
      </c>
      <c r="B97">
        <v>96</v>
      </c>
    </row>
    <row r="98" spans="1:2">
      <c r="A98" t="s">
        <v>2005</v>
      </c>
      <c r="B98">
        <v>97</v>
      </c>
    </row>
    <row r="99" spans="1:2">
      <c r="A99" t="s">
        <v>2006</v>
      </c>
      <c r="B99">
        <v>98</v>
      </c>
    </row>
    <row r="100" spans="1:2">
      <c r="A100" t="s">
        <v>2007</v>
      </c>
      <c r="B100">
        <v>99</v>
      </c>
    </row>
    <row r="101" spans="1:2">
      <c r="A101" t="s">
        <v>2008</v>
      </c>
      <c r="B101">
        <v>100</v>
      </c>
    </row>
    <row r="102" spans="1:2">
      <c r="A102" t="s">
        <v>2009</v>
      </c>
      <c r="B102">
        <v>101</v>
      </c>
    </row>
    <row r="103" spans="1:2">
      <c r="A103" t="s">
        <v>2010</v>
      </c>
      <c r="B103">
        <v>102</v>
      </c>
    </row>
    <row r="104" spans="1:2">
      <c r="A104" t="s">
        <v>2011</v>
      </c>
      <c r="B104">
        <v>103</v>
      </c>
    </row>
    <row r="105" spans="1:2">
      <c r="A105" t="s">
        <v>2012</v>
      </c>
      <c r="B105">
        <v>104</v>
      </c>
    </row>
    <row r="106" spans="1:2">
      <c r="A106" t="s">
        <v>2013</v>
      </c>
      <c r="B106">
        <v>105</v>
      </c>
    </row>
    <row r="107" spans="1:2">
      <c r="A107" t="s">
        <v>2014</v>
      </c>
      <c r="B107">
        <v>106</v>
      </c>
    </row>
    <row r="108" spans="1:2">
      <c r="A108" t="s">
        <v>2015</v>
      </c>
      <c r="B108">
        <v>107</v>
      </c>
    </row>
    <row r="109" spans="1:2">
      <c r="A109" t="s">
        <v>2016</v>
      </c>
      <c r="B109">
        <v>108</v>
      </c>
    </row>
    <row r="110" spans="1:2">
      <c r="A110" t="s">
        <v>2017</v>
      </c>
      <c r="B110">
        <v>109</v>
      </c>
    </row>
    <row r="111" spans="1:2">
      <c r="A111" t="s">
        <v>2018</v>
      </c>
      <c r="B111">
        <v>110</v>
      </c>
    </row>
    <row r="112" spans="1:2">
      <c r="A112" t="s">
        <v>2019</v>
      </c>
      <c r="B112">
        <v>111</v>
      </c>
    </row>
    <row r="113" spans="1:2">
      <c r="A113" t="s">
        <v>2020</v>
      </c>
      <c r="B113">
        <v>112</v>
      </c>
    </row>
    <row r="114" spans="1:2">
      <c r="A114" t="s">
        <v>2021</v>
      </c>
      <c r="B114">
        <v>113</v>
      </c>
    </row>
    <row r="115" spans="1:2">
      <c r="A115" t="s">
        <v>2022</v>
      </c>
      <c r="B115">
        <v>114</v>
      </c>
    </row>
    <row r="116" spans="1:2">
      <c r="A116" t="s">
        <v>2023</v>
      </c>
      <c r="B116">
        <v>115</v>
      </c>
    </row>
    <row r="117" spans="1:2">
      <c r="A117" t="s">
        <v>2024</v>
      </c>
      <c r="B117">
        <v>116</v>
      </c>
    </row>
    <row r="118" spans="1:2">
      <c r="A118" t="s">
        <v>2025</v>
      </c>
      <c r="B118">
        <v>117</v>
      </c>
    </row>
    <row r="119" spans="1:2">
      <c r="A119" t="s">
        <v>2026</v>
      </c>
      <c r="B119">
        <v>118</v>
      </c>
    </row>
    <row r="120" spans="1:2">
      <c r="A120" t="s">
        <v>2027</v>
      </c>
      <c r="B120">
        <v>119</v>
      </c>
    </row>
    <row r="121" spans="1:2">
      <c r="A121" t="s">
        <v>2028</v>
      </c>
      <c r="B121">
        <v>120</v>
      </c>
    </row>
    <row r="122" spans="1:2">
      <c r="A122" t="s">
        <v>2029</v>
      </c>
      <c r="B122">
        <v>121</v>
      </c>
    </row>
    <row r="123" spans="1:2">
      <c r="A123" t="s">
        <v>2030</v>
      </c>
      <c r="B123">
        <v>122</v>
      </c>
    </row>
    <row r="124" spans="1:2">
      <c r="A124" t="s">
        <v>2031</v>
      </c>
      <c r="B124">
        <v>123</v>
      </c>
    </row>
    <row r="125" spans="1:2">
      <c r="A125" t="s">
        <v>2032</v>
      </c>
      <c r="B125">
        <v>124</v>
      </c>
    </row>
    <row r="126" spans="1:2">
      <c r="A126" t="s">
        <v>2033</v>
      </c>
      <c r="B126">
        <v>125</v>
      </c>
    </row>
    <row r="127" spans="1:2">
      <c r="A127" t="s">
        <v>2034</v>
      </c>
      <c r="B127">
        <v>126</v>
      </c>
    </row>
    <row r="128" spans="1:2">
      <c r="A128" t="s">
        <v>2035</v>
      </c>
      <c r="B128">
        <v>127</v>
      </c>
    </row>
    <row r="129" spans="1:2">
      <c r="A129" t="s">
        <v>2036</v>
      </c>
      <c r="B129">
        <v>128</v>
      </c>
    </row>
    <row r="130" spans="1:2">
      <c r="A130" t="s">
        <v>2037</v>
      </c>
      <c r="B130">
        <v>129</v>
      </c>
    </row>
    <row r="131" spans="1:2">
      <c r="A131" t="s">
        <v>2038</v>
      </c>
      <c r="B131">
        <v>130</v>
      </c>
    </row>
  </sheetData>
  <phoneticPr fontId="2" type="noConversion"/>
  <hyperlinks>
    <hyperlink ref="C2" r:id="rId1" display="https://polipapers.upv.es/index.php/RIAI/article/view/17375" xr:uid="{775BE843-B3D8-46DF-BC06-297110B3E166}"/>
    <hyperlink ref="E2" r:id="rId2" xr:uid="{5468BDE2-1CEF-4916-9D66-0C25755F3D65}"/>
    <hyperlink ref="E3" r:id="rId3" xr:uid="{C20D9A0F-739B-436F-ACBF-939B854E0812}"/>
    <hyperlink ref="E4" r:id="rId4" display="https://doi.org/10.1109/EIRCON56026.2022.9934809" xr:uid="{ED420075-DF3D-4FDE-A0E1-818D9AEFA27A}"/>
    <hyperlink ref="E5" r:id="rId5" display="https://doi.org/10.1016/j.ecolmodel.2022.110147" xr:uid="{546D3792-58AB-4881-9DBD-63C6F8CD3F74}"/>
    <hyperlink ref="E6" r:id="rId6" display="https://dx.doi.org/10.1590/1809-4430-Eng.Agric.v42nepe20210144/2022" xr:uid="{EBBB4A58-BD89-43AB-80C9-84CB1710D397}"/>
    <hyperlink ref="E7" r:id="rId7" xr:uid="{02B6DE66-771E-46CD-8097-8999E53F3B7A}"/>
    <hyperlink ref="E8" r:id="rId8" xr:uid="{A03BBB52-E84C-400B-9423-4DCDB25051AF}"/>
    <hyperlink ref="E9" r:id="rId9" xr:uid="{CE21E345-A4A5-420B-A1B7-33B2B94F2E82}"/>
    <hyperlink ref="E10" r:id="rId10" display="https://doi.org/10.1080/00343404.2020.1869202" xr:uid="{313EE03A-6802-4E95-AE08-CF00CD42EE18}"/>
    <hyperlink ref="E11" r:id="rId11" display="https://doi.org/10.1109/CHILECON54041.2021.9702965" xr:uid="{14C8386E-E6BC-4158-8231-B38F686D8AC9}"/>
    <hyperlink ref="E12" r:id="rId12" display="https://doi-1org-1007e16pg0572.han.ubl.jku.at/10.1109/INCAS53599.2021.9666930" xr:uid="{F3B750A2-308B-4944-AAFD-C6DF82AAFE55}"/>
    <hyperlink ref="E13" r:id="rId13" display="https://doi-1org-1007e16pg0572.han.ubl.jku.at/10.1109/CHILECON54041.2021.9702891" xr:uid="{718D17E2-2A4E-47E1-BF2F-23C2D684C667}"/>
    <hyperlink ref="E14" r:id="rId14" display="https://doi.org/10.1109/RITA.2021.3052491" xr:uid="{733E3AA8-91EC-4ACE-B9BE-A559630D449E}"/>
    <hyperlink ref="E15" r:id="rId15" display="https://doi.org/10.1109/ICAACCA51523.2021.9465312" xr:uid="{3A694850-570C-490D-A48C-3FAC4257461A}"/>
    <hyperlink ref="C16" r:id="rId16" display="https://ieeexplore-1ieee-1org-1007e16wb057f.han.ubl.jku.at/document/9465202/" xr:uid="{91E561D0-8BD9-4DE5-8661-CB66ADC78C99}"/>
    <hyperlink ref="E16" r:id="rId17" display="https://doi.org/10.1109/ICAACCA51523.2021.9465202" xr:uid="{8B1C3913-BBAF-4B57-AA47-104A3E2E7AB8}"/>
    <hyperlink ref="E17" r:id="rId18" display="https://doi-1org-1007e16wb057f.han.ubl.jku.at/10.1109/ICAACCA51523.2021.9465293" xr:uid="{3DB9A711-329B-4B5E-BFD4-EB2D5C6BE36C}"/>
    <hyperlink ref="C18" r:id="rId19" display="https://ieeexplore-1ieee-1org-1007e16wb057f.han.ubl.jku.at/document/9465178/" xr:uid="{0BD77FB2-4C36-4DBF-978E-A8C9D9D3D9A0}"/>
    <hyperlink ref="E19" r:id="rId20" display="https://doi.org/10.1109/EIRCON52903.2021.9613233" xr:uid="{EBDE7F54-0BBA-4972-835E-174493FBF4D7}"/>
    <hyperlink ref="E18" r:id="rId21" display="https://doi.org/10.1109/ICAACCA51523.2021.9465178" xr:uid="{D3659371-CB53-4512-B0EF-9DF6D916E877}"/>
    <hyperlink ref="E20" r:id="rId22" xr:uid="{1347C0BA-4D24-41A6-BBC2-C24D4E284990}"/>
    <hyperlink ref="E21" r:id="rId23" xr:uid="{95165B82-B740-4685-8B7E-0692E4024CD7}"/>
    <hyperlink ref="C22" r:id="rId24" display="https://ingenius.ups.edu.ec/index.php/ingenius/article/view/24.2020.02" xr:uid="{A33AF584-98FA-4E03-A942-613869F1F1B0}"/>
    <hyperlink ref="E22" r:id="rId25" xr:uid="{79352C16-DD9D-4F02-9DE2-5CB67CBF6711}"/>
    <hyperlink ref="E23" r:id="rId26" xr:uid="{7052EA24-1A8D-404B-896C-70E0EC85219A}"/>
    <hyperlink ref="E24" r:id="rId27" xr:uid="{66DCED73-03B9-4D5C-9850-E2146A83191C}"/>
    <hyperlink ref="E25" r:id="rId28" xr:uid="{D93FEA87-0FC9-4C72-BFAD-A0CF8307257B}"/>
    <hyperlink ref="E26" r:id="rId29" xr:uid="{7021724D-8382-4E10-960C-4933CC6C810C}"/>
    <hyperlink ref="E27" r:id="rId30" xr:uid="{903FEBC0-45FF-4088-B780-244101F7B91A}"/>
    <hyperlink ref="E28" r:id="rId31" xr:uid="{299DD934-5165-4534-AD88-13D1BEDCA306}"/>
    <hyperlink ref="E29" r:id="rId32" xr:uid="{22294683-E036-428F-A6CC-1AE6720C290F}"/>
    <hyperlink ref="E30" r:id="rId33" xr:uid="{96B7CDB9-5ABE-4E71-ABDC-E7C250316731}"/>
    <hyperlink ref="E31" r:id="rId34" xr:uid="{E5475709-8275-4AE8-9A43-4E64C73F9B33}"/>
    <hyperlink ref="E32" r:id="rId35" display="https://doi.org/10.1109/INTERCON50315.2020.9220242" xr:uid="{F6B5C00A-4353-4A14-B1B1-3B221D103733}"/>
    <hyperlink ref="E33" r:id="rId36" tooltip="Persistent link using digital object identifier" xr:uid="{FD3D90EC-CB02-4BB8-92A0-C3443D434159}"/>
    <hyperlink ref="E34" r:id="rId37" xr:uid="{79182474-8E08-4345-B74C-ECB3975624C2}"/>
    <hyperlink ref="E35" r:id="rId38" xr:uid="{B0B324A9-B7FC-40DE-8940-7AD7606DEB91}"/>
    <hyperlink ref="E36" r:id="rId39" xr:uid="{7B2D733D-6235-4873-8108-C999BC7CC842}"/>
    <hyperlink ref="E37" r:id="rId40" xr:uid="{923C4E1B-E6B9-474F-B9EB-8B4AFA05679A}"/>
    <hyperlink ref="E38" r:id="rId41" xr:uid="{A53DD552-3AB6-45BC-B683-9C54D7D429F3}"/>
    <hyperlink ref="E39" r:id="rId42" xr:uid="{D6E866C9-7918-42CF-BC31-B76FFD77AEF6}"/>
    <hyperlink ref="E40" r:id="rId43" xr:uid="{6A12317B-0F8D-4D36-99F6-C769F7D84FA0}"/>
    <hyperlink ref="E41" r:id="rId44" xr:uid="{2E7B232B-B89B-4FFA-9D51-CC083D001E24}"/>
    <hyperlink ref="E42" r:id="rId45" xr:uid="{63A365A8-E96E-4608-AA96-3DEF1BD95EDF}"/>
    <hyperlink ref="E43" r:id="rId46" xr:uid="{B0776026-E9A3-4BCE-96AF-EAFBF6B0E5C3}"/>
    <hyperlink ref="E44" r:id="rId47" xr:uid="{819AB4DF-7788-4DE7-9EE6-E9ABC4B7C9AD}"/>
    <hyperlink ref="E45" r:id="rId48" xr:uid="{04D87630-F4EB-4E2D-A217-45059ACDFFBA}"/>
    <hyperlink ref="E46" r:id="rId49" xr:uid="{39E1098C-E06E-47C9-B882-F1B1F40CF5C3}"/>
    <hyperlink ref="E47" r:id="rId50" xr:uid="{6E8C5B27-C919-4F13-A806-24807F46AEC7}"/>
    <hyperlink ref="E48" r:id="rId51" xr:uid="{02D06E12-0E14-4376-848B-FCF7DBDA0FE0}"/>
    <hyperlink ref="E49" r:id="rId52" xr:uid="{C71FCEE1-A76D-4918-A5E8-7BB77A3B95FB}"/>
    <hyperlink ref="E50" r:id="rId53" xr:uid="{086521EF-21C4-4F4D-9BC9-BEF577F1ABC3}"/>
    <hyperlink ref="E51" r:id="rId54" xr:uid="{942AE011-B260-46D7-9A77-D88F39F6022E}"/>
    <hyperlink ref="E52" r:id="rId55" xr:uid="{6E7DC122-802D-4CF1-8312-2643D0E2FC82}"/>
    <hyperlink ref="E53" r:id="rId56" xr:uid="{6CC76F2E-0A30-4967-BD3A-85419C6C5F64}"/>
    <hyperlink ref="E54" r:id="rId57" xr:uid="{F7E1EF31-A1BC-41A4-956B-AC7E4436A6DF}"/>
    <hyperlink ref="E55" r:id="rId58" xr:uid="{9284CD0C-3F45-4132-BDBC-7F4112B7D001}"/>
    <hyperlink ref="E56" r:id="rId59" xr:uid="{531F70F2-D17E-4587-B58E-E8E5610115FD}"/>
    <hyperlink ref="E57" r:id="rId60" xr:uid="{D97924ED-5807-45BC-A8D7-7B1E44524BFA}"/>
    <hyperlink ref="E58" r:id="rId61" xr:uid="{C24C1547-07F9-42CF-9F94-2DA884813487}"/>
    <hyperlink ref="E59" r:id="rId62" xr:uid="{DD9EC00B-F10B-4668-B618-2DE730CCEDEF}"/>
    <hyperlink ref="E60" r:id="rId63" xr:uid="{642AE93E-9004-4217-833A-5B07E8E3EF88}"/>
    <hyperlink ref="E61" r:id="rId64" xr:uid="{AE8EACB6-0CEF-4F5D-9824-EB823F9522FB}"/>
    <hyperlink ref="E62" r:id="rId65" xr:uid="{AA815412-AA12-47EE-9FFF-76EF830457BB}"/>
    <hyperlink ref="E63" r:id="rId66" xr:uid="{ABAF9330-0D19-4729-AE13-F13DA12040A0}"/>
    <hyperlink ref="E64" r:id="rId67" xr:uid="{926500BE-CE34-4090-97B7-AFE0EECCE8FB}"/>
    <hyperlink ref="E65" r:id="rId68" xr:uid="{AB90E27B-396F-4536-BBB9-629F09E21351}"/>
    <hyperlink ref="E66" r:id="rId69" xr:uid="{07525F90-9077-470F-A191-808C52A256D7}"/>
    <hyperlink ref="E67" r:id="rId70" xr:uid="{9A5815C5-2CCF-40EF-8973-11D1F8D83975}"/>
    <hyperlink ref="E68" r:id="rId71" xr:uid="{99C7F82E-429B-4EF0-9294-9DF2D5A082C5}"/>
    <hyperlink ref="E69" r:id="rId72" xr:uid="{DEA82C64-E36A-4597-975C-C5EEC6644931}"/>
    <hyperlink ref="E70" r:id="rId73" xr:uid="{E202DD12-B440-479C-844A-3717BB916F63}"/>
    <hyperlink ref="E71" r:id="rId74" xr:uid="{06468C46-1C66-4A91-845B-208A3685D8B4}"/>
    <hyperlink ref="E73" r:id="rId75" xr:uid="{757E9646-187C-4AAE-84CA-B2D5462BF20E}"/>
    <hyperlink ref="E74" r:id="rId76" display="https://www.researchgate.net/publication/336258924_Modeling_of_cocoa_pod_husk_anaerobic_digester_using_artificial_neural_network" xr:uid="{401D280A-3ADC-4097-8BF2-D70AA5E69444}"/>
  </hyperlinks>
  <pageMargins left="0.7" right="0.7" top="0.75" bottom="0.75" header="0.3" footer="0.3"/>
  <pageSetup orientation="portrait" horizontalDpi="0" verticalDpi="0" copies="0" r:id="rId7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EA57-F722-4620-AB9A-D8C94345C13C}">
  <dimension ref="A1:F289"/>
  <sheetViews>
    <sheetView zoomScale="60" zoomScaleNormal="128" workbookViewId="0">
      <selection activeCell="D2" sqref="D2"/>
    </sheetView>
  </sheetViews>
  <sheetFormatPr defaultColWidth="8.7265625" defaultRowHeight="14.5"/>
  <cols>
    <col min="1" max="1" width="10" bestFit="1" customWidth="1"/>
    <col min="2" max="2" width="13.81640625" bestFit="1" customWidth="1"/>
    <col min="4" max="4" width="23.453125" customWidth="1"/>
    <col min="5" max="5" width="124" customWidth="1"/>
    <col min="7" max="7" width="17.81640625" bestFit="1" customWidth="1"/>
  </cols>
  <sheetData>
    <row r="1" spans="1:6">
      <c r="A1" t="s">
        <v>1492</v>
      </c>
      <c r="B1" t="s">
        <v>1493</v>
      </c>
      <c r="C1" t="s">
        <v>1492</v>
      </c>
      <c r="D1" t="s">
        <v>1493</v>
      </c>
      <c r="F1" t="s">
        <v>2367</v>
      </c>
    </row>
    <row r="2" spans="1:6">
      <c r="A2" t="s">
        <v>1494</v>
      </c>
      <c r="B2" t="s">
        <v>1495</v>
      </c>
      <c r="C2">
        <f>VLOOKUP(A2,papers!A:E,2,FALSE)</f>
        <v>1</v>
      </c>
      <c r="D2" t="e">
        <f>VLOOKUP(B2,Miembros!A:D,2,FALSE)</f>
        <v>#N/A</v>
      </c>
      <c r="E2" t="e">
        <f>_xlfn.CONCAT($F$2,$F$1,"(",$A$1,",",$B$1,")VALUES('",C2,"','",D2,"');")</f>
        <v>#N/A</v>
      </c>
      <c r="F2" t="s">
        <v>2077</v>
      </c>
    </row>
    <row r="3" spans="1:6">
      <c r="A3" t="s">
        <v>1494</v>
      </c>
      <c r="B3" t="s">
        <v>1496</v>
      </c>
      <c r="C3">
        <f>VLOOKUP(A3,papers!A:E,2,FALSE)</f>
        <v>1</v>
      </c>
      <c r="D3" t="e">
        <f>VLOOKUP(B3,Miembros!A:D,2,FALSE)</f>
        <v>#N/A</v>
      </c>
      <c r="E3" t="e">
        <f t="shared" ref="E3:E66" si="0">_xlfn.CONCAT($F$2,$F$1,"(",$A$1,",",$B$1,")VALUES('",C3,"','",D3,"');")</f>
        <v>#N/A</v>
      </c>
    </row>
    <row r="4" spans="1:6">
      <c r="A4" t="s">
        <v>1494</v>
      </c>
      <c r="B4" t="s">
        <v>1497</v>
      </c>
      <c r="C4">
        <f>VLOOKUP(A4,papers!A:E,2,FALSE)</f>
        <v>1</v>
      </c>
      <c r="D4" t="e">
        <f>VLOOKUP(B4,Miembros!A:D,2,FALSE)</f>
        <v>#N/A</v>
      </c>
      <c r="E4" t="e">
        <f t="shared" si="0"/>
        <v>#N/A</v>
      </c>
    </row>
    <row r="5" spans="1:6">
      <c r="A5" t="s">
        <v>1498</v>
      </c>
      <c r="B5" t="s">
        <v>1499</v>
      </c>
      <c r="C5">
        <f>VLOOKUP(A5,papers!A:E,2,FALSE)</f>
        <v>2</v>
      </c>
      <c r="D5" t="e">
        <f>VLOOKUP(B5,Miembros!A:D,2,FALSE)</f>
        <v>#N/A</v>
      </c>
      <c r="E5" t="e">
        <f t="shared" si="0"/>
        <v>#N/A</v>
      </c>
    </row>
    <row r="6" spans="1:6">
      <c r="A6" t="s">
        <v>1498</v>
      </c>
      <c r="B6" t="s">
        <v>1500</v>
      </c>
      <c r="C6">
        <f>VLOOKUP(A6,papers!A:E,2,FALSE)</f>
        <v>2</v>
      </c>
      <c r="D6" t="e">
        <f>VLOOKUP(B6,Miembros!A:D,2,FALSE)</f>
        <v>#N/A</v>
      </c>
      <c r="E6" t="e">
        <f t="shared" si="0"/>
        <v>#N/A</v>
      </c>
    </row>
    <row r="7" spans="1:6">
      <c r="A7" t="s">
        <v>1498</v>
      </c>
      <c r="B7" t="s">
        <v>1501</v>
      </c>
      <c r="C7">
        <f>VLOOKUP(A7,papers!A:E,2,FALSE)</f>
        <v>2</v>
      </c>
      <c r="D7" t="e">
        <f>VLOOKUP(B7,Miembros!A:D,2,FALSE)</f>
        <v>#N/A</v>
      </c>
      <c r="E7" t="e">
        <f>_xlfn.CONCAT($F$2,$F$1,"(",$A$1,",",$B$1,")VALUES('",C7,"','",D7,"');")</f>
        <v>#N/A</v>
      </c>
    </row>
    <row r="8" spans="1:6">
      <c r="A8" t="s">
        <v>1498</v>
      </c>
      <c r="B8" t="s">
        <v>1497</v>
      </c>
      <c r="C8">
        <f>VLOOKUP(A8,papers!A:E,2,FALSE)</f>
        <v>2</v>
      </c>
      <c r="D8" t="e">
        <f>VLOOKUP(B8,Miembros!A:D,2,FALSE)</f>
        <v>#N/A</v>
      </c>
      <c r="E8" t="e">
        <f t="shared" si="0"/>
        <v>#N/A</v>
      </c>
    </row>
    <row r="9" spans="1:6">
      <c r="A9" t="s">
        <v>1502</v>
      </c>
      <c r="B9" t="s">
        <v>1503</v>
      </c>
      <c r="C9">
        <f>VLOOKUP(A9,papers!A:E,2,FALSE)</f>
        <v>3</v>
      </c>
      <c r="D9" t="e">
        <f>VLOOKUP(B9,Miembros!A:D,2,FALSE)</f>
        <v>#N/A</v>
      </c>
      <c r="E9" t="e">
        <f t="shared" si="0"/>
        <v>#N/A</v>
      </c>
    </row>
    <row r="10" spans="1:6">
      <c r="A10" t="s">
        <v>1502</v>
      </c>
      <c r="B10" t="s">
        <v>1497</v>
      </c>
      <c r="C10">
        <f>VLOOKUP(A10,papers!A:E,2,FALSE)</f>
        <v>3</v>
      </c>
      <c r="D10" t="e">
        <f>VLOOKUP(B10,Miembros!A:D,2,FALSE)</f>
        <v>#N/A</v>
      </c>
      <c r="E10" t="e">
        <f t="shared" si="0"/>
        <v>#N/A</v>
      </c>
    </row>
    <row r="11" spans="1:6">
      <c r="A11" t="s">
        <v>1504</v>
      </c>
      <c r="B11" t="s">
        <v>1505</v>
      </c>
      <c r="C11">
        <f>VLOOKUP(A11,papers!A:E,2,FALSE)</f>
        <v>4</v>
      </c>
      <c r="D11" t="e">
        <f>VLOOKUP(B11,Miembros!A:D,2,FALSE)</f>
        <v>#N/A</v>
      </c>
      <c r="E11" t="e">
        <f t="shared" si="0"/>
        <v>#N/A</v>
      </c>
    </row>
    <row r="12" spans="1:6">
      <c r="A12" t="s">
        <v>1504</v>
      </c>
      <c r="B12" t="s">
        <v>1506</v>
      </c>
      <c r="C12">
        <f>VLOOKUP(A12,papers!A:E,2,FALSE)</f>
        <v>4</v>
      </c>
      <c r="D12" t="e">
        <f>VLOOKUP(B12,Miembros!A:D,2,FALSE)</f>
        <v>#N/A</v>
      </c>
      <c r="E12" t="e">
        <f t="shared" si="0"/>
        <v>#N/A</v>
      </c>
    </row>
    <row r="13" spans="1:6">
      <c r="A13" t="s">
        <v>1504</v>
      </c>
      <c r="B13" t="s">
        <v>1507</v>
      </c>
      <c r="C13">
        <f>VLOOKUP(A13,papers!A:E,2,FALSE)</f>
        <v>4</v>
      </c>
      <c r="D13" t="e">
        <f>VLOOKUP(B13,Miembros!A:D,2,FALSE)</f>
        <v>#N/A</v>
      </c>
      <c r="E13" t="e">
        <f t="shared" si="0"/>
        <v>#N/A</v>
      </c>
    </row>
    <row r="14" spans="1:6">
      <c r="A14" t="s">
        <v>1504</v>
      </c>
      <c r="B14" t="s">
        <v>1497</v>
      </c>
      <c r="C14">
        <f>VLOOKUP(A14,papers!A:E,2,FALSE)</f>
        <v>4</v>
      </c>
      <c r="D14" t="e">
        <f>VLOOKUP(B14,Miembros!A:D,2,FALSE)</f>
        <v>#N/A</v>
      </c>
      <c r="E14" t="e">
        <f t="shared" si="0"/>
        <v>#N/A</v>
      </c>
    </row>
    <row r="15" spans="1:6">
      <c r="A15" t="s">
        <v>1504</v>
      </c>
      <c r="B15" t="s">
        <v>1508</v>
      </c>
      <c r="C15">
        <f>VLOOKUP(A15,papers!A:E,2,FALSE)</f>
        <v>4</v>
      </c>
      <c r="D15" t="e">
        <f>VLOOKUP(B15,Miembros!A:D,2,FALSE)</f>
        <v>#N/A</v>
      </c>
      <c r="E15" t="e">
        <f t="shared" si="0"/>
        <v>#N/A</v>
      </c>
    </row>
    <row r="16" spans="1:6">
      <c r="A16" t="s">
        <v>1509</v>
      </c>
      <c r="B16" t="s">
        <v>1510</v>
      </c>
      <c r="C16">
        <f>VLOOKUP(A16,papers!A:E,2,FALSE)</f>
        <v>5</v>
      </c>
      <c r="D16" t="e">
        <f>VLOOKUP(B16,Miembros!A:D,2,FALSE)</f>
        <v>#N/A</v>
      </c>
      <c r="E16" t="e">
        <f t="shared" si="0"/>
        <v>#N/A</v>
      </c>
    </row>
    <row r="17" spans="1:5">
      <c r="A17" t="s">
        <v>1509</v>
      </c>
      <c r="B17" t="s">
        <v>1497</v>
      </c>
      <c r="C17">
        <f>VLOOKUP(A17,papers!A:E,2,FALSE)</f>
        <v>5</v>
      </c>
      <c r="D17" t="e">
        <f>VLOOKUP(B17,Miembros!A:D,2,FALSE)</f>
        <v>#N/A</v>
      </c>
      <c r="E17" t="e">
        <f t="shared" si="0"/>
        <v>#N/A</v>
      </c>
    </row>
    <row r="18" spans="1:5">
      <c r="A18" t="s">
        <v>1511</v>
      </c>
      <c r="B18" t="s">
        <v>1506</v>
      </c>
      <c r="C18">
        <f>VLOOKUP(A18,papers!A:E,2,FALSE)</f>
        <v>6</v>
      </c>
      <c r="D18" t="e">
        <f>VLOOKUP(B18,Miembros!A:D,2,FALSE)</f>
        <v>#N/A</v>
      </c>
      <c r="E18" t="e">
        <f t="shared" si="0"/>
        <v>#N/A</v>
      </c>
    </row>
    <row r="19" spans="1:5">
      <c r="A19" t="s">
        <v>1511</v>
      </c>
      <c r="B19" t="s">
        <v>1505</v>
      </c>
      <c r="C19">
        <f>VLOOKUP(A19,papers!A:E,2,FALSE)</f>
        <v>6</v>
      </c>
      <c r="D19" t="e">
        <f>VLOOKUP(B19,Miembros!A:D,2,FALSE)</f>
        <v>#N/A</v>
      </c>
      <c r="E19" t="e">
        <f t="shared" si="0"/>
        <v>#N/A</v>
      </c>
    </row>
    <row r="20" spans="1:5">
      <c r="A20" t="s">
        <v>1511</v>
      </c>
      <c r="B20" t="s">
        <v>1507</v>
      </c>
      <c r="C20">
        <f>VLOOKUP(A20,papers!A:E,2,FALSE)</f>
        <v>6</v>
      </c>
      <c r="D20" t="e">
        <f>VLOOKUP(B20,Miembros!A:D,2,FALSE)</f>
        <v>#N/A</v>
      </c>
      <c r="E20" t="e">
        <f t="shared" si="0"/>
        <v>#N/A</v>
      </c>
    </row>
    <row r="21" spans="1:5">
      <c r="A21" t="s">
        <v>1511</v>
      </c>
      <c r="B21" t="s">
        <v>1497</v>
      </c>
      <c r="C21">
        <f>VLOOKUP(A21,papers!A:E,2,FALSE)</f>
        <v>6</v>
      </c>
      <c r="D21" t="e">
        <f>VLOOKUP(B21,Miembros!A:D,2,FALSE)</f>
        <v>#N/A</v>
      </c>
      <c r="E21" t="e">
        <f t="shared" si="0"/>
        <v>#N/A</v>
      </c>
    </row>
    <row r="22" spans="1:5">
      <c r="A22" t="s">
        <v>1511</v>
      </c>
      <c r="B22" t="s">
        <v>1508</v>
      </c>
      <c r="C22">
        <f>VLOOKUP(A22,papers!A:E,2,FALSE)</f>
        <v>6</v>
      </c>
      <c r="D22" t="e">
        <f>VLOOKUP(B22,Miembros!A:D,2,FALSE)</f>
        <v>#N/A</v>
      </c>
      <c r="E22" t="e">
        <f t="shared" si="0"/>
        <v>#N/A</v>
      </c>
    </row>
    <row r="23" spans="1:5">
      <c r="A23" t="s">
        <v>1512</v>
      </c>
      <c r="B23" t="s">
        <v>1513</v>
      </c>
      <c r="C23">
        <f>VLOOKUP(A23,papers!A:E,2,FALSE)</f>
        <v>7</v>
      </c>
      <c r="D23" t="e">
        <f>VLOOKUP(B23,Miembros!A:D,2,FALSE)</f>
        <v>#N/A</v>
      </c>
      <c r="E23" t="e">
        <f t="shared" si="0"/>
        <v>#N/A</v>
      </c>
    </row>
    <row r="24" spans="1:5">
      <c r="A24" t="s">
        <v>1512</v>
      </c>
      <c r="B24" t="s">
        <v>1505</v>
      </c>
      <c r="C24">
        <f>VLOOKUP(A24,papers!A:E,2,FALSE)</f>
        <v>7</v>
      </c>
      <c r="D24" t="e">
        <f>VLOOKUP(B24,Miembros!A:D,2,FALSE)</f>
        <v>#N/A</v>
      </c>
      <c r="E24" t="e">
        <f t="shared" si="0"/>
        <v>#N/A</v>
      </c>
    </row>
    <row r="25" spans="1:5">
      <c r="A25" t="s">
        <v>1512</v>
      </c>
      <c r="B25" t="s">
        <v>1507</v>
      </c>
      <c r="C25">
        <f>VLOOKUP(A25,papers!A:E,2,FALSE)</f>
        <v>7</v>
      </c>
      <c r="D25" t="e">
        <f>VLOOKUP(B25,Miembros!A:D,2,FALSE)</f>
        <v>#N/A</v>
      </c>
      <c r="E25" t="e">
        <f t="shared" si="0"/>
        <v>#N/A</v>
      </c>
    </row>
    <row r="26" spans="1:5">
      <c r="A26" t="s">
        <v>1512</v>
      </c>
      <c r="B26" t="s">
        <v>1497</v>
      </c>
      <c r="C26">
        <f>VLOOKUP(A26,papers!A:E,2,FALSE)</f>
        <v>7</v>
      </c>
      <c r="D26" t="e">
        <f>VLOOKUP(B26,Miembros!A:D,2,FALSE)</f>
        <v>#N/A</v>
      </c>
      <c r="E26" t="e">
        <f t="shared" si="0"/>
        <v>#N/A</v>
      </c>
    </row>
    <row r="27" spans="1:5">
      <c r="A27" t="s">
        <v>1512</v>
      </c>
      <c r="B27" t="s">
        <v>1508</v>
      </c>
      <c r="C27">
        <f>VLOOKUP(A27,papers!A:E,2,FALSE)</f>
        <v>7</v>
      </c>
      <c r="D27" t="e">
        <f>VLOOKUP(B27,Miembros!A:D,2,FALSE)</f>
        <v>#N/A</v>
      </c>
      <c r="E27" t="e">
        <f t="shared" si="0"/>
        <v>#N/A</v>
      </c>
    </row>
    <row r="28" spans="1:5">
      <c r="A28" t="s">
        <v>1514</v>
      </c>
      <c r="B28" t="s">
        <v>1505</v>
      </c>
      <c r="C28">
        <f>VLOOKUP(A28,papers!A:E,2,FALSE)</f>
        <v>8</v>
      </c>
      <c r="D28" t="e">
        <f>VLOOKUP(B28,Miembros!A:D,2,FALSE)</f>
        <v>#N/A</v>
      </c>
      <c r="E28" t="e">
        <f t="shared" si="0"/>
        <v>#N/A</v>
      </c>
    </row>
    <row r="29" spans="1:5">
      <c r="A29" t="s">
        <v>1514</v>
      </c>
      <c r="B29" t="s">
        <v>1506</v>
      </c>
      <c r="C29">
        <f>VLOOKUP(A29,papers!A:E,2,FALSE)</f>
        <v>8</v>
      </c>
      <c r="D29" t="e">
        <f>VLOOKUP(B29,Miembros!A:D,2,FALSE)</f>
        <v>#N/A</v>
      </c>
      <c r="E29" t="e">
        <f t="shared" si="0"/>
        <v>#N/A</v>
      </c>
    </row>
    <row r="30" spans="1:5">
      <c r="A30" t="s">
        <v>1514</v>
      </c>
      <c r="B30" t="s">
        <v>1497</v>
      </c>
      <c r="C30">
        <f>VLOOKUP(A30,papers!A:E,2,FALSE)</f>
        <v>8</v>
      </c>
      <c r="D30" t="e">
        <f>VLOOKUP(B30,Miembros!A:D,2,FALSE)</f>
        <v>#N/A</v>
      </c>
      <c r="E30" t="e">
        <f t="shared" si="0"/>
        <v>#N/A</v>
      </c>
    </row>
    <row r="31" spans="1:5">
      <c r="A31" t="s">
        <v>1514</v>
      </c>
      <c r="B31" t="s">
        <v>1501</v>
      </c>
      <c r="C31">
        <f>VLOOKUP(A31,papers!A:E,2,FALSE)</f>
        <v>8</v>
      </c>
      <c r="D31" t="e">
        <f>VLOOKUP(B31,Miembros!A:D,2,FALSE)</f>
        <v>#N/A</v>
      </c>
      <c r="E31" t="e">
        <f t="shared" si="0"/>
        <v>#N/A</v>
      </c>
    </row>
    <row r="32" spans="1:5">
      <c r="A32" t="s">
        <v>1515</v>
      </c>
      <c r="B32" t="s">
        <v>1516</v>
      </c>
      <c r="C32">
        <f>VLOOKUP(A32,papers!A:E,2,FALSE)</f>
        <v>9</v>
      </c>
      <c r="D32" t="e">
        <f>VLOOKUP(B32,Miembros!A:D,2,FALSE)</f>
        <v>#N/A</v>
      </c>
      <c r="E32" t="e">
        <f t="shared" si="0"/>
        <v>#N/A</v>
      </c>
    </row>
    <row r="33" spans="1:5">
      <c r="A33" t="s">
        <v>1515</v>
      </c>
      <c r="B33" t="s">
        <v>1497</v>
      </c>
      <c r="C33">
        <f>VLOOKUP(A33,papers!A:E,2,FALSE)</f>
        <v>9</v>
      </c>
      <c r="D33" t="e">
        <f>VLOOKUP(B33,Miembros!A:D,2,FALSE)</f>
        <v>#N/A</v>
      </c>
      <c r="E33" t="e">
        <f t="shared" si="0"/>
        <v>#N/A</v>
      </c>
    </row>
    <row r="34" spans="1:5">
      <c r="A34" t="s">
        <v>1517</v>
      </c>
      <c r="B34" t="s">
        <v>1518</v>
      </c>
      <c r="C34">
        <f>VLOOKUP(A34,papers!A:E,2,FALSE)</f>
        <v>10</v>
      </c>
      <c r="D34" t="e">
        <f>VLOOKUP(B34,Miembros!A:D,2,FALSE)</f>
        <v>#N/A</v>
      </c>
      <c r="E34" t="e">
        <f t="shared" si="0"/>
        <v>#N/A</v>
      </c>
    </row>
    <row r="35" spans="1:5">
      <c r="A35" t="s">
        <v>1517</v>
      </c>
      <c r="B35" t="s">
        <v>1513</v>
      </c>
      <c r="C35">
        <f>VLOOKUP(A35,papers!A:E,2,FALSE)</f>
        <v>10</v>
      </c>
      <c r="D35" t="e">
        <f>VLOOKUP(B35,Miembros!A:D,2,FALSE)</f>
        <v>#N/A</v>
      </c>
      <c r="E35" t="e">
        <f t="shared" si="0"/>
        <v>#N/A</v>
      </c>
    </row>
    <row r="36" spans="1:5">
      <c r="A36" t="s">
        <v>1517</v>
      </c>
      <c r="B36" t="s">
        <v>1519</v>
      </c>
      <c r="C36">
        <f>VLOOKUP(A36,papers!A:E,2,FALSE)</f>
        <v>10</v>
      </c>
      <c r="D36" t="e">
        <f>VLOOKUP(B36,Miembros!A:D,2,FALSE)</f>
        <v>#N/A</v>
      </c>
      <c r="E36" t="e">
        <f t="shared" si="0"/>
        <v>#N/A</v>
      </c>
    </row>
    <row r="37" spans="1:5">
      <c r="A37" t="s">
        <v>1517</v>
      </c>
      <c r="B37" t="s">
        <v>1497</v>
      </c>
      <c r="C37">
        <f>VLOOKUP(A37,papers!A:E,2,FALSE)</f>
        <v>10</v>
      </c>
      <c r="D37" t="e">
        <f>VLOOKUP(B37,Miembros!A:D,2,FALSE)</f>
        <v>#N/A</v>
      </c>
      <c r="E37" t="e">
        <f t="shared" si="0"/>
        <v>#N/A</v>
      </c>
    </row>
    <row r="38" spans="1:5">
      <c r="A38" t="s">
        <v>1520</v>
      </c>
      <c r="B38" t="s">
        <v>1518</v>
      </c>
      <c r="C38">
        <f>VLOOKUP(A38,papers!A:E,2,FALSE)</f>
        <v>11</v>
      </c>
      <c r="D38" t="e">
        <f>VLOOKUP(B38,Miembros!A:D,2,FALSE)</f>
        <v>#N/A</v>
      </c>
      <c r="E38" t="e">
        <f t="shared" si="0"/>
        <v>#N/A</v>
      </c>
    </row>
    <row r="39" spans="1:5">
      <c r="A39" t="s">
        <v>1520</v>
      </c>
      <c r="B39" t="s">
        <v>1497</v>
      </c>
      <c r="C39">
        <f>VLOOKUP(A39,papers!A:E,2,FALSE)</f>
        <v>11</v>
      </c>
      <c r="D39" t="e">
        <f>VLOOKUP(B39,Miembros!A:D,2,FALSE)</f>
        <v>#N/A</v>
      </c>
      <c r="E39" t="e">
        <f t="shared" si="0"/>
        <v>#N/A</v>
      </c>
    </row>
    <row r="40" spans="1:5">
      <c r="A40" t="s">
        <v>1521</v>
      </c>
      <c r="B40" t="s">
        <v>1505</v>
      </c>
      <c r="C40">
        <f>VLOOKUP(A40,papers!A:E,2,FALSE)</f>
        <v>12</v>
      </c>
      <c r="D40" t="e">
        <f>VLOOKUP(B40,Miembros!A:D,2,FALSE)</f>
        <v>#N/A</v>
      </c>
      <c r="E40" t="e">
        <f t="shared" si="0"/>
        <v>#N/A</v>
      </c>
    </row>
    <row r="41" spans="1:5">
      <c r="A41" t="s">
        <v>1521</v>
      </c>
      <c r="B41" t="s">
        <v>1506</v>
      </c>
      <c r="C41">
        <f>VLOOKUP(A41,papers!A:E,2,FALSE)</f>
        <v>12</v>
      </c>
      <c r="D41" t="e">
        <f>VLOOKUP(B41,Miembros!A:D,2,FALSE)</f>
        <v>#N/A</v>
      </c>
      <c r="E41" t="e">
        <f t="shared" si="0"/>
        <v>#N/A</v>
      </c>
    </row>
    <row r="42" spans="1:5">
      <c r="A42" t="s">
        <v>1521</v>
      </c>
      <c r="B42" t="s">
        <v>1497</v>
      </c>
      <c r="C42">
        <f>VLOOKUP(A42,papers!A:E,2,FALSE)</f>
        <v>12</v>
      </c>
      <c r="D42" t="e">
        <f>VLOOKUP(B42,Miembros!A:D,2,FALSE)</f>
        <v>#N/A</v>
      </c>
      <c r="E42" t="e">
        <f t="shared" si="0"/>
        <v>#N/A</v>
      </c>
    </row>
    <row r="43" spans="1:5">
      <c r="A43" t="s">
        <v>1522</v>
      </c>
      <c r="B43" t="s">
        <v>1523</v>
      </c>
      <c r="C43">
        <f>VLOOKUP(A43,papers!A:E,2,FALSE)</f>
        <v>13</v>
      </c>
      <c r="D43" t="e">
        <f>VLOOKUP(B43,Miembros!A:D,2,FALSE)</f>
        <v>#N/A</v>
      </c>
      <c r="E43" t="e">
        <f t="shared" si="0"/>
        <v>#N/A</v>
      </c>
    </row>
    <row r="44" spans="1:5">
      <c r="A44" t="s">
        <v>1522</v>
      </c>
      <c r="B44" t="s">
        <v>1497</v>
      </c>
      <c r="C44">
        <f>VLOOKUP(A44,papers!A:E,2,FALSE)</f>
        <v>13</v>
      </c>
      <c r="D44" t="e">
        <f>VLOOKUP(B44,Miembros!A:D,2,FALSE)</f>
        <v>#N/A</v>
      </c>
      <c r="E44" t="e">
        <f t="shared" si="0"/>
        <v>#N/A</v>
      </c>
    </row>
    <row r="45" spans="1:5">
      <c r="A45" t="s">
        <v>1522</v>
      </c>
      <c r="B45" t="s">
        <v>1499</v>
      </c>
      <c r="C45">
        <f>VLOOKUP(A45,papers!A:E,2,FALSE)</f>
        <v>13</v>
      </c>
      <c r="D45" t="e">
        <f>VLOOKUP(B45,Miembros!A:D,2,FALSE)</f>
        <v>#N/A</v>
      </c>
      <c r="E45" t="e">
        <f t="shared" si="0"/>
        <v>#N/A</v>
      </c>
    </row>
    <row r="46" spans="1:5">
      <c r="A46" t="s">
        <v>1522</v>
      </c>
      <c r="B46" t="s">
        <v>1524</v>
      </c>
      <c r="C46">
        <f>VLOOKUP(A46,papers!A:E,2,FALSE)</f>
        <v>13</v>
      </c>
      <c r="D46" t="e">
        <f>VLOOKUP(B46,Miembros!A:D,2,FALSE)</f>
        <v>#N/A</v>
      </c>
      <c r="E46" t="e">
        <f t="shared" si="0"/>
        <v>#N/A</v>
      </c>
    </row>
    <row r="47" spans="1:5">
      <c r="A47" t="s">
        <v>1525</v>
      </c>
      <c r="B47" t="s">
        <v>1526</v>
      </c>
      <c r="C47">
        <f>VLOOKUP(A47,papers!A:E,2,FALSE)</f>
        <v>14</v>
      </c>
      <c r="D47" t="e">
        <f>VLOOKUP(B47,Miembros!A:D,2,FALSE)</f>
        <v>#N/A</v>
      </c>
      <c r="E47" t="e">
        <f t="shared" si="0"/>
        <v>#N/A</v>
      </c>
    </row>
    <row r="48" spans="1:5">
      <c r="A48" t="s">
        <v>1525</v>
      </c>
      <c r="B48" t="s">
        <v>1518</v>
      </c>
      <c r="C48">
        <f>VLOOKUP(A48,papers!A:E,2,FALSE)</f>
        <v>14</v>
      </c>
      <c r="D48" t="e">
        <f>VLOOKUP(B48,Miembros!A:D,2,FALSE)</f>
        <v>#N/A</v>
      </c>
      <c r="E48" t="e">
        <f t="shared" si="0"/>
        <v>#N/A</v>
      </c>
    </row>
    <row r="49" spans="1:5">
      <c r="A49" t="s">
        <v>1525</v>
      </c>
      <c r="B49" t="s">
        <v>1497</v>
      </c>
      <c r="C49">
        <f>VLOOKUP(A49,papers!A:E,2,FALSE)</f>
        <v>14</v>
      </c>
      <c r="D49" t="e">
        <f>VLOOKUP(B49,Miembros!A:D,2,FALSE)</f>
        <v>#N/A</v>
      </c>
      <c r="E49" t="e">
        <f t="shared" si="0"/>
        <v>#N/A</v>
      </c>
    </row>
    <row r="50" spans="1:5">
      <c r="A50" t="s">
        <v>1527</v>
      </c>
      <c r="B50" t="s">
        <v>1528</v>
      </c>
      <c r="C50">
        <f>VLOOKUP(A50,papers!A:E,2,FALSE)</f>
        <v>15</v>
      </c>
      <c r="D50" t="e">
        <f>VLOOKUP(B50,Miembros!A:D,2,FALSE)</f>
        <v>#N/A</v>
      </c>
      <c r="E50" t="e">
        <f t="shared" si="0"/>
        <v>#N/A</v>
      </c>
    </row>
    <row r="51" spans="1:5">
      <c r="A51" t="s">
        <v>1527</v>
      </c>
      <c r="B51" t="s">
        <v>1529</v>
      </c>
      <c r="C51">
        <f>VLOOKUP(A51,papers!A:E,2,FALSE)</f>
        <v>15</v>
      </c>
      <c r="D51" t="e">
        <f>VLOOKUP(B51,Miembros!A:D,2,FALSE)</f>
        <v>#N/A</v>
      </c>
      <c r="E51" t="e">
        <f t="shared" si="0"/>
        <v>#N/A</v>
      </c>
    </row>
    <row r="52" spans="1:5">
      <c r="A52" t="s">
        <v>1527</v>
      </c>
      <c r="B52" t="s">
        <v>1530</v>
      </c>
      <c r="C52">
        <f>VLOOKUP(A52,papers!A:E,2,FALSE)</f>
        <v>15</v>
      </c>
      <c r="D52" t="e">
        <f>VLOOKUP(B52,Miembros!A:D,2,FALSE)</f>
        <v>#N/A</v>
      </c>
      <c r="E52" t="e">
        <f t="shared" si="0"/>
        <v>#N/A</v>
      </c>
    </row>
    <row r="53" spans="1:5">
      <c r="A53" t="s">
        <v>1527</v>
      </c>
      <c r="B53" t="s">
        <v>1524</v>
      </c>
      <c r="C53">
        <f>VLOOKUP(A53,papers!A:E,2,FALSE)</f>
        <v>15</v>
      </c>
      <c r="D53" t="e">
        <f>VLOOKUP(B53,Miembros!A:D,2,FALSE)</f>
        <v>#N/A</v>
      </c>
      <c r="E53" t="e">
        <f t="shared" si="0"/>
        <v>#N/A</v>
      </c>
    </row>
    <row r="54" spans="1:5">
      <c r="A54" t="s">
        <v>1527</v>
      </c>
      <c r="B54" t="s">
        <v>1523</v>
      </c>
      <c r="C54">
        <f>VLOOKUP(A54,papers!A:E,2,FALSE)</f>
        <v>15</v>
      </c>
      <c r="D54" t="e">
        <f>VLOOKUP(B54,Miembros!A:D,2,FALSE)</f>
        <v>#N/A</v>
      </c>
      <c r="E54" t="e">
        <f t="shared" si="0"/>
        <v>#N/A</v>
      </c>
    </row>
    <row r="55" spans="1:5">
      <c r="A55" t="s">
        <v>1527</v>
      </c>
      <c r="B55" t="s">
        <v>1497</v>
      </c>
      <c r="C55">
        <f>VLOOKUP(A55,papers!A:E,2,FALSE)</f>
        <v>15</v>
      </c>
      <c r="D55" t="e">
        <f>VLOOKUP(B55,Miembros!A:D,2,FALSE)</f>
        <v>#N/A</v>
      </c>
      <c r="E55" t="e">
        <f t="shared" si="0"/>
        <v>#N/A</v>
      </c>
    </row>
    <row r="56" spans="1:5">
      <c r="A56" t="s">
        <v>1531</v>
      </c>
      <c r="B56" t="s">
        <v>1506</v>
      </c>
      <c r="C56">
        <f>VLOOKUP(A56,papers!A:E,2,FALSE)</f>
        <v>16</v>
      </c>
      <c r="D56" t="e">
        <f>VLOOKUP(B56,Miembros!A:D,2,FALSE)</f>
        <v>#N/A</v>
      </c>
      <c r="E56" t="e">
        <f t="shared" si="0"/>
        <v>#N/A</v>
      </c>
    </row>
    <row r="57" spans="1:5">
      <c r="A57" t="s">
        <v>1531</v>
      </c>
      <c r="B57" t="s">
        <v>1505</v>
      </c>
      <c r="C57">
        <f>VLOOKUP(A57,papers!A:E,2,FALSE)</f>
        <v>16</v>
      </c>
      <c r="D57" t="e">
        <f>VLOOKUP(B57,Miembros!A:D,2,FALSE)</f>
        <v>#N/A</v>
      </c>
      <c r="E57" t="e">
        <f t="shared" si="0"/>
        <v>#N/A</v>
      </c>
    </row>
    <row r="58" spans="1:5">
      <c r="A58" t="s">
        <v>1531</v>
      </c>
      <c r="B58" t="s">
        <v>1497</v>
      </c>
      <c r="C58">
        <f>VLOOKUP(A58,papers!A:E,2,FALSE)</f>
        <v>16</v>
      </c>
      <c r="D58" t="e">
        <f>VLOOKUP(B58,Miembros!A:D,2,FALSE)</f>
        <v>#N/A</v>
      </c>
      <c r="E58" t="e">
        <f t="shared" si="0"/>
        <v>#N/A</v>
      </c>
    </row>
    <row r="59" spans="1:5">
      <c r="A59" t="s">
        <v>1532</v>
      </c>
      <c r="B59" t="s">
        <v>1533</v>
      </c>
      <c r="C59">
        <f>VLOOKUP(A59,papers!A:E,2,FALSE)</f>
        <v>17</v>
      </c>
      <c r="D59" t="e">
        <f>VLOOKUP(B59,Miembros!A:D,2,FALSE)</f>
        <v>#N/A</v>
      </c>
      <c r="E59" t="e">
        <f t="shared" si="0"/>
        <v>#N/A</v>
      </c>
    </row>
    <row r="60" spans="1:5">
      <c r="A60" t="s">
        <v>1532</v>
      </c>
      <c r="B60" t="s">
        <v>1534</v>
      </c>
      <c r="C60">
        <f>VLOOKUP(A60,papers!A:E,2,FALSE)</f>
        <v>17</v>
      </c>
      <c r="D60" t="e">
        <f>VLOOKUP(B60,Miembros!A:D,2,FALSE)</f>
        <v>#N/A</v>
      </c>
      <c r="E60" t="e">
        <f t="shared" si="0"/>
        <v>#N/A</v>
      </c>
    </row>
    <row r="61" spans="1:5">
      <c r="A61" t="s">
        <v>1532</v>
      </c>
      <c r="B61" t="s">
        <v>1535</v>
      </c>
      <c r="C61">
        <f>VLOOKUP(A61,papers!A:E,2,FALSE)</f>
        <v>17</v>
      </c>
      <c r="D61" t="e">
        <f>VLOOKUP(B61,Miembros!A:D,2,FALSE)</f>
        <v>#N/A</v>
      </c>
      <c r="E61" t="e">
        <f t="shared" si="0"/>
        <v>#N/A</v>
      </c>
    </row>
    <row r="62" spans="1:5">
      <c r="A62" t="s">
        <v>1532</v>
      </c>
      <c r="B62" t="s">
        <v>1536</v>
      </c>
      <c r="C62">
        <f>VLOOKUP(A62,papers!A:E,2,FALSE)</f>
        <v>17</v>
      </c>
      <c r="D62" t="e">
        <f>VLOOKUP(B62,Miembros!A:D,2,FALSE)</f>
        <v>#N/A</v>
      </c>
      <c r="E62" t="e">
        <f t="shared" si="0"/>
        <v>#N/A</v>
      </c>
    </row>
    <row r="63" spans="1:5">
      <c r="A63" t="s">
        <v>1532</v>
      </c>
      <c r="B63" t="s">
        <v>1497</v>
      </c>
      <c r="C63">
        <f>VLOOKUP(A63,papers!A:E,2,FALSE)</f>
        <v>17</v>
      </c>
      <c r="D63" t="e">
        <f>VLOOKUP(B63,Miembros!A:D,2,FALSE)</f>
        <v>#N/A</v>
      </c>
      <c r="E63" t="e">
        <f t="shared" si="0"/>
        <v>#N/A</v>
      </c>
    </row>
    <row r="64" spans="1:5">
      <c r="A64" t="s">
        <v>1537</v>
      </c>
      <c r="B64" t="s">
        <v>1513</v>
      </c>
      <c r="C64">
        <f>VLOOKUP(A64,papers!A:E,2,FALSE)</f>
        <v>18</v>
      </c>
      <c r="D64" t="e">
        <f>VLOOKUP(B64,Miembros!A:D,2,FALSE)</f>
        <v>#N/A</v>
      </c>
      <c r="E64" t="e">
        <f t="shared" si="0"/>
        <v>#N/A</v>
      </c>
    </row>
    <row r="65" spans="1:5">
      <c r="A65" t="s">
        <v>1537</v>
      </c>
      <c r="B65" t="s">
        <v>1505</v>
      </c>
      <c r="C65">
        <f>VLOOKUP(A65,papers!A:E,2,FALSE)</f>
        <v>18</v>
      </c>
      <c r="D65" t="e">
        <f>VLOOKUP(B65,Miembros!A:D,2,FALSE)</f>
        <v>#N/A</v>
      </c>
      <c r="E65" t="e">
        <f t="shared" si="0"/>
        <v>#N/A</v>
      </c>
    </row>
    <row r="66" spans="1:5">
      <c r="A66" t="s">
        <v>1537</v>
      </c>
      <c r="B66" t="s">
        <v>1497</v>
      </c>
      <c r="C66">
        <f>VLOOKUP(A66,papers!A:E,2,FALSE)</f>
        <v>18</v>
      </c>
      <c r="D66" t="e">
        <f>VLOOKUP(B66,Miembros!A:D,2,FALSE)</f>
        <v>#N/A</v>
      </c>
      <c r="E66" t="e">
        <f t="shared" si="0"/>
        <v>#N/A</v>
      </c>
    </row>
    <row r="67" spans="1:5">
      <c r="A67" t="s">
        <v>1538</v>
      </c>
      <c r="B67" t="s">
        <v>1539</v>
      </c>
      <c r="C67">
        <f>VLOOKUP(A67,papers!A:E,2,FALSE)</f>
        <v>19</v>
      </c>
      <c r="D67" t="e">
        <f>VLOOKUP(B67,Miembros!A:D,2,FALSE)</f>
        <v>#N/A</v>
      </c>
      <c r="E67" t="e">
        <f t="shared" ref="E67:E130" si="1">_xlfn.CONCAT($F$2,$F$1,"(",$A$1,",",$B$1,")VALUES('",C67,"','",D67,"');")</f>
        <v>#N/A</v>
      </c>
    </row>
    <row r="68" spans="1:5">
      <c r="A68" t="s">
        <v>1538</v>
      </c>
      <c r="B68" t="s">
        <v>1540</v>
      </c>
      <c r="C68">
        <f>VLOOKUP(A68,papers!A:E,2,FALSE)</f>
        <v>19</v>
      </c>
      <c r="D68" t="e">
        <f>VLOOKUP(B68,Miembros!A:D,2,FALSE)</f>
        <v>#N/A</v>
      </c>
      <c r="E68" t="e">
        <f t="shared" si="1"/>
        <v>#N/A</v>
      </c>
    </row>
    <row r="69" spans="1:5">
      <c r="A69" t="s">
        <v>1538</v>
      </c>
      <c r="B69" t="s">
        <v>1507</v>
      </c>
      <c r="C69">
        <f>VLOOKUP(A69,papers!A:E,2,FALSE)</f>
        <v>19</v>
      </c>
      <c r="D69" t="e">
        <f>VLOOKUP(B69,Miembros!A:D,2,FALSE)</f>
        <v>#N/A</v>
      </c>
      <c r="E69" t="e">
        <f t="shared" si="1"/>
        <v>#N/A</v>
      </c>
    </row>
    <row r="70" spans="1:5">
      <c r="A70" t="s">
        <v>1538</v>
      </c>
      <c r="B70" t="s">
        <v>1505</v>
      </c>
      <c r="C70">
        <f>VLOOKUP(A70,papers!A:E,2,FALSE)</f>
        <v>19</v>
      </c>
      <c r="D70" t="e">
        <f>VLOOKUP(B70,Miembros!A:D,2,FALSE)</f>
        <v>#N/A</v>
      </c>
      <c r="E70" t="e">
        <f t="shared" si="1"/>
        <v>#N/A</v>
      </c>
    </row>
    <row r="71" spans="1:5">
      <c r="A71" t="s">
        <v>1538</v>
      </c>
      <c r="B71" t="s">
        <v>1497</v>
      </c>
      <c r="C71">
        <f>VLOOKUP(A71,papers!A:E,2,FALSE)</f>
        <v>19</v>
      </c>
      <c r="D71" t="e">
        <f>VLOOKUP(B71,Miembros!A:D,2,FALSE)</f>
        <v>#N/A</v>
      </c>
      <c r="E71" t="e">
        <f t="shared" si="1"/>
        <v>#N/A</v>
      </c>
    </row>
    <row r="72" spans="1:5">
      <c r="A72" t="s">
        <v>1538</v>
      </c>
      <c r="B72" t="s">
        <v>1508</v>
      </c>
      <c r="C72">
        <f>VLOOKUP(A72,papers!A:E,2,FALSE)</f>
        <v>19</v>
      </c>
      <c r="D72" t="e">
        <f>VLOOKUP(B72,Miembros!A:D,2,FALSE)</f>
        <v>#N/A</v>
      </c>
      <c r="E72" t="e">
        <f t="shared" si="1"/>
        <v>#N/A</v>
      </c>
    </row>
    <row r="73" spans="1:5">
      <c r="A73" t="s">
        <v>1541</v>
      </c>
      <c r="B73" t="s">
        <v>1542</v>
      </c>
      <c r="C73">
        <f>VLOOKUP(A73,papers!A:E,2,FALSE)</f>
        <v>20</v>
      </c>
      <c r="D73" t="e">
        <f>VLOOKUP(B73,Miembros!A:D,2,FALSE)</f>
        <v>#N/A</v>
      </c>
      <c r="E73" t="e">
        <f t="shared" si="1"/>
        <v>#N/A</v>
      </c>
    </row>
    <row r="74" spans="1:5">
      <c r="A74" t="s">
        <v>1541</v>
      </c>
      <c r="B74" t="s">
        <v>1507</v>
      </c>
      <c r="C74">
        <f>VLOOKUP(A74,papers!A:E,2,FALSE)</f>
        <v>20</v>
      </c>
      <c r="D74" t="e">
        <f>VLOOKUP(B74,Miembros!A:D,2,FALSE)</f>
        <v>#N/A</v>
      </c>
      <c r="E74" t="e">
        <f t="shared" si="1"/>
        <v>#N/A</v>
      </c>
    </row>
    <row r="75" spans="1:5">
      <c r="A75" t="s">
        <v>1541</v>
      </c>
      <c r="B75" t="s">
        <v>1505</v>
      </c>
      <c r="C75">
        <f>VLOOKUP(A75,papers!A:E,2,FALSE)</f>
        <v>20</v>
      </c>
      <c r="D75" t="e">
        <f>VLOOKUP(B75,Miembros!A:D,2,FALSE)</f>
        <v>#N/A</v>
      </c>
      <c r="E75" t="e">
        <f t="shared" si="1"/>
        <v>#N/A</v>
      </c>
    </row>
    <row r="76" spans="1:5">
      <c r="A76" t="s">
        <v>1541</v>
      </c>
      <c r="B76" t="s">
        <v>1497</v>
      </c>
      <c r="C76">
        <f>VLOOKUP(A76,papers!A:E,2,FALSE)</f>
        <v>20</v>
      </c>
      <c r="D76" t="e">
        <f>VLOOKUP(B76,Miembros!A:D,2,FALSE)</f>
        <v>#N/A</v>
      </c>
      <c r="E76" t="e">
        <f t="shared" si="1"/>
        <v>#N/A</v>
      </c>
    </row>
    <row r="77" spans="1:5">
      <c r="A77" t="s">
        <v>1541</v>
      </c>
      <c r="B77" t="s">
        <v>1508</v>
      </c>
      <c r="C77">
        <f>VLOOKUP(A77,papers!A:E,2,FALSE)</f>
        <v>20</v>
      </c>
      <c r="D77" t="e">
        <f>VLOOKUP(B77,Miembros!A:D,2,FALSE)</f>
        <v>#N/A</v>
      </c>
      <c r="E77" t="e">
        <f t="shared" si="1"/>
        <v>#N/A</v>
      </c>
    </row>
    <row r="78" spans="1:5">
      <c r="A78" t="s">
        <v>1543</v>
      </c>
      <c r="B78" t="s">
        <v>1544</v>
      </c>
      <c r="C78">
        <f>VLOOKUP(A78,papers!A:E,2,FALSE)</f>
        <v>21</v>
      </c>
      <c r="D78" t="e">
        <f>VLOOKUP(B78,Miembros!A:D,2,FALSE)</f>
        <v>#N/A</v>
      </c>
      <c r="E78" t="e">
        <f t="shared" si="1"/>
        <v>#N/A</v>
      </c>
    </row>
    <row r="79" spans="1:5">
      <c r="A79" t="s">
        <v>1543</v>
      </c>
      <c r="B79" t="s">
        <v>1545</v>
      </c>
      <c r="C79">
        <f>VLOOKUP(A79,papers!A:E,2,FALSE)</f>
        <v>21</v>
      </c>
      <c r="D79" t="e">
        <f>VLOOKUP(B79,Miembros!A:D,2,FALSE)</f>
        <v>#N/A</v>
      </c>
      <c r="E79" t="e">
        <f t="shared" si="1"/>
        <v>#N/A</v>
      </c>
    </row>
    <row r="80" spans="1:5">
      <c r="A80" t="s">
        <v>1543</v>
      </c>
      <c r="B80" t="s">
        <v>1546</v>
      </c>
      <c r="C80">
        <f>VLOOKUP(A80,papers!A:E,2,FALSE)</f>
        <v>21</v>
      </c>
      <c r="D80" t="e">
        <f>VLOOKUP(B80,Miembros!A:D,2,FALSE)</f>
        <v>#N/A</v>
      </c>
      <c r="E80" t="e">
        <f t="shared" si="1"/>
        <v>#N/A</v>
      </c>
    </row>
    <row r="81" spans="1:5">
      <c r="A81" t="s">
        <v>1543</v>
      </c>
      <c r="B81" t="s">
        <v>1499</v>
      </c>
      <c r="C81">
        <f>VLOOKUP(A81,papers!A:E,2,FALSE)</f>
        <v>21</v>
      </c>
      <c r="D81" t="e">
        <f>VLOOKUP(B81,Miembros!A:D,2,FALSE)</f>
        <v>#N/A</v>
      </c>
      <c r="E81" t="e">
        <f t="shared" si="1"/>
        <v>#N/A</v>
      </c>
    </row>
    <row r="82" spans="1:5">
      <c r="A82" t="s">
        <v>1543</v>
      </c>
      <c r="B82" t="s">
        <v>1500</v>
      </c>
      <c r="C82">
        <f>VLOOKUP(A82,papers!A:E,2,FALSE)</f>
        <v>21</v>
      </c>
      <c r="D82" t="e">
        <f>VLOOKUP(B82,Miembros!A:D,2,FALSE)</f>
        <v>#N/A</v>
      </c>
      <c r="E82" t="e">
        <f t="shared" si="1"/>
        <v>#N/A</v>
      </c>
    </row>
    <row r="83" spans="1:5">
      <c r="A83" t="s">
        <v>1543</v>
      </c>
      <c r="B83" t="s">
        <v>1505</v>
      </c>
      <c r="C83">
        <f>VLOOKUP(A83,papers!A:E,2,FALSE)</f>
        <v>21</v>
      </c>
      <c r="D83" t="e">
        <f>VLOOKUP(B83,Miembros!A:D,2,FALSE)</f>
        <v>#N/A</v>
      </c>
      <c r="E83" t="e">
        <f t="shared" si="1"/>
        <v>#N/A</v>
      </c>
    </row>
    <row r="84" spans="1:5">
      <c r="A84" t="s">
        <v>1543</v>
      </c>
      <c r="B84" t="s">
        <v>1547</v>
      </c>
      <c r="C84">
        <f>VLOOKUP(A84,papers!A:E,2,FALSE)</f>
        <v>21</v>
      </c>
      <c r="D84" t="e">
        <f>VLOOKUP(B84,Miembros!A:D,2,FALSE)</f>
        <v>#N/A</v>
      </c>
      <c r="E84" t="e">
        <f t="shared" si="1"/>
        <v>#N/A</v>
      </c>
    </row>
    <row r="85" spans="1:5">
      <c r="A85" t="s">
        <v>1543</v>
      </c>
      <c r="B85" t="s">
        <v>1497</v>
      </c>
      <c r="C85">
        <f>VLOOKUP(A85,papers!A:E,2,FALSE)</f>
        <v>21</v>
      </c>
      <c r="D85" t="e">
        <f>VLOOKUP(B85,Miembros!A:D,2,FALSE)</f>
        <v>#N/A</v>
      </c>
      <c r="E85" t="e">
        <f t="shared" si="1"/>
        <v>#N/A</v>
      </c>
    </row>
    <row r="86" spans="1:5">
      <c r="A86" t="s">
        <v>1548</v>
      </c>
      <c r="B86" t="s">
        <v>1549</v>
      </c>
      <c r="C86">
        <f>VLOOKUP(A86,papers!A:E,2,FALSE)</f>
        <v>22</v>
      </c>
      <c r="D86" t="e">
        <f>VLOOKUP(B86,Miembros!A:D,2,FALSE)</f>
        <v>#N/A</v>
      </c>
      <c r="E86" t="e">
        <f t="shared" si="1"/>
        <v>#N/A</v>
      </c>
    </row>
    <row r="87" spans="1:5">
      <c r="A87" t="s">
        <v>1548</v>
      </c>
      <c r="B87" t="s">
        <v>1550</v>
      </c>
      <c r="C87">
        <f>VLOOKUP(A87,papers!A:E,2,FALSE)</f>
        <v>22</v>
      </c>
      <c r="D87" t="e">
        <f>VLOOKUP(B87,Miembros!A:D,2,FALSE)</f>
        <v>#N/A</v>
      </c>
      <c r="E87" t="e">
        <f t="shared" si="1"/>
        <v>#N/A</v>
      </c>
    </row>
    <row r="88" spans="1:5">
      <c r="A88" t="s">
        <v>1548</v>
      </c>
      <c r="B88" t="s">
        <v>1551</v>
      </c>
      <c r="C88">
        <f>VLOOKUP(A88,papers!A:E,2,FALSE)</f>
        <v>22</v>
      </c>
      <c r="D88" t="e">
        <f>VLOOKUP(B88,Miembros!A:D,2,FALSE)</f>
        <v>#N/A</v>
      </c>
      <c r="E88" t="e">
        <f t="shared" si="1"/>
        <v>#N/A</v>
      </c>
    </row>
    <row r="89" spans="1:5">
      <c r="A89" t="s">
        <v>1548</v>
      </c>
      <c r="B89" t="s">
        <v>1552</v>
      </c>
      <c r="C89">
        <f>VLOOKUP(A89,papers!A:E,2,FALSE)</f>
        <v>22</v>
      </c>
      <c r="D89" t="e">
        <f>VLOOKUP(B89,Miembros!A:D,2,FALSE)</f>
        <v>#N/A</v>
      </c>
      <c r="E89" t="e">
        <f t="shared" si="1"/>
        <v>#N/A</v>
      </c>
    </row>
    <row r="90" spans="1:5">
      <c r="A90" t="s">
        <v>1553</v>
      </c>
      <c r="B90" t="s">
        <v>1554</v>
      </c>
      <c r="C90">
        <f>VLOOKUP(A90,papers!A:E,2,FALSE)</f>
        <v>23</v>
      </c>
      <c r="D90" t="e">
        <f>VLOOKUP(B90,Miembros!A:D,2,FALSE)</f>
        <v>#N/A</v>
      </c>
      <c r="E90" t="e">
        <f t="shared" si="1"/>
        <v>#N/A</v>
      </c>
    </row>
    <row r="91" spans="1:5">
      <c r="A91" t="s">
        <v>1553</v>
      </c>
      <c r="B91" t="s">
        <v>1555</v>
      </c>
      <c r="C91">
        <f>VLOOKUP(A91,papers!A:E,2,FALSE)</f>
        <v>23</v>
      </c>
      <c r="D91" t="e">
        <f>VLOOKUP(B91,Miembros!A:D,2,FALSE)</f>
        <v>#N/A</v>
      </c>
      <c r="E91" t="e">
        <f t="shared" si="1"/>
        <v>#N/A</v>
      </c>
    </row>
    <row r="92" spans="1:5">
      <c r="A92" t="s">
        <v>1553</v>
      </c>
      <c r="B92" t="s">
        <v>1497</v>
      </c>
      <c r="C92">
        <f>VLOOKUP(A92,papers!A:E,2,FALSE)</f>
        <v>23</v>
      </c>
      <c r="D92" t="e">
        <f>VLOOKUP(B92,Miembros!A:D,2,FALSE)</f>
        <v>#N/A</v>
      </c>
      <c r="E92" t="e">
        <f t="shared" si="1"/>
        <v>#N/A</v>
      </c>
    </row>
    <row r="93" spans="1:5">
      <c r="A93" t="s">
        <v>1556</v>
      </c>
      <c r="B93" t="s">
        <v>1496</v>
      </c>
      <c r="C93">
        <f>VLOOKUP(A93,papers!A:E,2,FALSE)</f>
        <v>24</v>
      </c>
      <c r="D93" t="e">
        <f>VLOOKUP(B93,Miembros!A:D,2,FALSE)</f>
        <v>#N/A</v>
      </c>
      <c r="E93" t="e">
        <f t="shared" si="1"/>
        <v>#N/A</v>
      </c>
    </row>
    <row r="94" spans="1:5">
      <c r="A94" t="s">
        <v>1556</v>
      </c>
      <c r="B94" t="s">
        <v>1497</v>
      </c>
      <c r="C94">
        <f>VLOOKUP(A94,papers!A:E,2,FALSE)</f>
        <v>24</v>
      </c>
      <c r="D94" t="e">
        <f>VLOOKUP(B94,Miembros!A:D,2,FALSE)</f>
        <v>#N/A</v>
      </c>
      <c r="E94" t="e">
        <f t="shared" si="1"/>
        <v>#N/A</v>
      </c>
    </row>
    <row r="95" spans="1:5">
      <c r="A95" t="s">
        <v>1557</v>
      </c>
      <c r="B95" t="s">
        <v>1506</v>
      </c>
      <c r="C95">
        <f>VLOOKUP(A95,papers!A:E,2,FALSE)</f>
        <v>25</v>
      </c>
      <c r="D95" t="e">
        <f>VLOOKUP(B95,Miembros!A:D,2,FALSE)</f>
        <v>#N/A</v>
      </c>
      <c r="E95" t="e">
        <f t="shared" si="1"/>
        <v>#N/A</v>
      </c>
    </row>
    <row r="96" spans="1:5">
      <c r="A96" t="s">
        <v>1557</v>
      </c>
      <c r="B96" t="s">
        <v>1505</v>
      </c>
      <c r="C96">
        <f>VLOOKUP(A96,papers!A:E,2,FALSE)</f>
        <v>25</v>
      </c>
      <c r="D96" t="e">
        <f>VLOOKUP(B96,Miembros!A:D,2,FALSE)</f>
        <v>#N/A</v>
      </c>
      <c r="E96" t="e">
        <f t="shared" si="1"/>
        <v>#N/A</v>
      </c>
    </row>
    <row r="97" spans="1:5">
      <c r="A97" t="s">
        <v>1557</v>
      </c>
      <c r="B97" t="s">
        <v>1497</v>
      </c>
      <c r="C97">
        <f>VLOOKUP(A97,papers!A:E,2,FALSE)</f>
        <v>25</v>
      </c>
      <c r="D97" t="e">
        <f>VLOOKUP(B97,Miembros!A:D,2,FALSE)</f>
        <v>#N/A</v>
      </c>
      <c r="E97" t="e">
        <f t="shared" si="1"/>
        <v>#N/A</v>
      </c>
    </row>
    <row r="98" spans="1:5">
      <c r="A98" t="s">
        <v>1558</v>
      </c>
      <c r="B98" t="s">
        <v>1510</v>
      </c>
      <c r="C98">
        <f>VLOOKUP(A98,papers!A:E,2,FALSE)</f>
        <v>26</v>
      </c>
      <c r="D98" t="e">
        <f>VLOOKUP(B98,Miembros!A:D,2,FALSE)</f>
        <v>#N/A</v>
      </c>
      <c r="E98" t="e">
        <f t="shared" si="1"/>
        <v>#N/A</v>
      </c>
    </row>
    <row r="99" spans="1:5">
      <c r="A99" t="s">
        <v>1558</v>
      </c>
      <c r="B99" t="s">
        <v>1559</v>
      </c>
      <c r="C99">
        <f>VLOOKUP(A99,papers!A:E,2,FALSE)</f>
        <v>26</v>
      </c>
      <c r="D99" t="e">
        <f>VLOOKUP(B99,Miembros!A:D,2,FALSE)</f>
        <v>#N/A</v>
      </c>
      <c r="E99" t="e">
        <f t="shared" si="1"/>
        <v>#N/A</v>
      </c>
    </row>
    <row r="100" spans="1:5">
      <c r="A100" t="s">
        <v>1558</v>
      </c>
      <c r="B100" t="s">
        <v>1497</v>
      </c>
      <c r="C100">
        <f>VLOOKUP(A100,papers!A:E,2,FALSE)</f>
        <v>26</v>
      </c>
      <c r="D100" t="e">
        <f>VLOOKUP(B100,Miembros!A:D,2,FALSE)</f>
        <v>#N/A</v>
      </c>
      <c r="E100" t="e">
        <f t="shared" si="1"/>
        <v>#N/A</v>
      </c>
    </row>
    <row r="101" spans="1:5">
      <c r="A101" t="s">
        <v>1560</v>
      </c>
      <c r="B101" t="s">
        <v>1561</v>
      </c>
      <c r="C101">
        <f>VLOOKUP(A101,papers!A:E,2,FALSE)</f>
        <v>27</v>
      </c>
      <c r="D101" t="e">
        <f>VLOOKUP(B101,Miembros!A:D,2,FALSE)</f>
        <v>#N/A</v>
      </c>
      <c r="E101" t="e">
        <f t="shared" si="1"/>
        <v>#N/A</v>
      </c>
    </row>
    <row r="102" spans="1:5">
      <c r="A102" t="s">
        <v>1560</v>
      </c>
      <c r="B102" t="s">
        <v>1540</v>
      </c>
      <c r="C102">
        <f>VLOOKUP(A102,papers!A:E,2,FALSE)</f>
        <v>27</v>
      </c>
      <c r="D102" t="e">
        <f>VLOOKUP(B102,Miembros!A:D,2,FALSE)</f>
        <v>#N/A</v>
      </c>
      <c r="E102" t="e">
        <f t="shared" si="1"/>
        <v>#N/A</v>
      </c>
    </row>
    <row r="103" spans="1:5">
      <c r="A103" t="s">
        <v>1560</v>
      </c>
      <c r="B103" t="s">
        <v>1497</v>
      </c>
      <c r="C103">
        <f>VLOOKUP(A103,papers!A:E,2,FALSE)</f>
        <v>27</v>
      </c>
      <c r="D103" t="e">
        <f>VLOOKUP(B103,Miembros!A:D,2,FALSE)</f>
        <v>#N/A</v>
      </c>
      <c r="E103" t="e">
        <f t="shared" si="1"/>
        <v>#N/A</v>
      </c>
    </row>
    <row r="104" spans="1:5">
      <c r="A104" t="s">
        <v>1562</v>
      </c>
      <c r="B104" t="s">
        <v>1559</v>
      </c>
      <c r="C104">
        <f>VLOOKUP(A104,papers!A:E,2,FALSE)</f>
        <v>28</v>
      </c>
      <c r="D104" t="e">
        <f>VLOOKUP(B104,Miembros!A:D,2,FALSE)</f>
        <v>#N/A</v>
      </c>
      <c r="E104" t="e">
        <f t="shared" si="1"/>
        <v>#N/A</v>
      </c>
    </row>
    <row r="105" spans="1:5">
      <c r="A105" t="s">
        <v>1562</v>
      </c>
      <c r="B105" t="s">
        <v>1499</v>
      </c>
      <c r="C105">
        <f>VLOOKUP(A105,papers!A:E,2,FALSE)</f>
        <v>28</v>
      </c>
      <c r="D105" t="e">
        <f>VLOOKUP(B105,Miembros!A:D,2,FALSE)</f>
        <v>#N/A</v>
      </c>
      <c r="E105" t="e">
        <f t="shared" si="1"/>
        <v>#N/A</v>
      </c>
    </row>
    <row r="106" spans="1:5">
      <c r="A106" t="s">
        <v>1562</v>
      </c>
      <c r="B106" t="s">
        <v>1505</v>
      </c>
      <c r="C106">
        <f>VLOOKUP(A106,papers!A:E,2,FALSE)</f>
        <v>28</v>
      </c>
      <c r="D106" t="e">
        <f>VLOOKUP(B106,Miembros!A:D,2,FALSE)</f>
        <v>#N/A</v>
      </c>
      <c r="E106" t="e">
        <f t="shared" si="1"/>
        <v>#N/A</v>
      </c>
    </row>
    <row r="107" spans="1:5">
      <c r="A107" t="s">
        <v>1562</v>
      </c>
      <c r="B107" t="s">
        <v>1497</v>
      </c>
      <c r="C107">
        <f>VLOOKUP(A107,papers!A:E,2,FALSE)</f>
        <v>28</v>
      </c>
      <c r="D107" t="e">
        <f>VLOOKUP(B107,Miembros!A:D,2,FALSE)</f>
        <v>#N/A</v>
      </c>
      <c r="E107" t="e">
        <f t="shared" si="1"/>
        <v>#N/A</v>
      </c>
    </row>
    <row r="108" spans="1:5">
      <c r="A108" t="s">
        <v>1563</v>
      </c>
      <c r="B108" t="s">
        <v>1564</v>
      </c>
      <c r="C108">
        <f>VLOOKUP(A108,papers!A:E,2,FALSE)</f>
        <v>29</v>
      </c>
      <c r="D108" t="e">
        <f>VLOOKUP(B108,Miembros!A:D,2,FALSE)</f>
        <v>#N/A</v>
      </c>
      <c r="E108" t="e">
        <f t="shared" si="1"/>
        <v>#N/A</v>
      </c>
    </row>
    <row r="109" spans="1:5">
      <c r="A109" t="s">
        <v>1563</v>
      </c>
      <c r="B109" t="s">
        <v>1565</v>
      </c>
      <c r="C109">
        <f>VLOOKUP(A109,papers!A:E,2,FALSE)</f>
        <v>29</v>
      </c>
      <c r="D109" t="e">
        <f>VLOOKUP(B109,Miembros!A:D,2,FALSE)</f>
        <v>#N/A</v>
      </c>
      <c r="E109" t="e">
        <f t="shared" si="1"/>
        <v>#N/A</v>
      </c>
    </row>
    <row r="110" spans="1:5">
      <c r="A110" t="s">
        <v>1563</v>
      </c>
      <c r="B110" t="s">
        <v>1566</v>
      </c>
      <c r="C110">
        <f>VLOOKUP(A110,papers!A:E,2,FALSE)</f>
        <v>29</v>
      </c>
      <c r="D110" t="e">
        <f>VLOOKUP(B110,Miembros!A:D,2,FALSE)</f>
        <v>#N/A</v>
      </c>
      <c r="E110" t="e">
        <f t="shared" si="1"/>
        <v>#N/A</v>
      </c>
    </row>
    <row r="111" spans="1:5">
      <c r="A111" t="s">
        <v>1563</v>
      </c>
      <c r="B111" t="s">
        <v>1567</v>
      </c>
      <c r="C111">
        <f>VLOOKUP(A111,papers!A:E,2,FALSE)</f>
        <v>29</v>
      </c>
      <c r="D111" t="e">
        <f>VLOOKUP(B111,Miembros!A:D,2,FALSE)</f>
        <v>#N/A</v>
      </c>
      <c r="E111" t="e">
        <f t="shared" si="1"/>
        <v>#N/A</v>
      </c>
    </row>
    <row r="112" spans="1:5">
      <c r="A112" t="s">
        <v>1563</v>
      </c>
      <c r="B112" t="s">
        <v>1497</v>
      </c>
      <c r="C112">
        <f>VLOOKUP(A112,papers!A:E,2,FALSE)</f>
        <v>29</v>
      </c>
      <c r="D112" t="e">
        <f>VLOOKUP(B112,Miembros!A:D,2,FALSE)</f>
        <v>#N/A</v>
      </c>
      <c r="E112" t="e">
        <f t="shared" si="1"/>
        <v>#N/A</v>
      </c>
    </row>
    <row r="113" spans="1:5">
      <c r="A113" t="s">
        <v>1563</v>
      </c>
      <c r="B113" t="s">
        <v>1568</v>
      </c>
      <c r="C113">
        <f>VLOOKUP(A113,papers!A:E,2,FALSE)</f>
        <v>29</v>
      </c>
      <c r="D113" t="e">
        <f>VLOOKUP(B113,Miembros!A:D,2,FALSE)</f>
        <v>#N/A</v>
      </c>
      <c r="E113" t="e">
        <f t="shared" si="1"/>
        <v>#N/A</v>
      </c>
    </row>
    <row r="114" spans="1:5">
      <c r="A114" t="s">
        <v>1569</v>
      </c>
      <c r="B114" t="s">
        <v>1564</v>
      </c>
      <c r="C114">
        <f>VLOOKUP(A114,papers!A:E,2,FALSE)</f>
        <v>30</v>
      </c>
      <c r="D114" t="e">
        <f>VLOOKUP(B114,Miembros!A:D,2,FALSE)</f>
        <v>#N/A</v>
      </c>
      <c r="E114" t="e">
        <f t="shared" si="1"/>
        <v>#N/A</v>
      </c>
    </row>
    <row r="115" spans="1:5">
      <c r="A115" t="s">
        <v>1569</v>
      </c>
      <c r="B115" t="s">
        <v>1570</v>
      </c>
      <c r="C115">
        <f>VLOOKUP(A115,papers!A:E,2,FALSE)</f>
        <v>30</v>
      </c>
      <c r="D115" t="e">
        <f>VLOOKUP(B115,Miembros!A:D,2,FALSE)</f>
        <v>#N/A</v>
      </c>
      <c r="E115" t="e">
        <f t="shared" si="1"/>
        <v>#N/A</v>
      </c>
    </row>
    <row r="116" spans="1:5">
      <c r="A116" t="s">
        <v>1569</v>
      </c>
      <c r="B116" t="s">
        <v>1571</v>
      </c>
      <c r="C116">
        <f>VLOOKUP(A116,papers!A:E,2,FALSE)</f>
        <v>30</v>
      </c>
      <c r="D116" t="e">
        <f>VLOOKUP(B116,Miembros!A:D,2,FALSE)</f>
        <v>#N/A</v>
      </c>
      <c r="E116" t="e">
        <f t="shared" si="1"/>
        <v>#N/A</v>
      </c>
    </row>
    <row r="117" spans="1:5">
      <c r="A117" t="s">
        <v>1569</v>
      </c>
      <c r="B117" t="s">
        <v>1572</v>
      </c>
      <c r="C117">
        <f>VLOOKUP(A117,papers!A:E,2,FALSE)</f>
        <v>30</v>
      </c>
      <c r="D117" t="e">
        <f>VLOOKUP(B117,Miembros!A:D,2,FALSE)</f>
        <v>#N/A</v>
      </c>
      <c r="E117" t="e">
        <f t="shared" si="1"/>
        <v>#N/A</v>
      </c>
    </row>
    <row r="118" spans="1:5">
      <c r="A118" t="s">
        <v>1569</v>
      </c>
      <c r="B118" t="s">
        <v>1567</v>
      </c>
      <c r="C118">
        <f>VLOOKUP(A118,papers!A:E,2,FALSE)</f>
        <v>30</v>
      </c>
      <c r="D118" t="e">
        <f>VLOOKUP(B118,Miembros!A:D,2,FALSE)</f>
        <v>#N/A</v>
      </c>
      <c r="E118" t="e">
        <f t="shared" si="1"/>
        <v>#N/A</v>
      </c>
    </row>
    <row r="119" spans="1:5">
      <c r="A119" t="s">
        <v>1569</v>
      </c>
      <c r="B119" t="s">
        <v>1497</v>
      </c>
      <c r="C119">
        <f>VLOOKUP(A119,papers!A:E,2,FALSE)</f>
        <v>30</v>
      </c>
      <c r="D119" t="e">
        <f>VLOOKUP(B119,Miembros!A:D,2,FALSE)</f>
        <v>#N/A</v>
      </c>
      <c r="E119" t="e">
        <f t="shared" si="1"/>
        <v>#N/A</v>
      </c>
    </row>
    <row r="120" spans="1:5">
      <c r="A120" t="s">
        <v>1569</v>
      </c>
      <c r="B120" t="s">
        <v>1568</v>
      </c>
      <c r="C120">
        <f>VLOOKUP(A120,papers!A:E,2,FALSE)</f>
        <v>30</v>
      </c>
      <c r="D120" t="e">
        <f>VLOOKUP(B120,Miembros!A:D,2,FALSE)</f>
        <v>#N/A</v>
      </c>
      <c r="E120" t="e">
        <f t="shared" si="1"/>
        <v>#N/A</v>
      </c>
    </row>
    <row r="121" spans="1:5">
      <c r="A121" t="s">
        <v>1573</v>
      </c>
      <c r="B121" t="s">
        <v>1559</v>
      </c>
      <c r="C121">
        <f>VLOOKUP(A121,papers!A:E,2,FALSE)</f>
        <v>31</v>
      </c>
      <c r="D121" t="e">
        <f>VLOOKUP(B121,Miembros!A:D,2,FALSE)</f>
        <v>#N/A</v>
      </c>
      <c r="E121" t="e">
        <f t="shared" si="1"/>
        <v>#N/A</v>
      </c>
    </row>
    <row r="122" spans="1:5">
      <c r="A122" t="s">
        <v>1573</v>
      </c>
      <c r="B122" t="s">
        <v>1499</v>
      </c>
      <c r="C122">
        <f>VLOOKUP(A122,papers!A:E,2,FALSE)</f>
        <v>31</v>
      </c>
      <c r="D122" t="e">
        <f>VLOOKUP(B122,Miembros!A:D,2,FALSE)</f>
        <v>#N/A</v>
      </c>
      <c r="E122" t="e">
        <f t="shared" si="1"/>
        <v>#N/A</v>
      </c>
    </row>
    <row r="123" spans="1:5">
      <c r="A123" t="s">
        <v>1573</v>
      </c>
      <c r="B123" t="s">
        <v>1505</v>
      </c>
      <c r="C123">
        <f>VLOOKUP(A123,papers!A:E,2,FALSE)</f>
        <v>31</v>
      </c>
      <c r="D123" t="e">
        <f>VLOOKUP(B123,Miembros!A:D,2,FALSE)</f>
        <v>#N/A</v>
      </c>
      <c r="E123" t="e">
        <f t="shared" si="1"/>
        <v>#N/A</v>
      </c>
    </row>
    <row r="124" spans="1:5">
      <c r="A124" t="s">
        <v>1573</v>
      </c>
      <c r="B124" t="s">
        <v>1497</v>
      </c>
      <c r="C124">
        <f>VLOOKUP(A124,papers!A:E,2,FALSE)</f>
        <v>31</v>
      </c>
      <c r="D124" t="e">
        <f>VLOOKUP(B124,Miembros!A:D,2,FALSE)</f>
        <v>#N/A</v>
      </c>
      <c r="E124" t="e">
        <f t="shared" si="1"/>
        <v>#N/A</v>
      </c>
    </row>
    <row r="125" spans="1:5">
      <c r="A125" t="s">
        <v>1574</v>
      </c>
      <c r="B125" t="s">
        <v>1575</v>
      </c>
      <c r="C125">
        <f>VLOOKUP(A125,papers!A:E,2,FALSE)</f>
        <v>32</v>
      </c>
      <c r="D125" t="e">
        <f>VLOOKUP(B125,Miembros!A:D,2,FALSE)</f>
        <v>#N/A</v>
      </c>
      <c r="E125" t="e">
        <f t="shared" si="1"/>
        <v>#N/A</v>
      </c>
    </row>
    <row r="126" spans="1:5">
      <c r="A126" t="s">
        <v>1574</v>
      </c>
      <c r="B126" t="s">
        <v>1576</v>
      </c>
      <c r="C126">
        <f>VLOOKUP(A126,papers!A:E,2,FALSE)</f>
        <v>32</v>
      </c>
      <c r="D126" t="e">
        <f>VLOOKUP(B126,Miembros!A:D,2,FALSE)</f>
        <v>#N/A</v>
      </c>
      <c r="E126" t="e">
        <f t="shared" si="1"/>
        <v>#N/A</v>
      </c>
    </row>
    <row r="127" spans="1:5">
      <c r="A127" t="s">
        <v>1574</v>
      </c>
      <c r="B127" t="s">
        <v>1497</v>
      </c>
      <c r="C127">
        <f>VLOOKUP(A127,papers!A:E,2,FALSE)</f>
        <v>32</v>
      </c>
      <c r="D127" t="e">
        <f>VLOOKUP(B127,Miembros!A:D,2,FALSE)</f>
        <v>#N/A</v>
      </c>
      <c r="E127" t="e">
        <f t="shared" si="1"/>
        <v>#N/A</v>
      </c>
    </row>
    <row r="128" spans="1:5">
      <c r="A128" t="s">
        <v>1574</v>
      </c>
      <c r="B128" t="s">
        <v>1577</v>
      </c>
      <c r="C128">
        <f>VLOOKUP(A128,papers!A:E,2,FALSE)</f>
        <v>32</v>
      </c>
      <c r="D128" t="e">
        <f>VLOOKUP(B128,Miembros!A:D,2,FALSE)</f>
        <v>#N/A</v>
      </c>
      <c r="E128" t="e">
        <f t="shared" si="1"/>
        <v>#N/A</v>
      </c>
    </row>
    <row r="129" spans="1:5">
      <c r="A129" t="s">
        <v>1578</v>
      </c>
      <c r="B129" t="s">
        <v>1579</v>
      </c>
      <c r="C129">
        <f>VLOOKUP(A129,papers!A:E,2,FALSE)</f>
        <v>33</v>
      </c>
      <c r="D129" t="e">
        <f>VLOOKUP(B129,Miembros!A:D,2,FALSE)</f>
        <v>#N/A</v>
      </c>
      <c r="E129" t="e">
        <f t="shared" si="1"/>
        <v>#N/A</v>
      </c>
    </row>
    <row r="130" spans="1:5">
      <c r="A130" t="s">
        <v>1578</v>
      </c>
      <c r="B130" t="s">
        <v>1580</v>
      </c>
      <c r="C130">
        <f>VLOOKUP(A130,papers!A:E,2,FALSE)</f>
        <v>33</v>
      </c>
      <c r="D130" t="e">
        <f>VLOOKUP(B130,Miembros!A:D,2,FALSE)</f>
        <v>#N/A</v>
      </c>
      <c r="E130" t="e">
        <f t="shared" si="1"/>
        <v>#N/A</v>
      </c>
    </row>
    <row r="131" spans="1:5">
      <c r="A131" t="s">
        <v>1578</v>
      </c>
      <c r="B131" t="s">
        <v>1581</v>
      </c>
      <c r="C131">
        <f>VLOOKUP(A131,papers!A:E,2,FALSE)</f>
        <v>33</v>
      </c>
      <c r="D131" t="e">
        <f>VLOOKUP(B131,Miembros!A:D,2,FALSE)</f>
        <v>#N/A</v>
      </c>
      <c r="E131" t="e">
        <f t="shared" ref="E131:E194" si="2">_xlfn.CONCAT($F$2,$F$1,"(",$A$1,",",$B$1,")VALUES('",C131,"','",D131,"');")</f>
        <v>#N/A</v>
      </c>
    </row>
    <row r="132" spans="1:5">
      <c r="A132" t="s">
        <v>1578</v>
      </c>
      <c r="B132" t="s">
        <v>1576</v>
      </c>
      <c r="C132">
        <f>VLOOKUP(A132,papers!A:E,2,FALSE)</f>
        <v>33</v>
      </c>
      <c r="D132" t="e">
        <f>VLOOKUP(B132,Miembros!A:D,2,FALSE)</f>
        <v>#N/A</v>
      </c>
      <c r="E132" t="e">
        <f t="shared" si="2"/>
        <v>#N/A</v>
      </c>
    </row>
    <row r="133" spans="1:5">
      <c r="A133" t="s">
        <v>1578</v>
      </c>
      <c r="B133" t="s">
        <v>1582</v>
      </c>
      <c r="C133">
        <f>VLOOKUP(A133,papers!A:E,2,FALSE)</f>
        <v>33</v>
      </c>
      <c r="D133" t="e">
        <f>VLOOKUP(B133,Miembros!A:D,2,FALSE)</f>
        <v>#N/A</v>
      </c>
      <c r="E133" t="e">
        <f t="shared" si="2"/>
        <v>#N/A</v>
      </c>
    </row>
    <row r="134" spans="1:5">
      <c r="A134" t="s">
        <v>1578</v>
      </c>
      <c r="B134" t="s">
        <v>1497</v>
      </c>
      <c r="C134">
        <f>VLOOKUP(A134,papers!A:E,2,FALSE)</f>
        <v>33</v>
      </c>
      <c r="D134" t="e">
        <f>VLOOKUP(B134,Miembros!A:D,2,FALSE)</f>
        <v>#N/A</v>
      </c>
      <c r="E134" t="e">
        <f t="shared" si="2"/>
        <v>#N/A</v>
      </c>
    </row>
    <row r="135" spans="1:5">
      <c r="A135" t="s">
        <v>1583</v>
      </c>
      <c r="B135" t="s">
        <v>1554</v>
      </c>
      <c r="C135">
        <f>VLOOKUP(A135,papers!A:E,2,FALSE)</f>
        <v>34</v>
      </c>
      <c r="D135" t="e">
        <f>VLOOKUP(B135,Miembros!A:D,2,FALSE)</f>
        <v>#N/A</v>
      </c>
      <c r="E135" t="e">
        <f t="shared" si="2"/>
        <v>#N/A</v>
      </c>
    </row>
    <row r="136" spans="1:5">
      <c r="A136" t="s">
        <v>1583</v>
      </c>
      <c r="B136" t="s">
        <v>1497</v>
      </c>
      <c r="C136">
        <f>VLOOKUP(A136,papers!A:E,2,FALSE)</f>
        <v>34</v>
      </c>
      <c r="D136" t="e">
        <f>VLOOKUP(B136,Miembros!A:D,2,FALSE)</f>
        <v>#N/A</v>
      </c>
      <c r="E136" t="e">
        <f t="shared" si="2"/>
        <v>#N/A</v>
      </c>
    </row>
    <row r="137" spans="1:5">
      <c r="A137" t="s">
        <v>1583</v>
      </c>
      <c r="B137" t="s">
        <v>1555</v>
      </c>
      <c r="C137">
        <f>VLOOKUP(A137,papers!A:E,2,FALSE)</f>
        <v>34</v>
      </c>
      <c r="D137" t="e">
        <f>VLOOKUP(B137,Miembros!A:D,2,FALSE)</f>
        <v>#N/A</v>
      </c>
      <c r="E137" t="e">
        <f t="shared" si="2"/>
        <v>#N/A</v>
      </c>
    </row>
    <row r="138" spans="1:5">
      <c r="A138" t="s">
        <v>1583</v>
      </c>
      <c r="B138" t="s">
        <v>1584</v>
      </c>
      <c r="C138">
        <f>VLOOKUP(A138,papers!A:E,2,FALSE)</f>
        <v>34</v>
      </c>
      <c r="D138" t="e">
        <f>VLOOKUP(B138,Miembros!A:D,2,FALSE)</f>
        <v>#N/A</v>
      </c>
      <c r="E138" t="e">
        <f t="shared" si="2"/>
        <v>#N/A</v>
      </c>
    </row>
    <row r="139" spans="1:5">
      <c r="A139" t="s">
        <v>1585</v>
      </c>
      <c r="B139" t="s">
        <v>1586</v>
      </c>
      <c r="C139">
        <f>VLOOKUP(A139,papers!A:E,2,FALSE)</f>
        <v>35</v>
      </c>
      <c r="D139" t="e">
        <f>VLOOKUP(B139,Miembros!A:D,2,FALSE)</f>
        <v>#N/A</v>
      </c>
      <c r="E139" t="e">
        <f t="shared" si="2"/>
        <v>#N/A</v>
      </c>
    </row>
    <row r="140" spans="1:5">
      <c r="A140" t="s">
        <v>1585</v>
      </c>
      <c r="B140" t="s">
        <v>1587</v>
      </c>
      <c r="C140">
        <f>VLOOKUP(A140,papers!A:E,2,FALSE)</f>
        <v>35</v>
      </c>
      <c r="D140" t="e">
        <f>VLOOKUP(B140,Miembros!A:D,2,FALSE)</f>
        <v>#N/A</v>
      </c>
      <c r="E140" t="e">
        <f t="shared" si="2"/>
        <v>#N/A</v>
      </c>
    </row>
    <row r="141" spans="1:5">
      <c r="A141" t="s">
        <v>1585</v>
      </c>
      <c r="B141" t="s">
        <v>1499</v>
      </c>
      <c r="C141">
        <f>VLOOKUP(A141,papers!A:E,2,FALSE)</f>
        <v>35</v>
      </c>
      <c r="D141" t="e">
        <f>VLOOKUP(B141,Miembros!A:D,2,FALSE)</f>
        <v>#N/A</v>
      </c>
      <c r="E141" t="e">
        <f t="shared" si="2"/>
        <v>#N/A</v>
      </c>
    </row>
    <row r="142" spans="1:5">
      <c r="A142" t="s">
        <v>1585</v>
      </c>
      <c r="B142" t="s">
        <v>1497</v>
      </c>
      <c r="C142">
        <f>VLOOKUP(A142,papers!A:E,2,FALSE)</f>
        <v>35</v>
      </c>
      <c r="D142" t="e">
        <f>VLOOKUP(B142,Miembros!A:D,2,FALSE)</f>
        <v>#N/A</v>
      </c>
      <c r="E142" t="e">
        <f t="shared" si="2"/>
        <v>#N/A</v>
      </c>
    </row>
    <row r="143" spans="1:5">
      <c r="A143" t="s">
        <v>1585</v>
      </c>
      <c r="B143" t="s">
        <v>1500</v>
      </c>
      <c r="C143">
        <f>VLOOKUP(A143,papers!A:E,2,FALSE)</f>
        <v>35</v>
      </c>
      <c r="D143" t="e">
        <f>VLOOKUP(B143,Miembros!A:D,2,FALSE)</f>
        <v>#N/A</v>
      </c>
      <c r="E143" t="e">
        <f t="shared" si="2"/>
        <v>#N/A</v>
      </c>
    </row>
    <row r="144" spans="1:5">
      <c r="A144" t="s">
        <v>1588</v>
      </c>
      <c r="B144" t="s">
        <v>1589</v>
      </c>
      <c r="C144">
        <f>VLOOKUP(A144,papers!A:E,2,FALSE)</f>
        <v>36</v>
      </c>
      <c r="D144" t="e">
        <f>VLOOKUP(B144,Miembros!A:D,2,FALSE)</f>
        <v>#N/A</v>
      </c>
      <c r="E144" t="e">
        <f t="shared" si="2"/>
        <v>#N/A</v>
      </c>
    </row>
    <row r="145" spans="1:5">
      <c r="A145" t="s">
        <v>1588</v>
      </c>
      <c r="B145" t="s">
        <v>1590</v>
      </c>
      <c r="C145">
        <f>VLOOKUP(A145,papers!A:E,2,FALSE)</f>
        <v>36</v>
      </c>
      <c r="D145" t="e">
        <f>VLOOKUP(B145,Miembros!A:D,2,FALSE)</f>
        <v>#N/A</v>
      </c>
      <c r="E145" t="e">
        <f t="shared" si="2"/>
        <v>#N/A</v>
      </c>
    </row>
    <row r="146" spans="1:5">
      <c r="A146" t="s">
        <v>1588</v>
      </c>
      <c r="B146" t="s">
        <v>1591</v>
      </c>
      <c r="C146">
        <f>VLOOKUP(A146,papers!A:E,2,FALSE)</f>
        <v>36</v>
      </c>
      <c r="D146" t="e">
        <f>VLOOKUP(B146,Miembros!A:D,2,FALSE)</f>
        <v>#N/A</v>
      </c>
      <c r="E146" t="e">
        <f t="shared" si="2"/>
        <v>#N/A</v>
      </c>
    </row>
    <row r="147" spans="1:5">
      <c r="A147" t="s">
        <v>1588</v>
      </c>
      <c r="B147" t="s">
        <v>1497</v>
      </c>
      <c r="C147">
        <f>VLOOKUP(A147,papers!A:E,2,FALSE)</f>
        <v>36</v>
      </c>
      <c r="D147" t="e">
        <f>VLOOKUP(B147,Miembros!A:D,2,FALSE)</f>
        <v>#N/A</v>
      </c>
      <c r="E147" t="e">
        <f t="shared" si="2"/>
        <v>#N/A</v>
      </c>
    </row>
    <row r="148" spans="1:5">
      <c r="A148" t="s">
        <v>1588</v>
      </c>
      <c r="B148" t="s">
        <v>1499</v>
      </c>
      <c r="C148">
        <f>VLOOKUP(A148,papers!A:E,2,FALSE)</f>
        <v>36</v>
      </c>
      <c r="D148" t="e">
        <f>VLOOKUP(B148,Miembros!A:D,2,FALSE)</f>
        <v>#N/A</v>
      </c>
      <c r="E148" t="e">
        <f t="shared" si="2"/>
        <v>#N/A</v>
      </c>
    </row>
    <row r="149" spans="1:5">
      <c r="A149" t="s">
        <v>1592</v>
      </c>
      <c r="B149" t="s">
        <v>1545</v>
      </c>
      <c r="C149">
        <f>VLOOKUP(A149,papers!A:E,2,FALSE)</f>
        <v>37</v>
      </c>
      <c r="D149" t="e">
        <f>VLOOKUP(B149,Miembros!A:D,2,FALSE)</f>
        <v>#N/A</v>
      </c>
      <c r="E149" t="e">
        <f t="shared" si="2"/>
        <v>#N/A</v>
      </c>
    </row>
    <row r="150" spans="1:5">
      <c r="A150" t="s">
        <v>1592</v>
      </c>
      <c r="B150" t="s">
        <v>1544</v>
      </c>
      <c r="C150">
        <f>VLOOKUP(A150,papers!A:E,2,FALSE)</f>
        <v>37</v>
      </c>
      <c r="D150" t="e">
        <f>VLOOKUP(B150,Miembros!A:D,2,FALSE)</f>
        <v>#N/A</v>
      </c>
      <c r="E150" t="e">
        <f t="shared" si="2"/>
        <v>#N/A</v>
      </c>
    </row>
    <row r="151" spans="1:5">
      <c r="A151" t="s">
        <v>1592</v>
      </c>
      <c r="B151" t="s">
        <v>1497</v>
      </c>
      <c r="C151">
        <f>VLOOKUP(A151,papers!A:E,2,FALSE)</f>
        <v>37</v>
      </c>
      <c r="D151" t="e">
        <f>VLOOKUP(B151,Miembros!A:D,2,FALSE)</f>
        <v>#N/A</v>
      </c>
      <c r="E151" t="e">
        <f t="shared" si="2"/>
        <v>#N/A</v>
      </c>
    </row>
    <row r="152" spans="1:5">
      <c r="A152" t="s">
        <v>1592</v>
      </c>
      <c r="B152" t="s">
        <v>1547</v>
      </c>
      <c r="C152">
        <f>VLOOKUP(A152,papers!A:E,2,FALSE)</f>
        <v>37</v>
      </c>
      <c r="D152" t="e">
        <f>VLOOKUP(B152,Miembros!A:D,2,FALSE)</f>
        <v>#N/A</v>
      </c>
      <c r="E152" t="e">
        <f t="shared" si="2"/>
        <v>#N/A</v>
      </c>
    </row>
    <row r="153" spans="1:5">
      <c r="A153" t="s">
        <v>1592</v>
      </c>
      <c r="B153" t="s">
        <v>1499</v>
      </c>
      <c r="C153">
        <f>VLOOKUP(A153,papers!A:E,2,FALSE)</f>
        <v>37</v>
      </c>
      <c r="D153" t="e">
        <f>VLOOKUP(B153,Miembros!A:D,2,FALSE)</f>
        <v>#N/A</v>
      </c>
      <c r="E153" t="e">
        <f t="shared" si="2"/>
        <v>#N/A</v>
      </c>
    </row>
    <row r="154" spans="1:5">
      <c r="A154" t="s">
        <v>1592</v>
      </c>
      <c r="B154" t="s">
        <v>1505</v>
      </c>
      <c r="C154">
        <f>VLOOKUP(A154,papers!A:E,2,FALSE)</f>
        <v>37</v>
      </c>
      <c r="D154" t="e">
        <f>VLOOKUP(B154,Miembros!A:D,2,FALSE)</f>
        <v>#N/A</v>
      </c>
      <c r="E154" t="e">
        <f t="shared" si="2"/>
        <v>#N/A</v>
      </c>
    </row>
    <row r="155" spans="1:5">
      <c r="A155" t="s">
        <v>1593</v>
      </c>
      <c r="B155" t="s">
        <v>1505</v>
      </c>
      <c r="C155">
        <f>VLOOKUP(A155,papers!A:E,2,FALSE)</f>
        <v>38</v>
      </c>
      <c r="D155" t="e">
        <f>VLOOKUP(B155,Miembros!A:D,2,FALSE)</f>
        <v>#N/A</v>
      </c>
      <c r="E155" t="e">
        <f t="shared" si="2"/>
        <v>#N/A</v>
      </c>
    </row>
    <row r="156" spans="1:5">
      <c r="A156" t="s">
        <v>1593</v>
      </c>
      <c r="B156" t="s">
        <v>1540</v>
      </c>
      <c r="C156">
        <f>VLOOKUP(A156,papers!A:E,2,FALSE)</f>
        <v>38</v>
      </c>
      <c r="D156" t="e">
        <f>VLOOKUP(B156,Miembros!A:D,2,FALSE)</f>
        <v>#N/A</v>
      </c>
      <c r="E156" t="e">
        <f t="shared" si="2"/>
        <v>#N/A</v>
      </c>
    </row>
    <row r="157" spans="1:5">
      <c r="A157" t="s">
        <v>1593</v>
      </c>
      <c r="B157" t="s">
        <v>1594</v>
      </c>
      <c r="C157">
        <f>VLOOKUP(A157,papers!A:E,2,FALSE)</f>
        <v>38</v>
      </c>
      <c r="D157" t="e">
        <f>VLOOKUP(B157,Miembros!A:D,2,FALSE)</f>
        <v>#N/A</v>
      </c>
      <c r="E157" t="e">
        <f t="shared" si="2"/>
        <v>#N/A</v>
      </c>
    </row>
    <row r="158" spans="1:5">
      <c r="A158" t="s">
        <v>1593</v>
      </c>
      <c r="B158" t="s">
        <v>1497</v>
      </c>
      <c r="C158">
        <f>VLOOKUP(A158,papers!A:E,2,FALSE)</f>
        <v>38</v>
      </c>
      <c r="D158" t="e">
        <f>VLOOKUP(B158,Miembros!A:D,2,FALSE)</f>
        <v>#N/A</v>
      </c>
      <c r="E158" t="e">
        <f t="shared" si="2"/>
        <v>#N/A</v>
      </c>
    </row>
    <row r="159" spans="1:5">
      <c r="A159" t="s">
        <v>1595</v>
      </c>
      <c r="B159" t="s">
        <v>1564</v>
      </c>
      <c r="C159">
        <f>VLOOKUP(A159,papers!A:E,2,FALSE)</f>
        <v>39</v>
      </c>
      <c r="D159" t="e">
        <f>VLOOKUP(B159,Miembros!A:D,2,FALSE)</f>
        <v>#N/A</v>
      </c>
      <c r="E159" t="e">
        <f t="shared" si="2"/>
        <v>#N/A</v>
      </c>
    </row>
    <row r="160" spans="1:5">
      <c r="A160" t="s">
        <v>1595</v>
      </c>
      <c r="B160" t="s">
        <v>1596</v>
      </c>
      <c r="C160">
        <f>VLOOKUP(A160,papers!A:E,2,FALSE)</f>
        <v>39</v>
      </c>
      <c r="D160" t="e">
        <f>VLOOKUP(B160,Miembros!A:D,2,FALSE)</f>
        <v>#N/A</v>
      </c>
      <c r="E160" t="e">
        <f t="shared" si="2"/>
        <v>#N/A</v>
      </c>
    </row>
    <row r="161" spans="1:5">
      <c r="A161" t="s">
        <v>1595</v>
      </c>
      <c r="B161" t="s">
        <v>1497</v>
      </c>
      <c r="C161">
        <f>VLOOKUP(A161,papers!A:E,2,FALSE)</f>
        <v>39</v>
      </c>
      <c r="D161" t="e">
        <f>VLOOKUP(B161,Miembros!A:D,2,FALSE)</f>
        <v>#N/A</v>
      </c>
      <c r="E161" t="e">
        <f t="shared" si="2"/>
        <v>#N/A</v>
      </c>
    </row>
    <row r="162" spans="1:5">
      <c r="A162" t="s">
        <v>1595</v>
      </c>
      <c r="B162" t="s">
        <v>1597</v>
      </c>
      <c r="C162">
        <f>VLOOKUP(A162,papers!A:E,2,FALSE)</f>
        <v>39</v>
      </c>
      <c r="D162" t="e">
        <f>VLOOKUP(B162,Miembros!A:D,2,FALSE)</f>
        <v>#N/A</v>
      </c>
      <c r="E162" t="e">
        <f t="shared" si="2"/>
        <v>#N/A</v>
      </c>
    </row>
    <row r="163" spans="1:5">
      <c r="A163" t="s">
        <v>1595</v>
      </c>
      <c r="B163" t="s">
        <v>1567</v>
      </c>
      <c r="C163">
        <f>VLOOKUP(A163,papers!A:E,2,FALSE)</f>
        <v>39</v>
      </c>
      <c r="D163" t="e">
        <f>VLOOKUP(B163,Miembros!A:D,2,FALSE)</f>
        <v>#N/A</v>
      </c>
      <c r="E163" t="e">
        <f t="shared" si="2"/>
        <v>#N/A</v>
      </c>
    </row>
    <row r="164" spans="1:5">
      <c r="A164" t="s">
        <v>1595</v>
      </c>
      <c r="B164" t="s">
        <v>1568</v>
      </c>
      <c r="C164">
        <f>VLOOKUP(A164,papers!A:E,2,FALSE)</f>
        <v>39</v>
      </c>
      <c r="D164" t="e">
        <f>VLOOKUP(B164,Miembros!A:D,2,FALSE)</f>
        <v>#N/A</v>
      </c>
      <c r="E164" t="e">
        <f t="shared" si="2"/>
        <v>#N/A</v>
      </c>
    </row>
    <row r="165" spans="1:5">
      <c r="A165" t="s">
        <v>1598</v>
      </c>
      <c r="B165" t="s">
        <v>1523</v>
      </c>
      <c r="C165">
        <f>VLOOKUP(A165,papers!A:E,2,FALSE)</f>
        <v>40</v>
      </c>
      <c r="D165" t="e">
        <f>VLOOKUP(B165,Miembros!A:D,2,FALSE)</f>
        <v>#N/A</v>
      </c>
      <c r="E165" t="e">
        <f t="shared" si="2"/>
        <v>#N/A</v>
      </c>
    </row>
    <row r="166" spans="1:5">
      <c r="A166" t="s">
        <v>1598</v>
      </c>
      <c r="B166" t="s">
        <v>1497</v>
      </c>
      <c r="C166">
        <f>VLOOKUP(A166,papers!A:E,2,FALSE)</f>
        <v>40</v>
      </c>
      <c r="D166" t="e">
        <f>VLOOKUP(B166,Miembros!A:D,2,FALSE)</f>
        <v>#N/A</v>
      </c>
      <c r="E166" t="e">
        <f t="shared" si="2"/>
        <v>#N/A</v>
      </c>
    </row>
    <row r="167" spans="1:5">
      <c r="A167" t="s">
        <v>1598</v>
      </c>
      <c r="B167" t="s">
        <v>1499</v>
      </c>
      <c r="C167">
        <f>VLOOKUP(A167,papers!A:E,2,FALSE)</f>
        <v>40</v>
      </c>
      <c r="D167" t="e">
        <f>VLOOKUP(B167,Miembros!A:D,2,FALSE)</f>
        <v>#N/A</v>
      </c>
      <c r="E167" t="e">
        <f t="shared" si="2"/>
        <v>#N/A</v>
      </c>
    </row>
    <row r="168" spans="1:5">
      <c r="A168" t="s">
        <v>1598</v>
      </c>
      <c r="B168" t="s">
        <v>1518</v>
      </c>
      <c r="C168">
        <f>VLOOKUP(A168,papers!A:E,2,FALSE)</f>
        <v>40</v>
      </c>
      <c r="D168" t="e">
        <f>VLOOKUP(B168,Miembros!A:D,2,FALSE)</f>
        <v>#N/A</v>
      </c>
      <c r="E168" t="e">
        <f t="shared" si="2"/>
        <v>#N/A</v>
      </c>
    </row>
    <row r="169" spans="1:5">
      <c r="A169" t="s">
        <v>1599</v>
      </c>
      <c r="B169" t="s">
        <v>1564</v>
      </c>
      <c r="C169">
        <f>VLOOKUP(A169,papers!A:E,2,FALSE)</f>
        <v>41</v>
      </c>
      <c r="D169" t="e">
        <f>VLOOKUP(B169,Miembros!A:D,2,FALSE)</f>
        <v>#N/A</v>
      </c>
      <c r="E169" t="e">
        <f t="shared" si="2"/>
        <v>#N/A</v>
      </c>
    </row>
    <row r="170" spans="1:5">
      <c r="A170" t="s">
        <v>1599</v>
      </c>
      <c r="B170" t="s">
        <v>1600</v>
      </c>
      <c r="C170">
        <f>VLOOKUP(A170,papers!A:E,2,FALSE)</f>
        <v>41</v>
      </c>
      <c r="D170" t="e">
        <f>VLOOKUP(B170,Miembros!A:D,2,FALSE)</f>
        <v>#N/A</v>
      </c>
      <c r="E170" t="e">
        <f t="shared" si="2"/>
        <v>#N/A</v>
      </c>
    </row>
    <row r="171" spans="1:5">
      <c r="A171" t="s">
        <v>1599</v>
      </c>
      <c r="B171" t="s">
        <v>1601</v>
      </c>
      <c r="C171">
        <f>VLOOKUP(A171,papers!A:E,2,FALSE)</f>
        <v>41</v>
      </c>
      <c r="D171" t="e">
        <f>VLOOKUP(B171,Miembros!A:D,2,FALSE)</f>
        <v>#N/A</v>
      </c>
      <c r="E171" t="e">
        <f t="shared" si="2"/>
        <v>#N/A</v>
      </c>
    </row>
    <row r="172" spans="1:5">
      <c r="A172" t="s">
        <v>1599</v>
      </c>
      <c r="B172" t="s">
        <v>1572</v>
      </c>
      <c r="C172">
        <f>VLOOKUP(A172,papers!A:E,2,FALSE)</f>
        <v>41</v>
      </c>
      <c r="D172" t="e">
        <f>VLOOKUP(B172,Miembros!A:D,2,FALSE)</f>
        <v>#N/A</v>
      </c>
      <c r="E172" t="e">
        <f t="shared" si="2"/>
        <v>#N/A</v>
      </c>
    </row>
    <row r="173" spans="1:5">
      <c r="A173" t="s">
        <v>1599</v>
      </c>
      <c r="B173" t="s">
        <v>1497</v>
      </c>
      <c r="C173">
        <f>VLOOKUP(A173,papers!A:E,2,FALSE)</f>
        <v>41</v>
      </c>
      <c r="D173" t="e">
        <f>VLOOKUP(B173,Miembros!A:D,2,FALSE)</f>
        <v>#N/A</v>
      </c>
      <c r="E173" t="e">
        <f t="shared" si="2"/>
        <v>#N/A</v>
      </c>
    </row>
    <row r="174" spans="1:5">
      <c r="A174" t="s">
        <v>1599</v>
      </c>
      <c r="B174" t="s">
        <v>1567</v>
      </c>
      <c r="C174">
        <f>VLOOKUP(A174,papers!A:E,2,FALSE)</f>
        <v>41</v>
      </c>
      <c r="D174" t="e">
        <f>VLOOKUP(B174,Miembros!A:D,2,FALSE)</f>
        <v>#N/A</v>
      </c>
      <c r="E174" t="e">
        <f t="shared" si="2"/>
        <v>#N/A</v>
      </c>
    </row>
    <row r="175" spans="1:5">
      <c r="A175" t="s">
        <v>1602</v>
      </c>
      <c r="B175" t="s">
        <v>1497</v>
      </c>
      <c r="C175">
        <f>VLOOKUP(A175,papers!A:E,2,FALSE)</f>
        <v>42</v>
      </c>
      <c r="D175" t="e">
        <f>VLOOKUP(B175,Miembros!A:D,2,FALSE)</f>
        <v>#N/A</v>
      </c>
      <c r="E175" t="e">
        <f t="shared" si="2"/>
        <v>#N/A</v>
      </c>
    </row>
    <row r="176" spans="1:5">
      <c r="A176" t="s">
        <v>1602</v>
      </c>
      <c r="B176" t="s">
        <v>1503</v>
      </c>
      <c r="C176">
        <f>VLOOKUP(A176,papers!A:E,2,FALSE)</f>
        <v>42</v>
      </c>
      <c r="D176" t="e">
        <f>VLOOKUP(B176,Miembros!A:D,2,FALSE)</f>
        <v>#N/A</v>
      </c>
      <c r="E176" t="e">
        <f t="shared" si="2"/>
        <v>#N/A</v>
      </c>
    </row>
    <row r="177" spans="1:5">
      <c r="A177" t="s">
        <v>1603</v>
      </c>
      <c r="B177" t="s">
        <v>1496</v>
      </c>
      <c r="C177">
        <f>VLOOKUP(A177,papers!A:E,2,FALSE)</f>
        <v>43</v>
      </c>
      <c r="D177" t="e">
        <f>VLOOKUP(B177,Miembros!A:D,2,FALSE)</f>
        <v>#N/A</v>
      </c>
      <c r="E177" t="e">
        <f t="shared" si="2"/>
        <v>#N/A</v>
      </c>
    </row>
    <row r="178" spans="1:5">
      <c r="A178" t="s">
        <v>1603</v>
      </c>
      <c r="B178" t="s">
        <v>1497</v>
      </c>
      <c r="C178">
        <f>VLOOKUP(A178,papers!A:E,2,FALSE)</f>
        <v>43</v>
      </c>
      <c r="D178" t="e">
        <f>VLOOKUP(B178,Miembros!A:D,2,FALSE)</f>
        <v>#N/A</v>
      </c>
      <c r="E178" t="e">
        <f t="shared" si="2"/>
        <v>#N/A</v>
      </c>
    </row>
    <row r="179" spans="1:5">
      <c r="A179" t="s">
        <v>1603</v>
      </c>
      <c r="B179" t="s">
        <v>1505</v>
      </c>
      <c r="C179">
        <f>VLOOKUP(A179,papers!A:E,2,FALSE)</f>
        <v>43</v>
      </c>
      <c r="D179" t="e">
        <f>VLOOKUP(B179,Miembros!A:D,2,FALSE)</f>
        <v>#N/A</v>
      </c>
      <c r="E179" t="e">
        <f t="shared" si="2"/>
        <v>#N/A</v>
      </c>
    </row>
    <row r="180" spans="1:5">
      <c r="A180" t="s">
        <v>1604</v>
      </c>
      <c r="B180" t="s">
        <v>1496</v>
      </c>
      <c r="C180">
        <f>VLOOKUP(A180,papers!A:E,2,FALSE)</f>
        <v>44</v>
      </c>
      <c r="D180" t="e">
        <f>VLOOKUP(B180,Miembros!A:D,2,FALSE)</f>
        <v>#N/A</v>
      </c>
      <c r="E180" t="e">
        <f t="shared" si="2"/>
        <v>#N/A</v>
      </c>
    </row>
    <row r="181" spans="1:5">
      <c r="A181" t="s">
        <v>1604</v>
      </c>
      <c r="B181" t="s">
        <v>1497</v>
      </c>
      <c r="C181">
        <f>VLOOKUP(A181,papers!A:E,2,FALSE)</f>
        <v>44</v>
      </c>
      <c r="D181" t="e">
        <f>VLOOKUP(B181,Miembros!A:D,2,FALSE)</f>
        <v>#N/A</v>
      </c>
      <c r="E181" t="e">
        <f t="shared" si="2"/>
        <v>#N/A</v>
      </c>
    </row>
    <row r="182" spans="1:5">
      <c r="A182" t="s">
        <v>1604</v>
      </c>
      <c r="B182" t="s">
        <v>1505</v>
      </c>
      <c r="C182">
        <f>VLOOKUP(A182,papers!A:E,2,FALSE)</f>
        <v>44</v>
      </c>
      <c r="D182" t="e">
        <f>VLOOKUP(B182,Miembros!A:D,2,FALSE)</f>
        <v>#N/A</v>
      </c>
      <c r="E182" t="e">
        <f t="shared" si="2"/>
        <v>#N/A</v>
      </c>
    </row>
    <row r="183" spans="1:5">
      <c r="A183" t="s">
        <v>1605</v>
      </c>
      <c r="B183" t="s">
        <v>1497</v>
      </c>
      <c r="C183">
        <f>VLOOKUP(A183,papers!A:E,2,FALSE)</f>
        <v>45</v>
      </c>
      <c r="D183" t="e">
        <f>VLOOKUP(B183,Miembros!A:D,2,FALSE)</f>
        <v>#N/A</v>
      </c>
      <c r="E183" t="e">
        <f t="shared" si="2"/>
        <v>#N/A</v>
      </c>
    </row>
    <row r="184" spans="1:5">
      <c r="A184" t="s">
        <v>1605</v>
      </c>
      <c r="B184" t="s">
        <v>1518</v>
      </c>
      <c r="C184">
        <f>VLOOKUP(A184,papers!A:E,2,FALSE)</f>
        <v>45</v>
      </c>
      <c r="D184" t="e">
        <f>VLOOKUP(B184,Miembros!A:D,2,FALSE)</f>
        <v>#N/A</v>
      </c>
      <c r="E184" t="e">
        <f t="shared" si="2"/>
        <v>#N/A</v>
      </c>
    </row>
    <row r="185" spans="1:5">
      <c r="A185" t="s">
        <v>1605</v>
      </c>
      <c r="B185" t="s">
        <v>1526</v>
      </c>
      <c r="C185">
        <f>VLOOKUP(A185,papers!A:E,2,FALSE)</f>
        <v>45</v>
      </c>
      <c r="D185" t="e">
        <f>VLOOKUP(B185,Miembros!A:D,2,FALSE)</f>
        <v>#N/A</v>
      </c>
      <c r="E185" t="e">
        <f t="shared" si="2"/>
        <v>#N/A</v>
      </c>
    </row>
    <row r="186" spans="1:5">
      <c r="A186" t="s">
        <v>1605</v>
      </c>
      <c r="B186" t="s">
        <v>1606</v>
      </c>
      <c r="C186">
        <f>VLOOKUP(A186,papers!A:E,2,FALSE)</f>
        <v>45</v>
      </c>
      <c r="D186" t="e">
        <f>VLOOKUP(B186,Miembros!A:D,2,FALSE)</f>
        <v>#N/A</v>
      </c>
      <c r="E186" t="e">
        <f t="shared" si="2"/>
        <v>#N/A</v>
      </c>
    </row>
    <row r="187" spans="1:5">
      <c r="A187" t="s">
        <v>1607</v>
      </c>
      <c r="B187" t="s">
        <v>1499</v>
      </c>
      <c r="C187">
        <f>VLOOKUP(A187,papers!A:E,2,FALSE)</f>
        <v>46</v>
      </c>
      <c r="D187" t="e">
        <f>VLOOKUP(B187,Miembros!A:D,2,FALSE)</f>
        <v>#N/A</v>
      </c>
      <c r="E187" t="e">
        <f t="shared" si="2"/>
        <v>#N/A</v>
      </c>
    </row>
    <row r="188" spans="1:5">
      <c r="A188" t="s">
        <v>1607</v>
      </c>
      <c r="B188" t="s">
        <v>1501</v>
      </c>
      <c r="C188">
        <f>VLOOKUP(A188,papers!A:E,2,FALSE)</f>
        <v>46</v>
      </c>
      <c r="D188" t="e">
        <f>VLOOKUP(B188,Miembros!A:D,2,FALSE)</f>
        <v>#N/A</v>
      </c>
      <c r="E188" t="e">
        <f t="shared" si="2"/>
        <v>#N/A</v>
      </c>
    </row>
    <row r="189" spans="1:5">
      <c r="A189" t="s">
        <v>1607</v>
      </c>
      <c r="B189" t="s">
        <v>1497</v>
      </c>
      <c r="C189">
        <f>VLOOKUP(A189,papers!A:E,2,FALSE)</f>
        <v>46</v>
      </c>
      <c r="D189" t="e">
        <f>VLOOKUP(B189,Miembros!A:D,2,FALSE)</f>
        <v>#N/A</v>
      </c>
      <c r="E189" t="e">
        <f t="shared" si="2"/>
        <v>#N/A</v>
      </c>
    </row>
    <row r="190" spans="1:5">
      <c r="A190" t="s">
        <v>1607</v>
      </c>
      <c r="B190" t="s">
        <v>1594</v>
      </c>
      <c r="C190">
        <f>VLOOKUP(A190,papers!A:E,2,FALSE)</f>
        <v>46</v>
      </c>
      <c r="D190" t="e">
        <f>VLOOKUP(B190,Miembros!A:D,2,FALSE)</f>
        <v>#N/A</v>
      </c>
      <c r="E190" t="e">
        <f t="shared" si="2"/>
        <v>#N/A</v>
      </c>
    </row>
    <row r="191" spans="1:5">
      <c r="A191" t="s">
        <v>1607</v>
      </c>
      <c r="B191" t="s">
        <v>1608</v>
      </c>
      <c r="C191">
        <f>VLOOKUP(A191,papers!A:E,2,FALSE)</f>
        <v>46</v>
      </c>
      <c r="D191" t="e">
        <f>VLOOKUP(B191,Miembros!A:D,2,FALSE)</f>
        <v>#N/A</v>
      </c>
      <c r="E191" t="e">
        <f t="shared" si="2"/>
        <v>#N/A</v>
      </c>
    </row>
    <row r="192" spans="1:5">
      <c r="A192" t="s">
        <v>1607</v>
      </c>
      <c r="B192" t="s">
        <v>1575</v>
      </c>
      <c r="C192">
        <f>VLOOKUP(A192,papers!A:E,2,FALSE)</f>
        <v>46</v>
      </c>
      <c r="D192" t="e">
        <f>VLOOKUP(B192,Miembros!A:D,2,FALSE)</f>
        <v>#N/A</v>
      </c>
      <c r="E192" t="e">
        <f t="shared" si="2"/>
        <v>#N/A</v>
      </c>
    </row>
    <row r="193" spans="1:5">
      <c r="A193" t="s">
        <v>1609</v>
      </c>
      <c r="B193" t="s">
        <v>1501</v>
      </c>
      <c r="C193">
        <f>VLOOKUP(A193,papers!A:E,2,FALSE)</f>
        <v>47</v>
      </c>
      <c r="D193" t="e">
        <f>VLOOKUP(B193,Miembros!A:D,2,FALSE)</f>
        <v>#N/A</v>
      </c>
      <c r="E193" t="e">
        <f t="shared" si="2"/>
        <v>#N/A</v>
      </c>
    </row>
    <row r="194" spans="1:5">
      <c r="A194" t="s">
        <v>1609</v>
      </c>
      <c r="B194" t="s">
        <v>1499</v>
      </c>
      <c r="C194">
        <f>VLOOKUP(A194,papers!A:E,2,FALSE)</f>
        <v>47</v>
      </c>
      <c r="D194" t="e">
        <f>VLOOKUP(B194,Miembros!A:D,2,FALSE)</f>
        <v>#N/A</v>
      </c>
      <c r="E194" t="e">
        <f t="shared" si="2"/>
        <v>#N/A</v>
      </c>
    </row>
    <row r="195" spans="1:5">
      <c r="A195" t="s">
        <v>1609</v>
      </c>
      <c r="B195" t="s">
        <v>1497</v>
      </c>
      <c r="C195">
        <f>VLOOKUP(A195,papers!A:E,2,FALSE)</f>
        <v>47</v>
      </c>
      <c r="D195" t="e">
        <f>VLOOKUP(B195,Miembros!A:D,2,FALSE)</f>
        <v>#N/A</v>
      </c>
      <c r="E195" t="e">
        <f t="shared" ref="E195:E258" si="3">_xlfn.CONCAT($F$2,$F$1,"(",$A$1,",",$B$1,")VALUES('",C195,"','",D195,"');")</f>
        <v>#N/A</v>
      </c>
    </row>
    <row r="196" spans="1:5">
      <c r="A196" t="s">
        <v>1609</v>
      </c>
      <c r="B196" t="s">
        <v>1610</v>
      </c>
      <c r="C196">
        <f>VLOOKUP(A196,papers!A:E,2,FALSE)</f>
        <v>47</v>
      </c>
      <c r="D196" t="e">
        <f>VLOOKUP(B196,Miembros!A:D,2,FALSE)</f>
        <v>#N/A</v>
      </c>
      <c r="E196" t="e">
        <f t="shared" si="3"/>
        <v>#N/A</v>
      </c>
    </row>
    <row r="197" spans="1:5">
      <c r="A197" t="s">
        <v>1609</v>
      </c>
      <c r="B197" t="s">
        <v>1611</v>
      </c>
      <c r="C197">
        <f>VLOOKUP(A197,papers!A:E,2,FALSE)</f>
        <v>47</v>
      </c>
      <c r="D197" t="e">
        <f>VLOOKUP(B197,Miembros!A:D,2,FALSE)</f>
        <v>#N/A</v>
      </c>
      <c r="E197" t="e">
        <f t="shared" si="3"/>
        <v>#N/A</v>
      </c>
    </row>
    <row r="198" spans="1:5">
      <c r="A198" t="s">
        <v>1609</v>
      </c>
      <c r="B198" t="s">
        <v>1612</v>
      </c>
      <c r="C198">
        <f>VLOOKUP(A198,papers!A:E,2,FALSE)</f>
        <v>47</v>
      </c>
      <c r="D198" t="e">
        <f>VLOOKUP(B198,Miembros!A:D,2,FALSE)</f>
        <v>#N/A</v>
      </c>
      <c r="E198" t="e">
        <f t="shared" si="3"/>
        <v>#N/A</v>
      </c>
    </row>
    <row r="199" spans="1:5">
      <c r="A199" t="s">
        <v>1613</v>
      </c>
      <c r="B199" t="s">
        <v>1614</v>
      </c>
      <c r="C199">
        <f>VLOOKUP(A199,papers!A:E,2,FALSE)</f>
        <v>48</v>
      </c>
      <c r="D199" t="e">
        <f>VLOOKUP(B199,Miembros!A:D,2,FALSE)</f>
        <v>#N/A</v>
      </c>
      <c r="E199" t="e">
        <f t="shared" si="3"/>
        <v>#N/A</v>
      </c>
    </row>
    <row r="200" spans="1:5">
      <c r="A200" t="s">
        <v>1613</v>
      </c>
      <c r="B200" t="s">
        <v>1497</v>
      </c>
      <c r="C200">
        <f>VLOOKUP(A200,papers!A:E,2,FALSE)</f>
        <v>48</v>
      </c>
      <c r="D200" t="e">
        <f>VLOOKUP(B200,Miembros!A:D,2,FALSE)</f>
        <v>#N/A</v>
      </c>
      <c r="E200" t="e">
        <f t="shared" si="3"/>
        <v>#N/A</v>
      </c>
    </row>
    <row r="201" spans="1:5">
      <c r="A201" t="s">
        <v>1613</v>
      </c>
      <c r="B201" t="s">
        <v>1584</v>
      </c>
      <c r="C201">
        <f>VLOOKUP(A201,papers!A:E,2,FALSE)</f>
        <v>48</v>
      </c>
      <c r="D201" t="e">
        <f>VLOOKUP(B201,Miembros!A:D,2,FALSE)</f>
        <v>#N/A</v>
      </c>
      <c r="E201" t="e">
        <f t="shared" si="3"/>
        <v>#N/A</v>
      </c>
    </row>
    <row r="202" spans="1:5">
      <c r="A202" t="s">
        <v>1615</v>
      </c>
      <c r="B202" t="s">
        <v>1564</v>
      </c>
      <c r="C202">
        <f>VLOOKUP(A202,papers!A:E,2,FALSE)</f>
        <v>49</v>
      </c>
      <c r="D202" t="e">
        <f>VLOOKUP(B202,Miembros!A:D,2,FALSE)</f>
        <v>#N/A</v>
      </c>
      <c r="E202" t="e">
        <f t="shared" si="3"/>
        <v>#N/A</v>
      </c>
    </row>
    <row r="203" spans="1:5">
      <c r="A203" t="s">
        <v>1615</v>
      </c>
      <c r="B203" t="s">
        <v>1616</v>
      </c>
      <c r="C203">
        <f>VLOOKUP(A203,papers!A:E,2,FALSE)</f>
        <v>49</v>
      </c>
      <c r="D203" t="e">
        <f>VLOOKUP(B203,Miembros!A:D,2,FALSE)</f>
        <v>#N/A</v>
      </c>
      <c r="E203" t="e">
        <f t="shared" si="3"/>
        <v>#N/A</v>
      </c>
    </row>
    <row r="204" spans="1:5">
      <c r="A204" t="s">
        <v>1615</v>
      </c>
      <c r="B204" t="s">
        <v>1617</v>
      </c>
      <c r="C204">
        <f>VLOOKUP(A204,papers!A:E,2,FALSE)</f>
        <v>49</v>
      </c>
      <c r="D204" t="e">
        <f>VLOOKUP(B204,Miembros!A:D,2,FALSE)</f>
        <v>#N/A</v>
      </c>
      <c r="E204" t="e">
        <f t="shared" si="3"/>
        <v>#N/A</v>
      </c>
    </row>
    <row r="205" spans="1:5">
      <c r="A205" t="s">
        <v>1615</v>
      </c>
      <c r="B205" t="s">
        <v>1567</v>
      </c>
      <c r="C205">
        <f>VLOOKUP(A205,papers!A:E,2,FALSE)</f>
        <v>49</v>
      </c>
      <c r="D205" t="e">
        <f>VLOOKUP(B205,Miembros!A:D,2,FALSE)</f>
        <v>#N/A</v>
      </c>
      <c r="E205" t="e">
        <f t="shared" si="3"/>
        <v>#N/A</v>
      </c>
    </row>
    <row r="206" spans="1:5">
      <c r="A206" t="s">
        <v>1615</v>
      </c>
      <c r="B206" t="s">
        <v>1497</v>
      </c>
      <c r="C206">
        <f>VLOOKUP(A206,papers!A:E,2,FALSE)</f>
        <v>49</v>
      </c>
      <c r="D206" t="e">
        <f>VLOOKUP(B206,Miembros!A:D,2,FALSE)</f>
        <v>#N/A</v>
      </c>
      <c r="E206" t="e">
        <f t="shared" si="3"/>
        <v>#N/A</v>
      </c>
    </row>
    <row r="207" spans="1:5">
      <c r="A207" t="s">
        <v>1615</v>
      </c>
      <c r="B207" t="s">
        <v>1568</v>
      </c>
      <c r="C207">
        <f>VLOOKUP(A207,papers!A:E,2,FALSE)</f>
        <v>49</v>
      </c>
      <c r="D207" t="e">
        <f>VLOOKUP(B207,Miembros!A:D,2,FALSE)</f>
        <v>#N/A</v>
      </c>
      <c r="E207" t="e">
        <f t="shared" si="3"/>
        <v>#N/A</v>
      </c>
    </row>
    <row r="208" spans="1:5">
      <c r="A208" t="s">
        <v>1618</v>
      </c>
      <c r="B208" t="s">
        <v>1619</v>
      </c>
      <c r="C208">
        <f>VLOOKUP(A208,papers!A:E,2,FALSE)</f>
        <v>50</v>
      </c>
      <c r="D208" t="e">
        <f>VLOOKUP(B208,Miembros!A:D,2,FALSE)</f>
        <v>#N/A</v>
      </c>
      <c r="E208" t="e">
        <f t="shared" si="3"/>
        <v>#N/A</v>
      </c>
    </row>
    <row r="209" spans="1:5">
      <c r="A209" t="s">
        <v>1618</v>
      </c>
      <c r="B209" t="s">
        <v>1497</v>
      </c>
      <c r="C209">
        <f>VLOOKUP(A209,papers!A:E,2,FALSE)</f>
        <v>50</v>
      </c>
      <c r="D209" t="e">
        <f>VLOOKUP(B209,Miembros!A:D,2,FALSE)</f>
        <v>#N/A</v>
      </c>
      <c r="E209" t="e">
        <f t="shared" si="3"/>
        <v>#N/A</v>
      </c>
    </row>
    <row r="210" spans="1:5">
      <c r="A210" t="s">
        <v>1620</v>
      </c>
      <c r="B210" t="s">
        <v>1497</v>
      </c>
      <c r="C210">
        <f>VLOOKUP(A210,papers!A:E,2,FALSE)</f>
        <v>51</v>
      </c>
      <c r="D210" t="e">
        <f>VLOOKUP(B210,Miembros!A:D,2,FALSE)</f>
        <v>#N/A</v>
      </c>
      <c r="E210" t="e">
        <f t="shared" si="3"/>
        <v>#N/A</v>
      </c>
    </row>
    <row r="211" spans="1:5">
      <c r="A211" t="s">
        <v>1620</v>
      </c>
      <c r="B211" t="s">
        <v>1606</v>
      </c>
      <c r="C211">
        <f>VLOOKUP(A211,papers!A:E,2,FALSE)</f>
        <v>51</v>
      </c>
      <c r="D211" t="e">
        <f>VLOOKUP(B211,Miembros!A:D,2,FALSE)</f>
        <v>#N/A</v>
      </c>
      <c r="E211" t="e">
        <f t="shared" si="3"/>
        <v>#N/A</v>
      </c>
    </row>
    <row r="212" spans="1:5">
      <c r="A212" t="s">
        <v>1620</v>
      </c>
      <c r="B212" t="s">
        <v>1518</v>
      </c>
      <c r="C212">
        <f>VLOOKUP(A212,papers!A:E,2,FALSE)</f>
        <v>51</v>
      </c>
      <c r="D212" t="e">
        <f>VLOOKUP(B212,Miembros!A:D,2,FALSE)</f>
        <v>#N/A</v>
      </c>
      <c r="E212" t="e">
        <f t="shared" si="3"/>
        <v>#N/A</v>
      </c>
    </row>
    <row r="213" spans="1:5">
      <c r="A213" t="s">
        <v>1621</v>
      </c>
      <c r="B213" t="s">
        <v>1501</v>
      </c>
      <c r="C213">
        <f>VLOOKUP(A213,papers!A:E,2,FALSE)</f>
        <v>52</v>
      </c>
      <c r="D213" t="e">
        <f>VLOOKUP(B213,Miembros!A:D,2,FALSE)</f>
        <v>#N/A</v>
      </c>
      <c r="E213" t="e">
        <f t="shared" si="3"/>
        <v>#N/A</v>
      </c>
    </row>
    <row r="214" spans="1:5">
      <c r="A214" t="s">
        <v>1621</v>
      </c>
      <c r="B214" t="s">
        <v>1499</v>
      </c>
      <c r="C214">
        <f>VLOOKUP(A214,papers!A:E,2,FALSE)</f>
        <v>52</v>
      </c>
      <c r="D214" t="e">
        <f>VLOOKUP(B214,Miembros!A:D,2,FALSE)</f>
        <v>#N/A</v>
      </c>
      <c r="E214" t="e">
        <f t="shared" si="3"/>
        <v>#N/A</v>
      </c>
    </row>
    <row r="215" spans="1:5">
      <c r="A215" t="s">
        <v>1621</v>
      </c>
      <c r="B215" t="s">
        <v>1622</v>
      </c>
      <c r="C215">
        <f>VLOOKUP(A215,papers!A:E,2,FALSE)</f>
        <v>52</v>
      </c>
      <c r="D215" t="e">
        <f>VLOOKUP(B215,Miembros!A:D,2,FALSE)</f>
        <v>#N/A</v>
      </c>
      <c r="E215" t="e">
        <f t="shared" si="3"/>
        <v>#N/A</v>
      </c>
    </row>
    <row r="216" spans="1:5">
      <c r="A216" t="s">
        <v>1621</v>
      </c>
      <c r="B216" t="s">
        <v>1497</v>
      </c>
      <c r="C216">
        <f>VLOOKUP(A216,papers!A:E,2,FALSE)</f>
        <v>52</v>
      </c>
      <c r="D216" t="e">
        <f>VLOOKUP(B216,Miembros!A:D,2,FALSE)</f>
        <v>#N/A</v>
      </c>
      <c r="E216" t="e">
        <f t="shared" si="3"/>
        <v>#N/A</v>
      </c>
    </row>
    <row r="217" spans="1:5">
      <c r="A217" t="s">
        <v>1623</v>
      </c>
      <c r="B217" t="s">
        <v>1499</v>
      </c>
      <c r="C217">
        <f>VLOOKUP(A217,papers!A:E,2,FALSE)</f>
        <v>53</v>
      </c>
      <c r="D217" t="e">
        <f>VLOOKUP(B217,Miembros!A:D,2,FALSE)</f>
        <v>#N/A</v>
      </c>
      <c r="E217" t="e">
        <f t="shared" si="3"/>
        <v>#N/A</v>
      </c>
    </row>
    <row r="218" spans="1:5">
      <c r="A218" t="s">
        <v>1623</v>
      </c>
      <c r="B218" t="s">
        <v>1624</v>
      </c>
      <c r="C218">
        <f>VLOOKUP(A218,papers!A:E,2,FALSE)</f>
        <v>53</v>
      </c>
      <c r="D218" t="e">
        <f>VLOOKUP(B218,Miembros!A:D,2,FALSE)</f>
        <v>#N/A</v>
      </c>
      <c r="E218" t="e">
        <f t="shared" si="3"/>
        <v>#N/A</v>
      </c>
    </row>
    <row r="219" spans="1:5">
      <c r="A219" t="s">
        <v>1623</v>
      </c>
      <c r="B219" t="s">
        <v>1497</v>
      </c>
      <c r="C219">
        <f>VLOOKUP(A219,papers!A:E,2,FALSE)</f>
        <v>53</v>
      </c>
      <c r="D219" t="e">
        <f>VLOOKUP(B219,Miembros!A:D,2,FALSE)</f>
        <v>#N/A</v>
      </c>
      <c r="E219" t="e">
        <f t="shared" si="3"/>
        <v>#N/A</v>
      </c>
    </row>
    <row r="220" spans="1:5">
      <c r="A220" t="s">
        <v>1623</v>
      </c>
      <c r="B220" t="s">
        <v>1625</v>
      </c>
      <c r="C220">
        <f>VLOOKUP(A220,papers!A:E,2,FALSE)</f>
        <v>53</v>
      </c>
      <c r="D220" t="e">
        <f>VLOOKUP(B220,Miembros!A:D,2,FALSE)</f>
        <v>#N/A</v>
      </c>
      <c r="E220" t="e">
        <f t="shared" si="3"/>
        <v>#N/A</v>
      </c>
    </row>
    <row r="221" spans="1:5">
      <c r="A221" t="s">
        <v>1626</v>
      </c>
      <c r="B221" t="s">
        <v>1627</v>
      </c>
      <c r="C221">
        <f>VLOOKUP(A221,papers!A:E,2,FALSE)</f>
        <v>54</v>
      </c>
      <c r="D221" t="e">
        <f>VLOOKUP(B221,Miembros!A:D,2,FALSE)</f>
        <v>#N/A</v>
      </c>
      <c r="E221" t="e">
        <f t="shared" si="3"/>
        <v>#N/A</v>
      </c>
    </row>
    <row r="222" spans="1:5">
      <c r="A222" t="s">
        <v>1626</v>
      </c>
      <c r="B222" t="s">
        <v>1497</v>
      </c>
      <c r="C222">
        <f>VLOOKUP(A222,papers!A:E,2,FALSE)</f>
        <v>54</v>
      </c>
      <c r="D222" t="e">
        <f>VLOOKUP(B222,Miembros!A:D,2,FALSE)</f>
        <v>#N/A</v>
      </c>
      <c r="E222" t="e">
        <f t="shared" si="3"/>
        <v>#N/A</v>
      </c>
    </row>
    <row r="223" spans="1:5">
      <c r="A223" t="s">
        <v>1626</v>
      </c>
      <c r="B223" t="s">
        <v>1505</v>
      </c>
      <c r="C223">
        <f>VLOOKUP(A223,papers!A:E,2,FALSE)</f>
        <v>54</v>
      </c>
      <c r="D223" t="e">
        <f>VLOOKUP(B223,Miembros!A:D,2,FALSE)</f>
        <v>#N/A</v>
      </c>
      <c r="E223" t="e">
        <f t="shared" si="3"/>
        <v>#N/A</v>
      </c>
    </row>
    <row r="224" spans="1:5">
      <c r="A224" t="s">
        <v>1626</v>
      </c>
      <c r="B224" t="s">
        <v>1496</v>
      </c>
      <c r="C224">
        <f>VLOOKUP(A224,papers!A:E,2,FALSE)</f>
        <v>54</v>
      </c>
      <c r="D224" t="e">
        <f>VLOOKUP(B224,Miembros!A:D,2,FALSE)</f>
        <v>#N/A</v>
      </c>
      <c r="E224" t="e">
        <f t="shared" si="3"/>
        <v>#N/A</v>
      </c>
    </row>
    <row r="225" spans="1:5">
      <c r="A225" t="s">
        <v>1628</v>
      </c>
      <c r="B225" t="s">
        <v>1564</v>
      </c>
      <c r="C225">
        <f>VLOOKUP(A225,papers!A:E,2,FALSE)</f>
        <v>55</v>
      </c>
      <c r="D225" t="e">
        <f>VLOOKUP(B225,Miembros!A:D,2,FALSE)</f>
        <v>#N/A</v>
      </c>
      <c r="E225" t="e">
        <f t="shared" si="3"/>
        <v>#N/A</v>
      </c>
    </row>
    <row r="226" spans="1:5">
      <c r="A226" t="s">
        <v>1628</v>
      </c>
      <c r="B226" t="s">
        <v>1616</v>
      </c>
      <c r="C226">
        <f>VLOOKUP(A226,papers!A:E,2,FALSE)</f>
        <v>55</v>
      </c>
      <c r="D226" t="e">
        <f>VLOOKUP(B226,Miembros!A:D,2,FALSE)</f>
        <v>#N/A</v>
      </c>
      <c r="E226" t="e">
        <f t="shared" si="3"/>
        <v>#N/A</v>
      </c>
    </row>
    <row r="227" spans="1:5">
      <c r="A227" t="s">
        <v>1628</v>
      </c>
      <c r="B227" t="s">
        <v>1617</v>
      </c>
      <c r="C227">
        <f>VLOOKUP(A227,papers!A:E,2,FALSE)</f>
        <v>55</v>
      </c>
      <c r="D227" t="e">
        <f>VLOOKUP(B227,Miembros!A:D,2,FALSE)</f>
        <v>#N/A</v>
      </c>
      <c r="E227" t="e">
        <f t="shared" si="3"/>
        <v>#N/A</v>
      </c>
    </row>
    <row r="228" spans="1:5">
      <c r="A228" t="s">
        <v>1628</v>
      </c>
      <c r="B228" t="s">
        <v>1567</v>
      </c>
      <c r="C228">
        <f>VLOOKUP(A228,papers!A:E,2,FALSE)</f>
        <v>55</v>
      </c>
      <c r="D228" t="e">
        <f>VLOOKUP(B228,Miembros!A:D,2,FALSE)</f>
        <v>#N/A</v>
      </c>
      <c r="E228" t="e">
        <f t="shared" si="3"/>
        <v>#N/A</v>
      </c>
    </row>
    <row r="229" spans="1:5">
      <c r="A229" t="s">
        <v>1628</v>
      </c>
      <c r="B229" t="s">
        <v>1497</v>
      </c>
      <c r="C229">
        <f>VLOOKUP(A229,papers!A:E,2,FALSE)</f>
        <v>55</v>
      </c>
      <c r="D229" t="e">
        <f>VLOOKUP(B229,Miembros!A:D,2,FALSE)</f>
        <v>#N/A</v>
      </c>
      <c r="E229" t="e">
        <f t="shared" si="3"/>
        <v>#N/A</v>
      </c>
    </row>
    <row r="230" spans="1:5">
      <c r="A230" t="s">
        <v>1629</v>
      </c>
      <c r="B230" t="s">
        <v>1627</v>
      </c>
      <c r="C230">
        <f>VLOOKUP(A230,papers!A:E,2,FALSE)</f>
        <v>56</v>
      </c>
      <c r="D230" t="e">
        <f>VLOOKUP(B230,Miembros!A:D,2,FALSE)</f>
        <v>#N/A</v>
      </c>
      <c r="E230" t="e">
        <f t="shared" si="3"/>
        <v>#N/A</v>
      </c>
    </row>
    <row r="231" spans="1:5">
      <c r="A231" t="s">
        <v>1629</v>
      </c>
      <c r="B231" t="s">
        <v>1497</v>
      </c>
      <c r="C231">
        <f>VLOOKUP(A231,papers!A:E,2,FALSE)</f>
        <v>56</v>
      </c>
      <c r="D231" t="e">
        <f>VLOOKUP(B231,Miembros!A:D,2,FALSE)</f>
        <v>#N/A</v>
      </c>
      <c r="E231" t="e">
        <f t="shared" si="3"/>
        <v>#N/A</v>
      </c>
    </row>
    <row r="232" spans="1:5">
      <c r="A232" t="s">
        <v>1629</v>
      </c>
      <c r="B232" t="s">
        <v>1505</v>
      </c>
      <c r="C232">
        <f>VLOOKUP(A232,papers!A:E,2,FALSE)</f>
        <v>56</v>
      </c>
      <c r="D232" t="e">
        <f>VLOOKUP(B232,Miembros!A:D,2,FALSE)</f>
        <v>#N/A</v>
      </c>
      <c r="E232" t="e">
        <f t="shared" si="3"/>
        <v>#N/A</v>
      </c>
    </row>
    <row r="233" spans="1:5">
      <c r="A233" t="s">
        <v>1629</v>
      </c>
      <c r="B233" t="s">
        <v>1496</v>
      </c>
      <c r="C233">
        <f>VLOOKUP(A233,papers!A:E,2,FALSE)</f>
        <v>56</v>
      </c>
      <c r="D233" t="e">
        <f>VLOOKUP(B233,Miembros!A:D,2,FALSE)</f>
        <v>#N/A</v>
      </c>
      <c r="E233" t="e">
        <f t="shared" si="3"/>
        <v>#N/A</v>
      </c>
    </row>
    <row r="234" spans="1:5">
      <c r="A234" t="s">
        <v>1630</v>
      </c>
      <c r="B234" t="s">
        <v>1627</v>
      </c>
      <c r="C234">
        <f>VLOOKUP(A234,papers!A:E,2,FALSE)</f>
        <v>57</v>
      </c>
      <c r="D234" t="e">
        <f>VLOOKUP(B234,Miembros!A:D,2,FALSE)</f>
        <v>#N/A</v>
      </c>
      <c r="E234" t="e">
        <f t="shared" si="3"/>
        <v>#N/A</v>
      </c>
    </row>
    <row r="235" spans="1:5">
      <c r="A235" t="s">
        <v>1630</v>
      </c>
      <c r="B235" t="s">
        <v>1497</v>
      </c>
      <c r="C235">
        <f>VLOOKUP(A235,papers!A:E,2,FALSE)</f>
        <v>57</v>
      </c>
      <c r="D235" t="e">
        <f>VLOOKUP(B235,Miembros!A:D,2,FALSE)</f>
        <v>#N/A</v>
      </c>
      <c r="E235" t="e">
        <f t="shared" si="3"/>
        <v>#N/A</v>
      </c>
    </row>
    <row r="236" spans="1:5">
      <c r="A236" t="s">
        <v>1630</v>
      </c>
      <c r="B236" t="s">
        <v>1505</v>
      </c>
      <c r="C236">
        <f>VLOOKUP(A236,papers!A:E,2,FALSE)</f>
        <v>57</v>
      </c>
      <c r="D236" t="e">
        <f>VLOOKUP(B236,Miembros!A:D,2,FALSE)</f>
        <v>#N/A</v>
      </c>
      <c r="E236" t="e">
        <f t="shared" si="3"/>
        <v>#N/A</v>
      </c>
    </row>
    <row r="237" spans="1:5">
      <c r="A237" t="s">
        <v>1631</v>
      </c>
      <c r="B237" t="s">
        <v>1594</v>
      </c>
      <c r="C237">
        <f>VLOOKUP(A237,papers!A:E,2,FALSE)</f>
        <v>58</v>
      </c>
      <c r="D237" t="e">
        <f>VLOOKUP(B237,Miembros!A:D,2,FALSE)</f>
        <v>#N/A</v>
      </c>
      <c r="E237" t="e">
        <f t="shared" si="3"/>
        <v>#N/A</v>
      </c>
    </row>
    <row r="238" spans="1:5">
      <c r="A238" t="s">
        <v>1631</v>
      </c>
      <c r="B238" t="s">
        <v>1499</v>
      </c>
      <c r="C238">
        <f>VLOOKUP(A238,papers!A:E,2,FALSE)</f>
        <v>58</v>
      </c>
      <c r="D238" t="e">
        <f>VLOOKUP(B238,Miembros!A:D,2,FALSE)</f>
        <v>#N/A</v>
      </c>
      <c r="E238" t="e">
        <f t="shared" si="3"/>
        <v>#N/A</v>
      </c>
    </row>
    <row r="239" spans="1:5">
      <c r="A239" t="s">
        <v>1631</v>
      </c>
      <c r="B239" t="s">
        <v>1497</v>
      </c>
      <c r="C239">
        <f>VLOOKUP(A239,papers!A:E,2,FALSE)</f>
        <v>58</v>
      </c>
      <c r="D239" t="e">
        <f>VLOOKUP(B239,Miembros!A:D,2,FALSE)</f>
        <v>#N/A</v>
      </c>
      <c r="E239" t="e">
        <f t="shared" si="3"/>
        <v>#N/A</v>
      </c>
    </row>
    <row r="240" spans="1:5">
      <c r="A240" t="s">
        <v>1632</v>
      </c>
      <c r="B240" t="s">
        <v>1501</v>
      </c>
      <c r="C240">
        <f>VLOOKUP(A240,papers!A:E,2,FALSE)</f>
        <v>59</v>
      </c>
      <c r="D240" t="e">
        <f>VLOOKUP(B240,Miembros!A:D,2,FALSE)</f>
        <v>#N/A</v>
      </c>
      <c r="E240" t="e">
        <f t="shared" si="3"/>
        <v>#N/A</v>
      </c>
    </row>
    <row r="241" spans="1:5">
      <c r="A241" t="s">
        <v>1632</v>
      </c>
      <c r="B241" t="s">
        <v>1499</v>
      </c>
      <c r="C241">
        <f>VLOOKUP(A241,papers!A:E,2,FALSE)</f>
        <v>59</v>
      </c>
      <c r="D241" t="e">
        <f>VLOOKUP(B241,Miembros!A:D,2,FALSE)</f>
        <v>#N/A</v>
      </c>
      <c r="E241" t="e">
        <f t="shared" si="3"/>
        <v>#N/A</v>
      </c>
    </row>
    <row r="242" spans="1:5">
      <c r="A242" t="s">
        <v>1632</v>
      </c>
      <c r="B242" t="s">
        <v>1622</v>
      </c>
      <c r="C242">
        <f>VLOOKUP(A242,papers!A:E,2,FALSE)</f>
        <v>59</v>
      </c>
      <c r="D242" t="e">
        <f>VLOOKUP(B242,Miembros!A:D,2,FALSE)</f>
        <v>#N/A</v>
      </c>
      <c r="E242" t="e">
        <f t="shared" si="3"/>
        <v>#N/A</v>
      </c>
    </row>
    <row r="243" spans="1:5">
      <c r="A243" t="s">
        <v>1632</v>
      </c>
      <c r="B243" t="s">
        <v>1497</v>
      </c>
      <c r="C243">
        <f>VLOOKUP(A243,papers!A:E,2,FALSE)</f>
        <v>59</v>
      </c>
      <c r="D243" t="e">
        <f>VLOOKUP(B243,Miembros!A:D,2,FALSE)</f>
        <v>#N/A</v>
      </c>
      <c r="E243" t="e">
        <f t="shared" si="3"/>
        <v>#N/A</v>
      </c>
    </row>
    <row r="244" spans="1:5">
      <c r="A244" t="s">
        <v>1633</v>
      </c>
      <c r="B244" t="s">
        <v>1627</v>
      </c>
      <c r="C244">
        <f>VLOOKUP(A244,papers!A:E,2,FALSE)</f>
        <v>60</v>
      </c>
      <c r="D244" t="e">
        <f>VLOOKUP(B244,Miembros!A:D,2,FALSE)</f>
        <v>#N/A</v>
      </c>
      <c r="E244" t="e">
        <f t="shared" si="3"/>
        <v>#N/A</v>
      </c>
    </row>
    <row r="245" spans="1:5">
      <c r="A245" t="s">
        <v>1633</v>
      </c>
      <c r="B245" t="s">
        <v>1497</v>
      </c>
      <c r="C245">
        <f>VLOOKUP(A245,papers!A:E,2,FALSE)</f>
        <v>60</v>
      </c>
      <c r="D245" t="e">
        <f>VLOOKUP(B245,Miembros!A:D,2,FALSE)</f>
        <v>#N/A</v>
      </c>
      <c r="E245" t="e">
        <f t="shared" si="3"/>
        <v>#N/A</v>
      </c>
    </row>
    <row r="246" spans="1:5">
      <c r="A246" t="s">
        <v>1633</v>
      </c>
      <c r="B246" t="s">
        <v>1505</v>
      </c>
      <c r="C246">
        <f>VLOOKUP(A246,papers!A:E,2,FALSE)</f>
        <v>60</v>
      </c>
      <c r="D246" t="e">
        <f>VLOOKUP(B246,Miembros!A:D,2,FALSE)</f>
        <v>#N/A</v>
      </c>
      <c r="E246" t="e">
        <f t="shared" si="3"/>
        <v>#N/A</v>
      </c>
    </row>
    <row r="247" spans="1:5">
      <c r="A247" t="s">
        <v>1634</v>
      </c>
      <c r="B247" t="s">
        <v>1594</v>
      </c>
      <c r="C247">
        <f>VLOOKUP(A247,papers!A:E,2,FALSE)</f>
        <v>61</v>
      </c>
      <c r="D247" t="e">
        <f>VLOOKUP(B247,Miembros!A:D,2,FALSE)</f>
        <v>#N/A</v>
      </c>
      <c r="E247" t="e">
        <f t="shared" si="3"/>
        <v>#N/A</v>
      </c>
    </row>
    <row r="248" spans="1:5">
      <c r="A248" t="s">
        <v>1634</v>
      </c>
      <c r="B248" t="s">
        <v>1499</v>
      </c>
      <c r="C248">
        <f>VLOOKUP(A248,papers!A:E,2,FALSE)</f>
        <v>61</v>
      </c>
      <c r="D248" t="e">
        <f>VLOOKUP(B248,Miembros!A:D,2,FALSE)</f>
        <v>#N/A</v>
      </c>
      <c r="E248" t="e">
        <f t="shared" si="3"/>
        <v>#N/A</v>
      </c>
    </row>
    <row r="249" spans="1:5">
      <c r="A249" t="s">
        <v>1634</v>
      </c>
      <c r="B249" t="s">
        <v>1497</v>
      </c>
      <c r="C249">
        <f>VLOOKUP(A249,papers!A:E,2,FALSE)</f>
        <v>61</v>
      </c>
      <c r="D249" t="e">
        <f>VLOOKUP(B249,Miembros!A:D,2,FALSE)</f>
        <v>#N/A</v>
      </c>
      <c r="E249" t="e">
        <f t="shared" si="3"/>
        <v>#N/A</v>
      </c>
    </row>
    <row r="250" spans="1:5">
      <c r="A250" t="s">
        <v>1635</v>
      </c>
      <c r="B250" t="s">
        <v>1499</v>
      </c>
      <c r="C250">
        <f>VLOOKUP(A250,papers!A:E,2,FALSE)</f>
        <v>62</v>
      </c>
      <c r="D250" t="e">
        <f>VLOOKUP(B250,Miembros!A:D,2,FALSE)</f>
        <v>#N/A</v>
      </c>
      <c r="E250" t="e">
        <f t="shared" si="3"/>
        <v>#N/A</v>
      </c>
    </row>
    <row r="251" spans="1:5">
      <c r="A251" t="s">
        <v>1635</v>
      </c>
      <c r="B251" t="s">
        <v>1636</v>
      </c>
      <c r="C251">
        <f>VLOOKUP(A251,papers!A:E,2,FALSE)</f>
        <v>62</v>
      </c>
      <c r="D251" t="e">
        <f>VLOOKUP(B251,Miembros!A:D,2,FALSE)</f>
        <v>#N/A</v>
      </c>
      <c r="E251" t="e">
        <f t="shared" si="3"/>
        <v>#N/A</v>
      </c>
    </row>
    <row r="252" spans="1:5">
      <c r="A252" t="s">
        <v>1635</v>
      </c>
      <c r="B252" t="s">
        <v>1637</v>
      </c>
      <c r="C252">
        <f>VLOOKUP(A252,papers!A:E,2,FALSE)</f>
        <v>62</v>
      </c>
      <c r="D252" t="e">
        <f>VLOOKUP(B252,Miembros!A:D,2,FALSE)</f>
        <v>#N/A</v>
      </c>
      <c r="E252" t="e">
        <f t="shared" si="3"/>
        <v>#N/A</v>
      </c>
    </row>
    <row r="253" spans="1:5">
      <c r="A253" t="s">
        <v>1635</v>
      </c>
      <c r="B253" t="s">
        <v>1497</v>
      </c>
      <c r="C253">
        <f>VLOOKUP(A253,papers!A:E,2,FALSE)</f>
        <v>62</v>
      </c>
      <c r="D253" t="e">
        <f>VLOOKUP(B253,Miembros!A:D,2,FALSE)</f>
        <v>#N/A</v>
      </c>
      <c r="E253" t="e">
        <f t="shared" si="3"/>
        <v>#N/A</v>
      </c>
    </row>
    <row r="254" spans="1:5">
      <c r="A254" t="s">
        <v>1635</v>
      </c>
      <c r="B254" t="s">
        <v>1638</v>
      </c>
      <c r="C254">
        <f>VLOOKUP(A254,papers!A:E,2,FALSE)</f>
        <v>62</v>
      </c>
      <c r="D254" t="e">
        <f>VLOOKUP(B254,Miembros!A:D,2,FALSE)</f>
        <v>#N/A</v>
      </c>
      <c r="E254" t="e">
        <f t="shared" si="3"/>
        <v>#N/A</v>
      </c>
    </row>
    <row r="255" spans="1:5">
      <c r="A255" t="s">
        <v>1639</v>
      </c>
      <c r="B255" t="s">
        <v>1640</v>
      </c>
      <c r="C255">
        <f>VLOOKUP(A255,papers!A:E,2,FALSE)</f>
        <v>63</v>
      </c>
      <c r="D255" t="e">
        <f>VLOOKUP(B255,Miembros!A:D,2,FALSE)</f>
        <v>#N/A</v>
      </c>
      <c r="E255" t="e">
        <f t="shared" si="3"/>
        <v>#N/A</v>
      </c>
    </row>
    <row r="256" spans="1:5">
      <c r="A256" t="s">
        <v>1639</v>
      </c>
      <c r="B256" t="s">
        <v>1584</v>
      </c>
      <c r="C256">
        <f>VLOOKUP(A256,papers!A:E,2,FALSE)</f>
        <v>63</v>
      </c>
      <c r="D256" t="e">
        <f>VLOOKUP(B256,Miembros!A:D,2,FALSE)</f>
        <v>#N/A</v>
      </c>
      <c r="E256" t="e">
        <f t="shared" si="3"/>
        <v>#N/A</v>
      </c>
    </row>
    <row r="257" spans="1:5">
      <c r="A257" t="s">
        <v>1639</v>
      </c>
      <c r="B257" t="s">
        <v>1505</v>
      </c>
      <c r="C257">
        <f>VLOOKUP(A257,papers!A:E,2,FALSE)</f>
        <v>63</v>
      </c>
      <c r="D257" t="e">
        <f>VLOOKUP(B257,Miembros!A:D,2,FALSE)</f>
        <v>#N/A</v>
      </c>
      <c r="E257" t="e">
        <f t="shared" si="3"/>
        <v>#N/A</v>
      </c>
    </row>
    <row r="258" spans="1:5">
      <c r="A258" t="s">
        <v>1639</v>
      </c>
      <c r="B258" t="s">
        <v>1496</v>
      </c>
      <c r="C258">
        <f>VLOOKUP(A258,papers!A:E,2,FALSE)</f>
        <v>63</v>
      </c>
      <c r="D258" t="e">
        <f>VLOOKUP(B258,Miembros!A:D,2,FALSE)</f>
        <v>#N/A</v>
      </c>
      <c r="E258" t="e">
        <f t="shared" si="3"/>
        <v>#N/A</v>
      </c>
    </row>
    <row r="259" spans="1:5">
      <c r="A259" t="s">
        <v>1639</v>
      </c>
      <c r="B259" t="s">
        <v>1497</v>
      </c>
      <c r="C259">
        <f>VLOOKUP(A259,papers!A:E,2,FALSE)</f>
        <v>63</v>
      </c>
      <c r="D259" t="e">
        <f>VLOOKUP(B259,Miembros!A:D,2,FALSE)</f>
        <v>#N/A</v>
      </c>
      <c r="E259" t="e">
        <f t="shared" ref="E259:E289" si="4">_xlfn.CONCAT($F$2,$F$1,"(",$A$1,",",$B$1,")VALUES('",C259,"','",D259,"');")</f>
        <v>#N/A</v>
      </c>
    </row>
    <row r="260" spans="1:5">
      <c r="A260" t="s">
        <v>1641</v>
      </c>
      <c r="B260" t="s">
        <v>1497</v>
      </c>
      <c r="C260">
        <f>VLOOKUP(A260,papers!A:E,2,FALSE)</f>
        <v>64</v>
      </c>
      <c r="D260" t="e">
        <f>VLOOKUP(B260,Miembros!A:D,2,FALSE)</f>
        <v>#N/A</v>
      </c>
      <c r="E260" t="e">
        <f t="shared" si="4"/>
        <v>#N/A</v>
      </c>
    </row>
    <row r="261" spans="1:5">
      <c r="A261" t="s">
        <v>1641</v>
      </c>
      <c r="B261" t="s">
        <v>1496</v>
      </c>
      <c r="C261">
        <f>VLOOKUP(A261,papers!A:E,2,FALSE)</f>
        <v>64</v>
      </c>
      <c r="D261" t="e">
        <f>VLOOKUP(B261,Miembros!A:D,2,FALSE)</f>
        <v>#N/A</v>
      </c>
      <c r="E261" t="e">
        <f t="shared" si="4"/>
        <v>#N/A</v>
      </c>
    </row>
    <row r="262" spans="1:5">
      <c r="A262" t="s">
        <v>1641</v>
      </c>
      <c r="B262" t="s">
        <v>1505</v>
      </c>
      <c r="C262">
        <f>VLOOKUP(A262,papers!A:E,2,FALSE)</f>
        <v>64</v>
      </c>
      <c r="D262" t="e">
        <f>VLOOKUP(B262,Miembros!A:D,2,FALSE)</f>
        <v>#N/A</v>
      </c>
      <c r="E262" t="e">
        <f t="shared" si="4"/>
        <v>#N/A</v>
      </c>
    </row>
    <row r="263" spans="1:5">
      <c r="A263" t="s">
        <v>1641</v>
      </c>
      <c r="B263" t="s">
        <v>1640</v>
      </c>
      <c r="C263">
        <f>VLOOKUP(A263,papers!A:E,2,FALSE)</f>
        <v>64</v>
      </c>
      <c r="D263" t="e">
        <f>VLOOKUP(B263,Miembros!A:D,2,FALSE)</f>
        <v>#N/A</v>
      </c>
      <c r="E263" t="e">
        <f t="shared" si="4"/>
        <v>#N/A</v>
      </c>
    </row>
    <row r="264" spans="1:5">
      <c r="A264" t="s">
        <v>1641</v>
      </c>
      <c r="B264" t="s">
        <v>1642</v>
      </c>
      <c r="C264">
        <f>VLOOKUP(A264,papers!A:E,2,FALSE)</f>
        <v>64</v>
      </c>
      <c r="D264" t="e">
        <f>VLOOKUP(B264,Miembros!A:D,2,FALSE)</f>
        <v>#N/A</v>
      </c>
      <c r="E264" t="e">
        <f t="shared" si="4"/>
        <v>#N/A</v>
      </c>
    </row>
    <row r="265" spans="1:5">
      <c r="A265" t="s">
        <v>1641</v>
      </c>
      <c r="B265" t="s">
        <v>1584</v>
      </c>
      <c r="C265">
        <f>VLOOKUP(A265,papers!A:E,2,FALSE)</f>
        <v>64</v>
      </c>
      <c r="D265" t="e">
        <f>VLOOKUP(B265,Miembros!A:D,2,FALSE)</f>
        <v>#N/A</v>
      </c>
      <c r="E265" t="e">
        <f t="shared" si="4"/>
        <v>#N/A</v>
      </c>
    </row>
    <row r="266" spans="1:5">
      <c r="A266" t="s">
        <v>1643</v>
      </c>
      <c r="B266" t="s">
        <v>1505</v>
      </c>
      <c r="C266">
        <f>VLOOKUP(A266,papers!A:E,2,FALSE)</f>
        <v>65</v>
      </c>
      <c r="D266" t="e">
        <f>VLOOKUP(B266,Miembros!A:D,2,FALSE)</f>
        <v>#N/A</v>
      </c>
      <c r="E266" t="e">
        <f t="shared" si="4"/>
        <v>#N/A</v>
      </c>
    </row>
    <row r="267" spans="1:5">
      <c r="A267" t="s">
        <v>1643</v>
      </c>
      <c r="B267" t="s">
        <v>1497</v>
      </c>
      <c r="C267">
        <f>VLOOKUP(A267,papers!A:E,2,FALSE)</f>
        <v>65</v>
      </c>
      <c r="D267" t="e">
        <f>VLOOKUP(B267,Miembros!A:D,2,FALSE)</f>
        <v>#N/A</v>
      </c>
      <c r="E267" t="e">
        <f t="shared" si="4"/>
        <v>#N/A</v>
      </c>
    </row>
    <row r="268" spans="1:5">
      <c r="A268" t="s">
        <v>1644</v>
      </c>
      <c r="B268" t="s">
        <v>1505</v>
      </c>
      <c r="C268">
        <f>VLOOKUP(A268,papers!A:E,2,FALSE)</f>
        <v>66</v>
      </c>
      <c r="D268" t="e">
        <f>VLOOKUP(B268,Miembros!A:D,2,FALSE)</f>
        <v>#N/A</v>
      </c>
      <c r="E268" t="e">
        <f t="shared" si="4"/>
        <v>#N/A</v>
      </c>
    </row>
    <row r="269" spans="1:5">
      <c r="A269" t="s">
        <v>1644</v>
      </c>
      <c r="B269" t="s">
        <v>1497</v>
      </c>
      <c r="C269">
        <f>VLOOKUP(A269,papers!A:E,2,FALSE)</f>
        <v>66</v>
      </c>
      <c r="D269" t="e">
        <f>VLOOKUP(B269,Miembros!A:D,2,FALSE)</f>
        <v>#N/A</v>
      </c>
      <c r="E269" t="e">
        <f t="shared" si="4"/>
        <v>#N/A</v>
      </c>
    </row>
    <row r="270" spans="1:5">
      <c r="A270" t="s">
        <v>1645</v>
      </c>
      <c r="B270" t="s">
        <v>1646</v>
      </c>
      <c r="C270">
        <f>VLOOKUP(A270,papers!A:E,2,FALSE)</f>
        <v>67</v>
      </c>
      <c r="D270" t="e">
        <f>VLOOKUP(B270,Miembros!A:D,2,FALSE)</f>
        <v>#N/A</v>
      </c>
      <c r="E270" t="e">
        <f t="shared" si="4"/>
        <v>#N/A</v>
      </c>
    </row>
    <row r="271" spans="1:5">
      <c r="A271" t="s">
        <v>1645</v>
      </c>
      <c r="B271" t="s">
        <v>1647</v>
      </c>
      <c r="C271">
        <f>VLOOKUP(A271,papers!A:E,2,FALSE)</f>
        <v>67</v>
      </c>
      <c r="D271" t="e">
        <f>VLOOKUP(B271,Miembros!A:D,2,FALSE)</f>
        <v>#N/A</v>
      </c>
      <c r="E271" t="e">
        <f t="shared" si="4"/>
        <v>#N/A</v>
      </c>
    </row>
    <row r="272" spans="1:5">
      <c r="A272" t="s">
        <v>1645</v>
      </c>
      <c r="B272" t="s">
        <v>1497</v>
      </c>
      <c r="C272">
        <f>VLOOKUP(A272,papers!A:E,2,FALSE)</f>
        <v>67</v>
      </c>
      <c r="D272" t="e">
        <f>VLOOKUP(B272,Miembros!A:D,2,FALSE)</f>
        <v>#N/A</v>
      </c>
      <c r="E272" t="e">
        <f t="shared" si="4"/>
        <v>#N/A</v>
      </c>
    </row>
    <row r="273" spans="1:5">
      <c r="A273" t="s">
        <v>1645</v>
      </c>
      <c r="B273" t="s">
        <v>1648</v>
      </c>
      <c r="C273">
        <f>VLOOKUP(A273,papers!A:E,2,FALSE)</f>
        <v>67</v>
      </c>
      <c r="D273" t="e">
        <f>VLOOKUP(B273,Miembros!A:D,2,FALSE)</f>
        <v>#N/A</v>
      </c>
      <c r="E273" t="e">
        <f t="shared" si="4"/>
        <v>#N/A</v>
      </c>
    </row>
    <row r="274" spans="1:5">
      <c r="A274" t="s">
        <v>1649</v>
      </c>
      <c r="B274" t="s">
        <v>1497</v>
      </c>
      <c r="C274">
        <f>VLOOKUP(A274,papers!A:E,2,FALSE)</f>
        <v>68</v>
      </c>
      <c r="D274" t="e">
        <f>VLOOKUP(B274,Miembros!A:D,2,FALSE)</f>
        <v>#N/A</v>
      </c>
      <c r="E274" t="e">
        <f t="shared" si="4"/>
        <v>#N/A</v>
      </c>
    </row>
    <row r="275" spans="1:5">
      <c r="A275" t="s">
        <v>1649</v>
      </c>
      <c r="B275" t="s">
        <v>1650</v>
      </c>
      <c r="C275">
        <f>VLOOKUP(A275,papers!A:E,2,FALSE)</f>
        <v>68</v>
      </c>
      <c r="D275" t="e">
        <f>VLOOKUP(B275,Miembros!A:D,2,FALSE)</f>
        <v>#N/A</v>
      </c>
      <c r="E275" t="e">
        <f t="shared" si="4"/>
        <v>#N/A</v>
      </c>
    </row>
    <row r="276" spans="1:5">
      <c r="A276" t="s">
        <v>1651</v>
      </c>
      <c r="B276" t="s">
        <v>1497</v>
      </c>
      <c r="C276">
        <f>VLOOKUP(A276,papers!A:E,2,FALSE)</f>
        <v>69</v>
      </c>
      <c r="D276" t="e">
        <f>VLOOKUP(B276,Miembros!A:D,2,FALSE)</f>
        <v>#N/A</v>
      </c>
      <c r="E276" t="e">
        <f t="shared" si="4"/>
        <v>#N/A</v>
      </c>
    </row>
    <row r="277" spans="1:5">
      <c r="A277" t="s">
        <v>1651</v>
      </c>
      <c r="B277" t="s">
        <v>1650</v>
      </c>
      <c r="C277">
        <f>VLOOKUP(A277,papers!A:E,2,FALSE)</f>
        <v>69</v>
      </c>
      <c r="D277" t="e">
        <f>VLOOKUP(B277,Miembros!A:D,2,FALSE)</f>
        <v>#N/A</v>
      </c>
      <c r="E277" t="e">
        <f t="shared" si="4"/>
        <v>#N/A</v>
      </c>
    </row>
    <row r="278" spans="1:5">
      <c r="A278" t="s">
        <v>1652</v>
      </c>
      <c r="B278" t="s">
        <v>1497</v>
      </c>
      <c r="C278">
        <f>VLOOKUP(A278,papers!A:E,2,FALSE)</f>
        <v>70</v>
      </c>
      <c r="D278" t="e">
        <f>VLOOKUP(B278,Miembros!A:D,2,FALSE)</f>
        <v>#N/A</v>
      </c>
      <c r="E278" t="e">
        <f t="shared" si="4"/>
        <v>#N/A</v>
      </c>
    </row>
    <row r="279" spans="1:5">
      <c r="A279" t="s">
        <v>1652</v>
      </c>
      <c r="B279" t="s">
        <v>1653</v>
      </c>
      <c r="C279">
        <f>VLOOKUP(A279,papers!A:E,2,FALSE)</f>
        <v>70</v>
      </c>
      <c r="D279" t="e">
        <f>VLOOKUP(B279,Miembros!A:D,2,FALSE)</f>
        <v>#N/A</v>
      </c>
      <c r="E279" t="e">
        <f t="shared" si="4"/>
        <v>#N/A</v>
      </c>
    </row>
    <row r="280" spans="1:5">
      <c r="A280" t="s">
        <v>1652</v>
      </c>
      <c r="B280" t="s">
        <v>1650</v>
      </c>
      <c r="C280">
        <f>VLOOKUP(A280,papers!A:E,2,FALSE)</f>
        <v>70</v>
      </c>
      <c r="D280" t="e">
        <f>VLOOKUP(B280,Miembros!A:D,2,FALSE)</f>
        <v>#N/A</v>
      </c>
      <c r="E280" t="e">
        <f t="shared" si="4"/>
        <v>#N/A</v>
      </c>
    </row>
    <row r="281" spans="1:5">
      <c r="A281" t="s">
        <v>1654</v>
      </c>
      <c r="B281" t="s">
        <v>1497</v>
      </c>
      <c r="C281">
        <f>VLOOKUP(A281,papers!A:E,2,FALSE)</f>
        <v>71</v>
      </c>
      <c r="D281" t="e">
        <f>VLOOKUP(B281,Miembros!A:D,2,FALSE)</f>
        <v>#N/A</v>
      </c>
      <c r="E281" t="e">
        <f t="shared" si="4"/>
        <v>#N/A</v>
      </c>
    </row>
    <row r="282" spans="1:5">
      <c r="A282" t="s">
        <v>1654</v>
      </c>
      <c r="B282" t="s">
        <v>1655</v>
      </c>
      <c r="C282">
        <f>VLOOKUP(A282,papers!A:E,2,FALSE)</f>
        <v>71</v>
      </c>
      <c r="D282" t="e">
        <f>VLOOKUP(B282,Miembros!A:D,2,FALSE)</f>
        <v>#N/A</v>
      </c>
      <c r="E282" t="e">
        <f t="shared" si="4"/>
        <v>#N/A</v>
      </c>
    </row>
    <row r="283" spans="1:5">
      <c r="A283" t="s">
        <v>1656</v>
      </c>
      <c r="B283" t="s">
        <v>1657</v>
      </c>
      <c r="C283">
        <f>VLOOKUP(A283,papers!A:E,2,FALSE)</f>
        <v>72</v>
      </c>
      <c r="D283" t="e">
        <f>VLOOKUP(B283,Miembros!A:D,2,FALSE)</f>
        <v>#N/A</v>
      </c>
      <c r="E283" t="e">
        <f t="shared" si="4"/>
        <v>#N/A</v>
      </c>
    </row>
    <row r="284" spans="1:5">
      <c r="A284" t="s">
        <v>1656</v>
      </c>
      <c r="B284" t="s">
        <v>1658</v>
      </c>
      <c r="C284">
        <f>VLOOKUP(A284,papers!A:E,2,FALSE)</f>
        <v>72</v>
      </c>
      <c r="D284" t="e">
        <f>VLOOKUP(B284,Miembros!A:D,2,FALSE)</f>
        <v>#N/A</v>
      </c>
      <c r="E284" t="e">
        <f t="shared" si="4"/>
        <v>#N/A</v>
      </c>
    </row>
    <row r="285" spans="1:5">
      <c r="A285" t="s">
        <v>1656</v>
      </c>
      <c r="B285" t="s">
        <v>1505</v>
      </c>
      <c r="C285">
        <f>VLOOKUP(A285,papers!A:E,2,FALSE)</f>
        <v>72</v>
      </c>
      <c r="D285" t="e">
        <f>VLOOKUP(B285,Miembros!A:D,2,FALSE)</f>
        <v>#N/A</v>
      </c>
      <c r="E285" t="e">
        <f t="shared" si="4"/>
        <v>#N/A</v>
      </c>
    </row>
    <row r="286" spans="1:5">
      <c r="A286" t="s">
        <v>2380</v>
      </c>
      <c r="B286" t="s">
        <v>1503</v>
      </c>
      <c r="C286">
        <f>VLOOKUP(A286,papers!A:E,2,FALSE)</f>
        <v>73</v>
      </c>
      <c r="D286" t="e">
        <f>VLOOKUP(B286,Miembros!A:D,2,FALSE)</f>
        <v>#N/A</v>
      </c>
      <c r="E286" t="e">
        <f t="shared" si="4"/>
        <v>#N/A</v>
      </c>
    </row>
    <row r="287" spans="1:5">
      <c r="A287" t="s">
        <v>2380</v>
      </c>
      <c r="B287" t="s">
        <v>1834</v>
      </c>
      <c r="C287">
        <f>VLOOKUP(A287,papers!A:E,2,FALSE)</f>
        <v>73</v>
      </c>
      <c r="D287" t="e">
        <f>VLOOKUP(B287,Miembros!A:D,2,FALSE)</f>
        <v>#N/A</v>
      </c>
      <c r="E287" t="e">
        <f t="shared" si="4"/>
        <v>#N/A</v>
      </c>
    </row>
    <row r="288" spans="1:5">
      <c r="A288" t="s">
        <v>2380</v>
      </c>
      <c r="B288" t="s">
        <v>1835</v>
      </c>
      <c r="C288">
        <f>VLOOKUP(A288,papers!A:E,2,FALSE)</f>
        <v>73</v>
      </c>
      <c r="D288" t="e">
        <f>VLOOKUP(B288,Miembros!A:D,2,FALSE)</f>
        <v>#N/A</v>
      </c>
      <c r="E288" t="e">
        <f t="shared" si="4"/>
        <v>#N/A</v>
      </c>
    </row>
    <row r="289" spans="1:5">
      <c r="A289" t="s">
        <v>2380</v>
      </c>
      <c r="B289" t="s">
        <v>1836</v>
      </c>
      <c r="C289">
        <f>VLOOKUP(A289,papers!A:E,2,FALSE)</f>
        <v>73</v>
      </c>
      <c r="D289" t="e">
        <f>VLOOKUP(B289,Miembros!A:D,2,FALSE)</f>
        <v>#N/A</v>
      </c>
      <c r="E289" t="e">
        <f t="shared" si="4"/>
        <v>#N/A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0564-A27D-4009-AC24-263C93646B29}">
  <dimension ref="A1:H16"/>
  <sheetViews>
    <sheetView zoomScaleNormal="100" workbookViewId="0">
      <selection activeCell="G12" sqref="G12"/>
    </sheetView>
  </sheetViews>
  <sheetFormatPr defaultColWidth="11.453125" defaultRowHeight="14.5"/>
  <cols>
    <col min="2" max="2" width="65.81640625" bestFit="1" customWidth="1"/>
    <col min="3" max="3" width="11.81640625" bestFit="1" customWidth="1"/>
    <col min="7" max="7" width="152.54296875" customWidth="1"/>
  </cols>
  <sheetData>
    <row r="1" spans="1:8">
      <c r="A1" t="s">
        <v>2064</v>
      </c>
      <c r="B1" t="s">
        <v>2065</v>
      </c>
      <c r="C1" t="s">
        <v>2066</v>
      </c>
      <c r="D1" t="s">
        <v>2067</v>
      </c>
      <c r="E1" t="s">
        <v>2068</v>
      </c>
      <c r="F1" t="s">
        <v>2069</v>
      </c>
      <c r="H1" t="s">
        <v>2645</v>
      </c>
    </row>
    <row r="2" spans="1:8">
      <c r="A2">
        <v>6000</v>
      </c>
      <c r="B2" t="s">
        <v>2403</v>
      </c>
      <c r="C2">
        <v>1</v>
      </c>
      <c r="D2">
        <v>3</v>
      </c>
      <c r="E2">
        <v>2021</v>
      </c>
      <c r="F2">
        <v>2022</v>
      </c>
      <c r="G2" t="str">
        <f>_xlfn.CONCAT($H$2,$H$1,"(",$A$1,",",$B$1,",",$C$1,",",$D$1,",",$E$1,",",$F$1,")VALUES('",A2,"','",B2,"','",C2,"','",D2,"','",E2,"','",F2,"');")</f>
        <v>INSERT INTO proyectos(idProyec,Proyecto,Estatus_idEst,Director_IdDir,Año_in,Año_fin)VALUES('6000','AhoRa','1','3','2021','2022');</v>
      </c>
      <c r="H2" t="s">
        <v>2077</v>
      </c>
    </row>
    <row r="3" spans="1:8">
      <c r="A3">
        <v>6001</v>
      </c>
      <c r="B3" t="s">
        <v>2406</v>
      </c>
      <c r="C3">
        <v>2</v>
      </c>
      <c r="D3">
        <v>28</v>
      </c>
      <c r="E3">
        <v>2018</v>
      </c>
      <c r="F3">
        <v>2021</v>
      </c>
      <c r="G3" t="str">
        <f t="shared" ref="G3:G16" si="0">_xlfn.CONCAT($H$2,$H$1,"(",$A$1,",",$B$1,",",$C$1,",",$D$1,",",$E$1,",",$F$1,")VALUES('",A3,"','",B3,"','",C3,"','",D3,"','",E3,"','",F3,"');")</f>
        <v>INSERT INTO proyectos(idProyec,Proyecto,Estatus_idEst,Director_IdDir,Año_in,Año_fin)VALUES('6001','Transformación Digital del sector Agro Industrial aplicado al Banano Orgánico','2','28','2018','2021');</v>
      </c>
    </row>
    <row r="4" spans="1:8">
      <c r="A4">
        <v>6002</v>
      </c>
      <c r="B4" t="s">
        <v>2420</v>
      </c>
      <c r="C4">
        <v>2</v>
      </c>
      <c r="D4">
        <v>3</v>
      </c>
      <c r="E4">
        <v>2018</v>
      </c>
      <c r="F4">
        <v>2021</v>
      </c>
      <c r="G4" t="str">
        <f t="shared" si="0"/>
        <v>INSERT INTO proyectos(idProyec,Proyecto,Estatus_idEst,Director_IdDir,Año_in,Año_fin)VALUES('6002','Fortalecimiento de capacidad de investigación en medición, en tiempo real de físico químicas de productos de la AGROINDUSTRIA y elaboración de alimentos usando imágenes hiperespectrales ','2','3','2018','2021');</v>
      </c>
    </row>
    <row r="5" spans="1:8">
      <c r="A5">
        <v>6003</v>
      </c>
      <c r="B5" t="s">
        <v>2423</v>
      </c>
      <c r="C5">
        <v>2</v>
      </c>
      <c r="D5">
        <v>3</v>
      </c>
      <c r="E5">
        <v>2018</v>
      </c>
      <c r="F5">
        <v>2018</v>
      </c>
      <c r="G5" t="str">
        <f t="shared" si="0"/>
        <v>INSERT INTO proyectos(idProyec,Proyecto,Estatus_idEst,Director_IdDir,Año_in,Año_fin)VALUES('6003','Dinamización del Ecosistema Regional de Investigación, Innovación y Emprendimiento de Piura','2','3','2018','2018');</v>
      </c>
    </row>
    <row r="6" spans="1:8">
      <c r="A6" s="32">
        <v>6004</v>
      </c>
      <c r="B6" t="s">
        <v>2440</v>
      </c>
      <c r="C6">
        <v>2</v>
      </c>
      <c r="D6">
        <v>33</v>
      </c>
      <c r="E6" s="32" t="s">
        <v>2651</v>
      </c>
      <c r="F6" s="32" t="s">
        <v>2651</v>
      </c>
      <c r="G6" t="str">
        <f t="shared" si="0"/>
        <v>INSERT INTO proyectos(idProyec,Proyecto,Estatus_idEst,Director_IdDir,Año_in,Año_fin)VALUES('6004','Tecnologías facilitadoras basadas en técnicas de microondas para la medición en tiempo real del contenido de humedad en materiales de la construcción.','2','33','NULL','NULL');</v>
      </c>
    </row>
    <row r="7" spans="1:8">
      <c r="A7">
        <v>6005</v>
      </c>
      <c r="B7" t="s">
        <v>2441</v>
      </c>
      <c r="C7">
        <v>2</v>
      </c>
      <c r="D7">
        <v>3</v>
      </c>
      <c r="E7">
        <v>2017</v>
      </c>
      <c r="F7">
        <v>2017</v>
      </c>
      <c r="G7" t="str">
        <f t="shared" si="0"/>
        <v>INSERT INTO proyectos(idProyec,Proyecto,Estatus_idEst,Director_IdDir,Año_in,Año_fin)VALUES('6005','Fortalecimiento de servicios de extensionismo tecnológico aplicados a Sistemas Productivos de MIPYMES agroindustriales de la Región Piura, para la mejora de la productividad, calidad y competitividad de sus productos','2','3','2017','2017');</v>
      </c>
    </row>
    <row r="8" spans="1:8">
      <c r="A8">
        <v>6006</v>
      </c>
      <c r="B8" t="s">
        <v>2443</v>
      </c>
      <c r="C8">
        <v>2</v>
      </c>
      <c r="D8">
        <v>28</v>
      </c>
      <c r="E8">
        <v>2016</v>
      </c>
      <c r="F8">
        <v>2016</v>
      </c>
      <c r="G8" t="str">
        <f t="shared" si="0"/>
        <v>INSERT INTO proyectos(idProyec,Proyecto,Estatus_idEst,Director_IdDir,Año_in,Año_fin)VALUES('6006','Control avanzado para mejorar el uso de consumo energético en sistemas de refrigeración industrial','2','28','2016','2016');</v>
      </c>
    </row>
    <row r="9" spans="1:8">
      <c r="A9">
        <v>6007</v>
      </c>
      <c r="B9" t="s">
        <v>2445</v>
      </c>
      <c r="C9">
        <v>2</v>
      </c>
      <c r="D9">
        <v>111</v>
      </c>
      <c r="E9">
        <v>2016</v>
      </c>
      <c r="F9">
        <v>2019</v>
      </c>
      <c r="G9" t="str">
        <f t="shared" si="0"/>
        <v>INSERT INTO proyectos(idProyec,Proyecto,Estatus_idEst,Director_IdDir,Año_in,Año_fin)VALUES('6007','Automatización del proceso de secado en la producción industrial de harina de pescado','2','111','2016','2019');</v>
      </c>
    </row>
    <row r="10" spans="1:8">
      <c r="A10">
        <v>6008</v>
      </c>
      <c r="B10" t="s">
        <v>2449</v>
      </c>
      <c r="C10">
        <v>2</v>
      </c>
      <c r="D10">
        <v>7</v>
      </c>
      <c r="E10">
        <v>2015</v>
      </c>
      <c r="F10">
        <v>2015</v>
      </c>
      <c r="G10" t="str">
        <f t="shared" si="0"/>
        <v>INSERT INTO proyectos(idProyec,Proyecto,Estatus_idEst,Director_IdDir,Año_in,Año_fin)VALUES('6008','Estudio y Desarrollo teórico experimental para obtención de planta piloto de biodigestor con parámetros controlados mediante aplicación de sistemas embebidos, para aprovechar el potencial energético y fertilizador de los residuos de la cascara de cacao','2','7','2015','2015');</v>
      </c>
    </row>
    <row r="11" spans="1:8">
      <c r="A11">
        <v>6009</v>
      </c>
      <c r="B11" t="s">
        <v>2454</v>
      </c>
      <c r="C11">
        <v>1</v>
      </c>
      <c r="D11">
        <v>3</v>
      </c>
      <c r="E11">
        <v>2018</v>
      </c>
      <c r="F11">
        <v>2032</v>
      </c>
      <c r="G11" t="str">
        <f t="shared" si="0"/>
        <v>INSERT INTO proyectos(idProyec,Proyecto,Estatus_idEst,Director_IdDir,Año_in,Año_fin)VALUES('6009','Agenda Regional para un crecimiento sostenido - Estrategia de especialización inteligente para la investigación e innovación','1','3','2018','2032');</v>
      </c>
    </row>
    <row r="12" spans="1:8">
      <c r="A12">
        <v>6010</v>
      </c>
      <c r="B12" t="s">
        <v>2458</v>
      </c>
      <c r="C12">
        <v>1</v>
      </c>
      <c r="D12" t="s">
        <v>2651</v>
      </c>
      <c r="E12" t="s">
        <v>2651</v>
      </c>
      <c r="F12" t="s">
        <v>2651</v>
      </c>
      <c r="G12" t="str">
        <f t="shared" si="0"/>
        <v>INSERT INTO proyectos(idProyec,Proyecto,Estatus_idEst,Director_IdDir,Año_in,Año_fin)VALUES('6010','Iniciativas favorables a la vinculación entre la oferta y demanda de servicios tecnológicos: Puesta en marcha de una Oficina de Vinculación Universidad – Empresa, para potenciar el I+D+i de la Región Piura','1','NULL','NULL','NULL');</v>
      </c>
    </row>
    <row r="13" spans="1:8">
      <c r="A13">
        <v>6011</v>
      </c>
      <c r="B13" t="s">
        <v>2459</v>
      </c>
      <c r="C13">
        <v>2</v>
      </c>
      <c r="D13">
        <v>3</v>
      </c>
      <c r="E13">
        <v>2017</v>
      </c>
      <c r="F13">
        <v>2017</v>
      </c>
      <c r="G13" t="str">
        <f t="shared" si="0"/>
        <v>INSERT INTO proyectos(idProyec,Proyecto,Estatus_idEst,Director_IdDir,Año_in,Año_fin)VALUES('6011','Smart labs. Una plataforma software de investigación de mercados en tiempo real a través de comunidades online','2','3','2017','2017');</v>
      </c>
    </row>
    <row r="14" spans="1:8">
      <c r="A14">
        <v>6012</v>
      </c>
      <c r="B14" t="s">
        <v>2469</v>
      </c>
      <c r="C14">
        <v>2</v>
      </c>
      <c r="D14">
        <v>3</v>
      </c>
      <c r="E14">
        <v>2007</v>
      </c>
      <c r="F14">
        <v>2010</v>
      </c>
      <c r="G14" t="str">
        <f t="shared" si="0"/>
        <v>INSERT INTO proyectos(idProyec,Proyecto,Estatus_idEst,Director_IdDir,Año_in,Año_fin)VALUES('6012','Sistemas embebidos de bajo coste para diagnóstico de fallos orientado al mantenimiento predictivo (SEDIPRE)','2','3','2007','2010');</v>
      </c>
    </row>
    <row r="15" spans="1:8">
      <c r="A15" s="32">
        <v>6013</v>
      </c>
      <c r="B15" t="s">
        <v>2479</v>
      </c>
      <c r="D15" t="s">
        <v>2651</v>
      </c>
      <c r="E15" s="32" t="s">
        <v>2651</v>
      </c>
      <c r="F15" s="32" t="s">
        <v>2651</v>
      </c>
      <c r="G15" t="str">
        <f t="shared" si="0"/>
        <v>INSERT INTO proyectos(idProyec,Proyecto,Estatus_idEst,Director_IdDir,Año_in,Año_fin)VALUES('6013','Científicos INC- Círculos de Investigación en Ciencia y Tecnología. Alianza público-privada para el desarrollo de tecnologías que incrementen el valor agregado en las cadenas agroindustriales con énfasis en innovación social y desarrollo sustentable','','NULL','NULL','NULL');</v>
      </c>
    </row>
    <row r="16" spans="1:8">
      <c r="A16">
        <v>6014</v>
      </c>
      <c r="B16" t="s">
        <v>2475</v>
      </c>
      <c r="C16">
        <v>2</v>
      </c>
      <c r="D16">
        <v>3</v>
      </c>
      <c r="E16">
        <v>2010</v>
      </c>
      <c r="F16">
        <v>2010</v>
      </c>
      <c r="G16" t="str">
        <f t="shared" si="0"/>
        <v>INSERT INTO proyectos(idProyec,Proyecto,Estatus_idEst,Director_IdDir,Año_in,Año_fin)VALUES('6014','Desarrollar una tecnología que automatice el control y medición de humedad en el ingreso del secador durante el proceso de elaboración de Harina de pescado que disminuya los costos de producción.','2','3','2010','2010');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646C-268F-49E6-8A23-3D228E605C42}">
  <dimension ref="A1:D16"/>
  <sheetViews>
    <sheetView workbookViewId="0">
      <selection activeCell="C38" sqref="C38"/>
    </sheetView>
  </sheetViews>
  <sheetFormatPr defaultColWidth="11.453125" defaultRowHeight="14.5"/>
  <cols>
    <col min="3" max="3" width="86.54296875" bestFit="1" customWidth="1"/>
  </cols>
  <sheetData>
    <row r="1" spans="1:4">
      <c r="A1" t="s">
        <v>2060</v>
      </c>
      <c r="B1" t="s">
        <v>2061</v>
      </c>
      <c r="D1" t="s">
        <v>2646</v>
      </c>
    </row>
    <row r="2" spans="1:4">
      <c r="A2">
        <v>5000</v>
      </c>
      <c r="B2" t="s">
        <v>2407</v>
      </c>
      <c r="C2" t="str">
        <f>_xlfn.CONCAT($D$2,$D$1,"(",$A$1,",",$B$1,")VALUES('",A2,"','",B2,"');")</f>
        <v>INSERT INTO convenios(IdConv,Convenio)VALUES('5000','INIA');</v>
      </c>
      <c r="D2" t="s">
        <v>2077</v>
      </c>
    </row>
    <row r="3" spans="1:4">
      <c r="A3">
        <v>5001</v>
      </c>
      <c r="B3" t="s">
        <v>2408</v>
      </c>
      <c r="C3" t="str">
        <f t="shared" ref="C3:C16" si="0">_xlfn.CONCAT($D$2,$D$1,"(",$A$1,",",$B$1,")VALUES('",A3,"','",B3,"');")</f>
        <v>INSERT INTO convenios(IdConv,Convenio)VALUES('5001','AGROSAVIA');</v>
      </c>
    </row>
    <row r="4" spans="1:4">
      <c r="A4">
        <v>5002</v>
      </c>
      <c r="B4" t="s">
        <v>2409</v>
      </c>
      <c r="C4" t="str">
        <f t="shared" si="0"/>
        <v>INSERT INTO convenios(IdConv,Convenio)VALUES('5002','IDIAF');</v>
      </c>
    </row>
    <row r="5" spans="1:4">
      <c r="A5">
        <v>5003</v>
      </c>
      <c r="B5" t="s">
        <v>2410</v>
      </c>
      <c r="C5" t="str">
        <f t="shared" si="0"/>
        <v>INSERT INTO convenios(IdConv,Convenio)VALUES('5003','FONTAGRO');</v>
      </c>
    </row>
    <row r="6" spans="1:4">
      <c r="A6">
        <v>5004</v>
      </c>
      <c r="B6" t="s">
        <v>2419</v>
      </c>
      <c r="C6" t="str">
        <f t="shared" si="0"/>
        <v>INSERT INTO convenios(IdConv,Convenio)VALUES('5004','ASPROBO');</v>
      </c>
    </row>
    <row r="7" spans="1:4">
      <c r="A7">
        <v>5005</v>
      </c>
      <c r="B7" t="s">
        <v>2365</v>
      </c>
      <c r="C7" t="str">
        <f t="shared" si="0"/>
        <v>INSERT INTO convenios(IdConv,Convenio)VALUES('5005','NO');</v>
      </c>
    </row>
    <row r="8" spans="1:4">
      <c r="A8">
        <v>5006</v>
      </c>
      <c r="B8" t="s">
        <v>2442</v>
      </c>
      <c r="C8" t="str">
        <f t="shared" si="0"/>
        <v>INSERT INTO convenios(IdConv,Convenio)VALUES('5006','INNOVATE PERÚ');</v>
      </c>
    </row>
    <row r="9" spans="1:4">
      <c r="A9">
        <v>5007</v>
      </c>
      <c r="B9" t="s">
        <v>2444</v>
      </c>
      <c r="C9" t="str">
        <f t="shared" si="0"/>
        <v>INSERT INTO convenios(IdConv,Convenio)VALUES('5007','CONCYTEC');</v>
      </c>
    </row>
    <row r="10" spans="1:4">
      <c r="A10">
        <v>5008</v>
      </c>
      <c r="B10" t="s">
        <v>2448</v>
      </c>
      <c r="C10" t="str">
        <f t="shared" si="0"/>
        <v>INSERT INTO convenios(IdConv,Convenio)VALUES('5008','Pesquera Diamante S.A');</v>
      </c>
    </row>
    <row r="11" spans="1:4">
      <c r="A11">
        <v>5009</v>
      </c>
      <c r="B11" t="s">
        <v>2455</v>
      </c>
      <c r="C11" t="str">
        <f t="shared" si="0"/>
        <v>INSERT INTO convenios(IdConv,Convenio)VALUES('5009','Gobierno Regional');</v>
      </c>
    </row>
    <row r="12" spans="1:4">
      <c r="A12">
        <v>5010</v>
      </c>
      <c r="B12" t="s">
        <v>2456</v>
      </c>
      <c r="C12" t="str">
        <f t="shared" si="0"/>
        <v>INSERT INTO convenios(IdConv,Convenio)VALUES('5010','Cámara de comercio y producción de Piura');</v>
      </c>
    </row>
    <row r="13" spans="1:4">
      <c r="A13">
        <v>5011</v>
      </c>
      <c r="B13" t="s">
        <v>2457</v>
      </c>
      <c r="C13" t="str">
        <f t="shared" si="0"/>
        <v>INSERT INTO convenios(IdConv,Convenio)VALUES('5011','Universidad Nacional de Piura');</v>
      </c>
    </row>
    <row r="14" spans="1:4">
      <c r="A14">
        <v>5012</v>
      </c>
      <c r="B14" t="s">
        <v>2460</v>
      </c>
      <c r="C14" t="str">
        <f t="shared" si="0"/>
        <v>INSERT INTO convenios(IdConv,Convenio)VALUES('5012','FINCYT');</v>
      </c>
    </row>
    <row r="15" spans="1:4">
      <c r="A15">
        <v>5013</v>
      </c>
      <c r="B15" t="s">
        <v>2470</v>
      </c>
      <c r="C15" t="str">
        <f t="shared" si="0"/>
        <v>INSERT INTO convenios(IdConv,Convenio)VALUES('5013','CARTIF');</v>
      </c>
    </row>
    <row r="16" spans="1:4">
      <c r="A16">
        <v>5014</v>
      </c>
      <c r="B16" t="s">
        <v>2476</v>
      </c>
      <c r="C16" t="str">
        <f t="shared" si="0"/>
        <v>INSERT INTO convenios(IdConv,Convenio)VALUES('5014','Pesquera Tierra Colorada');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D54D-E729-4B25-B6A1-EF265D2E668C}">
  <dimension ref="A1:D22"/>
  <sheetViews>
    <sheetView workbookViewId="0">
      <selection activeCell="H26" sqref="H26"/>
    </sheetView>
  </sheetViews>
  <sheetFormatPr defaultColWidth="11.453125" defaultRowHeight="14.5"/>
  <cols>
    <col min="3" max="3" width="59.7265625" bestFit="1" customWidth="1"/>
  </cols>
  <sheetData>
    <row r="1" spans="1:4">
      <c r="A1" t="s">
        <v>2070</v>
      </c>
      <c r="B1" t="s">
        <v>2071</v>
      </c>
      <c r="D1" t="s">
        <v>2647</v>
      </c>
    </row>
    <row r="2" spans="1:4">
      <c r="A2">
        <v>6000</v>
      </c>
      <c r="B2">
        <v>5000</v>
      </c>
      <c r="C2" t="str">
        <f>_xlfn.CONCAT($D$2,$D$1,"(",$A$1,",",$B$1,")VALUES('",A2,"','",B2,"');")</f>
        <v>INSERT INTO proyec_conv(Proyec_IdP,Conv_idC)VALUES('6000','5000');</v>
      </c>
      <c r="D2" t="s">
        <v>2077</v>
      </c>
    </row>
    <row r="3" spans="1:4">
      <c r="A3">
        <v>6000</v>
      </c>
      <c r="B3">
        <v>5001</v>
      </c>
      <c r="C3" t="str">
        <f t="shared" ref="C3:C22" si="0">_xlfn.CONCAT($D$2,$D$1,"(",$A$1,",",$B$1,")VALUES('",A3,"','",B3,"');")</f>
        <v>INSERT INTO proyec_conv(Proyec_IdP,Conv_idC)VALUES('6000','5001');</v>
      </c>
    </row>
    <row r="4" spans="1:4">
      <c r="A4">
        <v>6000</v>
      </c>
      <c r="B4">
        <v>5002</v>
      </c>
      <c r="C4" t="str">
        <f t="shared" si="0"/>
        <v>INSERT INTO proyec_conv(Proyec_IdP,Conv_idC)VALUES('6000','5002');</v>
      </c>
    </row>
    <row r="5" spans="1:4">
      <c r="A5">
        <v>6000</v>
      </c>
      <c r="B5">
        <v>5003</v>
      </c>
      <c r="C5" t="str">
        <f t="shared" si="0"/>
        <v>INSERT INTO proyec_conv(Proyec_IdP,Conv_idC)VALUES('6000','5003');</v>
      </c>
    </row>
    <row r="6" spans="1:4">
      <c r="A6">
        <v>6001</v>
      </c>
      <c r="B6">
        <v>5004</v>
      </c>
      <c r="C6" t="str">
        <f t="shared" si="0"/>
        <v>INSERT INTO proyec_conv(Proyec_IdP,Conv_idC)VALUES('6001','5004');</v>
      </c>
    </row>
    <row r="7" spans="1:4">
      <c r="A7">
        <v>6002</v>
      </c>
      <c r="B7">
        <v>5005</v>
      </c>
      <c r="C7" t="str">
        <f t="shared" si="0"/>
        <v>INSERT INTO proyec_conv(Proyec_IdP,Conv_idC)VALUES('6002','5005');</v>
      </c>
    </row>
    <row r="8" spans="1:4">
      <c r="A8">
        <v>6003</v>
      </c>
      <c r="B8">
        <v>5005</v>
      </c>
      <c r="C8" t="str">
        <f t="shared" si="0"/>
        <v>INSERT INTO proyec_conv(Proyec_IdP,Conv_idC)VALUES('6003','5005');</v>
      </c>
    </row>
    <row r="9" spans="1:4">
      <c r="A9">
        <v>6004</v>
      </c>
      <c r="B9">
        <v>5005</v>
      </c>
      <c r="C9" t="str">
        <f t="shared" si="0"/>
        <v>INSERT INTO proyec_conv(Proyec_IdP,Conv_idC)VALUES('6004','5005');</v>
      </c>
    </row>
    <row r="10" spans="1:4">
      <c r="A10">
        <v>6005</v>
      </c>
      <c r="B10">
        <v>5006</v>
      </c>
      <c r="C10" t="str">
        <f t="shared" si="0"/>
        <v>INSERT INTO proyec_conv(Proyec_IdP,Conv_idC)VALUES('6005','5006');</v>
      </c>
    </row>
    <row r="11" spans="1:4">
      <c r="A11">
        <v>6006</v>
      </c>
      <c r="B11">
        <v>5007</v>
      </c>
      <c r="C11" t="str">
        <f t="shared" si="0"/>
        <v>INSERT INTO proyec_conv(Proyec_IdP,Conv_idC)VALUES('6006','5007');</v>
      </c>
    </row>
    <row r="12" spans="1:4">
      <c r="A12">
        <v>6007</v>
      </c>
      <c r="B12">
        <v>5008</v>
      </c>
      <c r="C12" t="str">
        <f t="shared" si="0"/>
        <v>INSERT INTO proyec_conv(Proyec_IdP,Conv_idC)VALUES('6007','5008');</v>
      </c>
    </row>
    <row r="13" spans="1:4">
      <c r="A13">
        <v>6008</v>
      </c>
      <c r="B13">
        <v>5005</v>
      </c>
      <c r="C13" t="str">
        <f t="shared" si="0"/>
        <v>INSERT INTO proyec_conv(Proyec_IdP,Conv_idC)VALUES('6008','5005');</v>
      </c>
    </row>
    <row r="14" spans="1:4">
      <c r="A14">
        <v>6009</v>
      </c>
      <c r="B14">
        <v>5007</v>
      </c>
      <c r="C14" t="str">
        <f t="shared" si="0"/>
        <v>INSERT INTO proyec_conv(Proyec_IdP,Conv_idC)VALUES('6009','5007');</v>
      </c>
    </row>
    <row r="15" spans="1:4">
      <c r="A15">
        <v>6009</v>
      </c>
      <c r="B15">
        <v>5009</v>
      </c>
      <c r="C15" t="str">
        <f t="shared" si="0"/>
        <v>INSERT INTO proyec_conv(Proyec_IdP,Conv_idC)VALUES('6009','5009');</v>
      </c>
    </row>
    <row r="16" spans="1:4">
      <c r="A16">
        <v>6009</v>
      </c>
      <c r="B16">
        <v>5010</v>
      </c>
      <c r="C16" t="str">
        <f t="shared" si="0"/>
        <v>INSERT INTO proyec_conv(Proyec_IdP,Conv_idC)VALUES('6009','5010');</v>
      </c>
    </row>
    <row r="17" spans="1:3">
      <c r="A17">
        <v>6009</v>
      </c>
      <c r="B17">
        <v>5011</v>
      </c>
      <c r="C17" t="str">
        <f t="shared" si="0"/>
        <v>INSERT INTO proyec_conv(Proyec_IdP,Conv_idC)VALUES('6009','5011');</v>
      </c>
    </row>
    <row r="18" spans="1:3">
      <c r="A18">
        <v>6010</v>
      </c>
      <c r="B18">
        <v>5005</v>
      </c>
      <c r="C18" t="str">
        <f t="shared" si="0"/>
        <v>INSERT INTO proyec_conv(Proyec_IdP,Conv_idC)VALUES('6010','5005');</v>
      </c>
    </row>
    <row r="19" spans="1:3">
      <c r="A19">
        <v>6011</v>
      </c>
      <c r="B19">
        <v>5012</v>
      </c>
      <c r="C19" t="str">
        <f t="shared" si="0"/>
        <v>INSERT INTO proyec_conv(Proyec_IdP,Conv_idC)VALUES('6011','5012');</v>
      </c>
    </row>
    <row r="20" spans="1:3">
      <c r="A20">
        <v>6012</v>
      </c>
      <c r="B20">
        <v>5013</v>
      </c>
      <c r="C20" t="str">
        <f t="shared" si="0"/>
        <v>INSERT INTO proyec_conv(Proyec_IdP,Conv_idC)VALUES('6012','5013');</v>
      </c>
    </row>
    <row r="21" spans="1:3">
      <c r="A21">
        <v>6013</v>
      </c>
      <c r="B21">
        <v>5005</v>
      </c>
      <c r="C21" t="str">
        <f t="shared" si="0"/>
        <v>INSERT INTO proyec_conv(Proyec_IdP,Conv_idC)VALUES('6013','5005');</v>
      </c>
    </row>
    <row r="22" spans="1:3">
      <c r="A22">
        <v>6014</v>
      </c>
      <c r="B22">
        <v>5014</v>
      </c>
      <c r="C22" t="str">
        <f t="shared" si="0"/>
        <v>INSERT INTO proyec_conv(Proyec_IdP,Conv_idC)VALUES('6014','5014');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45A-569C-4E38-ABEE-307BF1C55C82}">
  <dimension ref="A1:E65"/>
  <sheetViews>
    <sheetView workbookViewId="0">
      <selection activeCell="G56" sqref="G56"/>
    </sheetView>
  </sheetViews>
  <sheetFormatPr defaultColWidth="11.453125" defaultRowHeight="14.5"/>
  <cols>
    <col min="3" max="3" width="59.1796875" bestFit="1" customWidth="1"/>
    <col min="4" max="4" width="3.26953125" customWidth="1"/>
  </cols>
  <sheetData>
    <row r="1" spans="1:5">
      <c r="A1" t="s">
        <v>2653</v>
      </c>
      <c r="B1" t="s">
        <v>2072</v>
      </c>
      <c r="E1" s="39" t="s">
        <v>2648</v>
      </c>
    </row>
    <row r="2" spans="1:5">
      <c r="A2">
        <v>6000</v>
      </c>
      <c r="B2" s="7">
        <v>3</v>
      </c>
      <c r="C2" t="str">
        <f>_xlfn.CONCAT($E$2,$E$1,"(",$A$1,",",$B$1,")VALUES('",A2,"','",B2,"');")</f>
        <v>INSERT INTO proyec_Invest(Proyec_idP,Invest_IdI)VALUES('6000','3');</v>
      </c>
      <c r="D2" s="38"/>
      <c r="E2" t="s">
        <v>2077</v>
      </c>
    </row>
    <row r="3" spans="1:5">
      <c r="A3">
        <v>6000</v>
      </c>
      <c r="B3" s="7">
        <v>28</v>
      </c>
      <c r="C3" t="str">
        <f t="shared" ref="C3:C65" si="0">_xlfn.CONCAT($E$2,$E$1,"(",$A$1,",",$B$1,")VALUES('",A3,"','",B3,"');")</f>
        <v>INSERT INTO proyec_Invest(Proyec_idP,Invest_IdI)VALUES('6000','28');</v>
      </c>
      <c r="D3" s="27"/>
    </row>
    <row r="4" spans="1:5">
      <c r="A4">
        <v>6000</v>
      </c>
      <c r="B4" s="7">
        <v>97</v>
      </c>
      <c r="C4" t="str">
        <f t="shared" si="0"/>
        <v>INSERT INTO proyec_Invest(Proyec_idP,Invest_IdI)VALUES('6000','97');</v>
      </c>
      <c r="D4" s="27"/>
    </row>
    <row r="5" spans="1:5">
      <c r="A5">
        <v>6000</v>
      </c>
      <c r="B5">
        <v>98</v>
      </c>
      <c r="C5" t="str">
        <f t="shared" si="0"/>
        <v>INSERT INTO proyec_Invest(Proyec_idP,Invest_IdI)VALUES('6000','98');</v>
      </c>
    </row>
    <row r="6" spans="1:5">
      <c r="A6">
        <v>6000</v>
      </c>
      <c r="B6">
        <v>99</v>
      </c>
      <c r="C6" t="str">
        <f t="shared" si="0"/>
        <v>INSERT INTO proyec_Invest(Proyec_idP,Invest_IdI)VALUES('6000','99');</v>
      </c>
    </row>
    <row r="7" spans="1:5">
      <c r="A7">
        <v>6000</v>
      </c>
      <c r="B7">
        <v>11</v>
      </c>
      <c r="C7" t="str">
        <f t="shared" si="0"/>
        <v>INSERT INTO proyec_Invest(Proyec_idP,Invest_IdI)VALUES('6000','11');</v>
      </c>
    </row>
    <row r="8" spans="1:5">
      <c r="A8">
        <v>6000</v>
      </c>
      <c r="B8">
        <v>8</v>
      </c>
      <c r="C8" t="str">
        <f t="shared" si="0"/>
        <v>INSERT INTO proyec_Invest(Proyec_idP,Invest_IdI)VALUES('6000','8');</v>
      </c>
    </row>
    <row r="9" spans="1:5">
      <c r="A9">
        <v>6000</v>
      </c>
      <c r="B9">
        <v>100</v>
      </c>
      <c r="C9" t="str">
        <f t="shared" si="0"/>
        <v>INSERT INTO proyec_Invest(Proyec_idP,Invest_IdI)VALUES('6000','100');</v>
      </c>
    </row>
    <row r="10" spans="1:5">
      <c r="A10">
        <v>6000</v>
      </c>
      <c r="B10">
        <v>101</v>
      </c>
      <c r="C10" t="str">
        <f t="shared" si="0"/>
        <v>INSERT INTO proyec_Invest(Proyec_idP,Invest_IdI)VALUES('6000','101');</v>
      </c>
    </row>
    <row r="11" spans="1:5">
      <c r="A11">
        <v>6000</v>
      </c>
      <c r="B11">
        <v>102</v>
      </c>
      <c r="C11" t="str">
        <f t="shared" si="0"/>
        <v>INSERT INTO proyec_Invest(Proyec_idP,Invest_IdI)VALUES('6000','102');</v>
      </c>
    </row>
    <row r="12" spans="1:5">
      <c r="A12">
        <v>6000</v>
      </c>
      <c r="B12">
        <v>13</v>
      </c>
      <c r="C12" t="str">
        <f t="shared" si="0"/>
        <v>INSERT INTO proyec_Invest(Proyec_idP,Invest_IdI)VALUES('6000','13');</v>
      </c>
    </row>
    <row r="13" spans="1:5">
      <c r="A13">
        <v>6001</v>
      </c>
      <c r="B13">
        <v>28</v>
      </c>
      <c r="C13" t="str">
        <f t="shared" si="0"/>
        <v>INSERT INTO proyec_Invest(Proyec_idP,Invest_IdI)VALUES('6001','28');</v>
      </c>
    </row>
    <row r="14" spans="1:5">
      <c r="A14">
        <v>6001</v>
      </c>
      <c r="B14">
        <v>3</v>
      </c>
      <c r="C14" t="str">
        <f t="shared" si="0"/>
        <v>INSERT INTO proyec_Invest(Proyec_idP,Invest_IdI)VALUES('6001','3');</v>
      </c>
    </row>
    <row r="15" spans="1:5">
      <c r="A15">
        <v>6002</v>
      </c>
      <c r="B15">
        <v>79</v>
      </c>
      <c r="C15" t="str">
        <f t="shared" si="0"/>
        <v>INSERT INTO proyec_Invest(Proyec_idP,Invest_IdI)VALUES('6002','79');</v>
      </c>
    </row>
    <row r="16" spans="1:5">
      <c r="A16">
        <v>6002</v>
      </c>
      <c r="B16">
        <v>103</v>
      </c>
      <c r="C16" t="str">
        <f t="shared" si="0"/>
        <v>INSERT INTO proyec_Invest(Proyec_idP,Invest_IdI)VALUES('6002','103');</v>
      </c>
    </row>
    <row r="17" spans="1:3">
      <c r="A17">
        <v>6002</v>
      </c>
      <c r="B17">
        <v>4</v>
      </c>
      <c r="C17" t="str">
        <f t="shared" si="0"/>
        <v>INSERT INTO proyec_Invest(Proyec_idP,Invest_IdI)VALUES('6002','4');</v>
      </c>
    </row>
    <row r="18" spans="1:3">
      <c r="A18">
        <v>6002</v>
      </c>
      <c r="B18">
        <v>13</v>
      </c>
      <c r="C18" t="str">
        <f t="shared" si="0"/>
        <v>INSERT INTO proyec_Invest(Proyec_idP,Invest_IdI)VALUES('6002','13');</v>
      </c>
    </row>
    <row r="19" spans="1:3">
      <c r="A19">
        <v>6003</v>
      </c>
      <c r="B19">
        <v>104</v>
      </c>
      <c r="C19" t="str">
        <f t="shared" si="0"/>
        <v>INSERT INTO proyec_Invest(Proyec_idP,Invest_IdI)VALUES('6003','104');</v>
      </c>
    </row>
    <row r="20" spans="1:3">
      <c r="A20">
        <v>6003</v>
      </c>
      <c r="B20">
        <v>105</v>
      </c>
      <c r="C20" t="str">
        <f t="shared" si="0"/>
        <v>INSERT INTO proyec_Invest(Proyec_idP,Invest_IdI)VALUES('6003','105');</v>
      </c>
    </row>
    <row r="21" spans="1:3">
      <c r="A21">
        <v>6003</v>
      </c>
      <c r="B21">
        <v>84</v>
      </c>
      <c r="C21" t="str">
        <f t="shared" si="0"/>
        <v>INSERT INTO proyec_Invest(Proyec_idP,Invest_IdI)VALUES('6003','84');</v>
      </c>
    </row>
    <row r="22" spans="1:3">
      <c r="A22">
        <v>6003</v>
      </c>
      <c r="B22">
        <v>106</v>
      </c>
      <c r="C22" t="str">
        <f t="shared" si="0"/>
        <v>INSERT INTO proyec_Invest(Proyec_idP,Invest_IdI)VALUES('6003','106');</v>
      </c>
    </row>
    <row r="23" spans="1:3">
      <c r="A23">
        <v>6003</v>
      </c>
      <c r="B23">
        <v>98</v>
      </c>
      <c r="C23" t="str">
        <f t="shared" si="0"/>
        <v>INSERT INTO proyec_Invest(Proyec_idP,Invest_IdI)VALUES('6003','98');</v>
      </c>
    </row>
    <row r="24" spans="1:3">
      <c r="A24">
        <v>6003</v>
      </c>
      <c r="B24">
        <v>107</v>
      </c>
      <c r="C24" t="str">
        <f t="shared" si="0"/>
        <v>INSERT INTO proyec_Invest(Proyec_idP,Invest_IdI)VALUES('6003','107');</v>
      </c>
    </row>
    <row r="25" spans="1:3">
      <c r="A25">
        <v>6003</v>
      </c>
      <c r="B25">
        <v>108</v>
      </c>
      <c r="C25" t="str">
        <f t="shared" si="0"/>
        <v>INSERT INTO proyec_Invest(Proyec_idP,Invest_IdI)VALUES('6003','108');</v>
      </c>
    </row>
    <row r="26" spans="1:3">
      <c r="A26">
        <v>6003</v>
      </c>
      <c r="B26">
        <v>109</v>
      </c>
      <c r="C26" t="str">
        <f t="shared" si="0"/>
        <v>INSERT INTO proyec_Invest(Proyec_idP,Invest_IdI)VALUES('6003','109');</v>
      </c>
    </row>
    <row r="27" spans="1:3">
      <c r="A27">
        <v>6003</v>
      </c>
      <c r="B27">
        <v>110</v>
      </c>
      <c r="C27" t="str">
        <f t="shared" si="0"/>
        <v>INSERT INTO proyec_Invest(Proyec_idP,Invest_IdI)VALUES('6003','110');</v>
      </c>
    </row>
    <row r="28" spans="1:3">
      <c r="A28">
        <v>6004</v>
      </c>
      <c r="B28">
        <v>28</v>
      </c>
      <c r="C28" t="str">
        <f t="shared" si="0"/>
        <v>INSERT INTO proyec_Invest(Proyec_idP,Invest_IdI)VALUES('6004','28');</v>
      </c>
    </row>
    <row r="29" spans="1:3">
      <c r="A29">
        <v>6004</v>
      </c>
      <c r="B29">
        <v>4</v>
      </c>
      <c r="C29" t="str">
        <f t="shared" si="0"/>
        <v>INSERT INTO proyec_Invest(Proyec_idP,Invest_IdI)VALUES('6004','4');</v>
      </c>
    </row>
    <row r="30" spans="1:3">
      <c r="A30">
        <v>6005</v>
      </c>
      <c r="B30">
        <v>108</v>
      </c>
      <c r="C30" t="str">
        <f t="shared" si="0"/>
        <v>INSERT INTO proyec_Invest(Proyec_idP,Invest_IdI)VALUES('6005','108');</v>
      </c>
    </row>
    <row r="31" spans="1:3">
      <c r="A31">
        <v>6005</v>
      </c>
      <c r="B31">
        <v>103</v>
      </c>
      <c r="C31" t="str">
        <f t="shared" si="0"/>
        <v>INSERT INTO proyec_Invest(Proyec_idP,Invest_IdI)VALUES('6005','103');</v>
      </c>
    </row>
    <row r="32" spans="1:3">
      <c r="A32">
        <v>6005</v>
      </c>
      <c r="B32">
        <v>28</v>
      </c>
      <c r="C32" t="str">
        <f t="shared" si="0"/>
        <v>INSERT INTO proyec_Invest(Proyec_idP,Invest_IdI)VALUES('6005','28');</v>
      </c>
    </row>
    <row r="33" spans="1:3">
      <c r="A33">
        <v>6005</v>
      </c>
      <c r="B33">
        <v>4</v>
      </c>
      <c r="C33" t="str">
        <f t="shared" si="0"/>
        <v>INSERT INTO proyec_Invest(Proyec_idP,Invest_IdI)VALUES('6005','4');</v>
      </c>
    </row>
    <row r="34" spans="1:3">
      <c r="A34">
        <v>6005</v>
      </c>
      <c r="B34">
        <v>2</v>
      </c>
      <c r="C34" t="str">
        <f t="shared" si="0"/>
        <v>INSERT INTO proyec_Invest(Proyec_idP,Invest_IdI)VALUES('6005','2');</v>
      </c>
    </row>
    <row r="35" spans="1:3">
      <c r="A35">
        <v>6005</v>
      </c>
      <c r="B35">
        <v>13</v>
      </c>
      <c r="C35" t="str">
        <f t="shared" si="0"/>
        <v>INSERT INTO proyec_Invest(Proyec_idP,Invest_IdI)VALUES('6005','13');</v>
      </c>
    </row>
    <row r="36" spans="1:3">
      <c r="A36">
        <v>6005</v>
      </c>
      <c r="B36">
        <v>6</v>
      </c>
      <c r="C36" t="str">
        <f t="shared" si="0"/>
        <v>INSERT INTO proyec_Invest(Proyec_idP,Invest_IdI)VALUES('6005','6');</v>
      </c>
    </row>
    <row r="37" spans="1:3">
      <c r="A37">
        <v>6006</v>
      </c>
      <c r="B37">
        <v>3</v>
      </c>
      <c r="C37" t="str">
        <f t="shared" si="0"/>
        <v>INSERT INTO proyec_Invest(Proyec_idP,Invest_IdI)VALUES('6006','3');</v>
      </c>
    </row>
    <row r="38" spans="1:3">
      <c r="A38">
        <v>6006</v>
      </c>
      <c r="B38">
        <v>84</v>
      </c>
      <c r="C38" t="str">
        <f t="shared" si="0"/>
        <v>INSERT INTO proyec_Invest(Proyec_idP,Invest_IdI)VALUES('6006','84');</v>
      </c>
    </row>
    <row r="39" spans="1:3">
      <c r="A39">
        <v>6006</v>
      </c>
      <c r="B39">
        <v>108</v>
      </c>
      <c r="C39" t="str">
        <f t="shared" si="0"/>
        <v>INSERT INTO proyec_Invest(Proyec_idP,Invest_IdI)VALUES('6006','108');</v>
      </c>
    </row>
    <row r="40" spans="1:3">
      <c r="A40">
        <v>6006</v>
      </c>
      <c r="B40">
        <v>27</v>
      </c>
      <c r="C40" t="str">
        <f t="shared" si="0"/>
        <v>INSERT INTO proyec_Invest(Proyec_idP,Invest_IdI)VALUES('6006','27');</v>
      </c>
    </row>
    <row r="41" spans="1:3">
      <c r="A41">
        <v>6007</v>
      </c>
      <c r="B41">
        <v>3</v>
      </c>
      <c r="C41" t="str">
        <f t="shared" si="0"/>
        <v>INSERT INTO proyec_Invest(Proyec_idP,Invest_IdI)VALUES('6007','3');</v>
      </c>
    </row>
    <row r="42" spans="1:3">
      <c r="A42">
        <v>6007</v>
      </c>
      <c r="B42">
        <v>28</v>
      </c>
      <c r="C42" t="str">
        <f t="shared" si="0"/>
        <v>INSERT INTO proyec_Invest(Proyec_idP,Invest_IdI)VALUES('6007','28');</v>
      </c>
    </row>
    <row r="43" spans="1:3">
      <c r="A43">
        <v>6007</v>
      </c>
      <c r="B43">
        <v>2</v>
      </c>
      <c r="C43" t="str">
        <f t="shared" si="0"/>
        <v>INSERT INTO proyec_Invest(Proyec_idP,Invest_IdI)VALUES('6007','2');</v>
      </c>
    </row>
    <row r="44" spans="1:3">
      <c r="A44">
        <v>6008</v>
      </c>
      <c r="B44">
        <v>112</v>
      </c>
      <c r="C44" t="str">
        <f t="shared" si="0"/>
        <v>INSERT INTO proyec_Invest(Proyec_idP,Invest_IdI)VALUES('6008','112');</v>
      </c>
    </row>
    <row r="45" spans="1:3">
      <c r="A45">
        <v>6008</v>
      </c>
      <c r="B45">
        <v>113</v>
      </c>
      <c r="C45" t="str">
        <f t="shared" si="0"/>
        <v>INSERT INTO proyec_Invest(Proyec_idP,Invest_IdI)VALUES('6008','113');</v>
      </c>
    </row>
    <row r="46" spans="1:3">
      <c r="A46">
        <v>6009</v>
      </c>
      <c r="B46">
        <v>108</v>
      </c>
      <c r="C46" t="str">
        <f t="shared" si="0"/>
        <v>INSERT INTO proyec_Invest(Proyec_idP,Invest_IdI)VALUES('6009','108');</v>
      </c>
    </row>
    <row r="47" spans="1:3">
      <c r="A47">
        <v>6009</v>
      </c>
      <c r="B47">
        <v>84</v>
      </c>
      <c r="C47" t="str">
        <f t="shared" si="0"/>
        <v>INSERT INTO proyec_Invest(Proyec_idP,Invest_IdI)VALUES('6009','84');</v>
      </c>
    </row>
    <row r="48" spans="1:3">
      <c r="A48">
        <v>6009</v>
      </c>
      <c r="B48">
        <v>14</v>
      </c>
      <c r="C48" t="str">
        <f t="shared" si="0"/>
        <v>INSERT INTO proyec_Invest(Proyec_idP,Invest_IdI)VALUES('6009','14');</v>
      </c>
    </row>
    <row r="49" spans="1:5">
      <c r="A49">
        <v>6009</v>
      </c>
      <c r="B49">
        <v>28</v>
      </c>
      <c r="C49" t="str">
        <f t="shared" si="0"/>
        <v>INSERT INTO proyec_Invest(Proyec_idP,Invest_IdI)VALUES('6009','28');</v>
      </c>
    </row>
    <row r="50" spans="1:5">
      <c r="A50">
        <v>6009</v>
      </c>
      <c r="B50">
        <v>65</v>
      </c>
      <c r="C50" t="str">
        <f t="shared" si="0"/>
        <v>INSERT INTO proyec_Invest(Proyec_idP,Invest_IdI)VALUES('6009','65');</v>
      </c>
    </row>
    <row r="51" spans="1:5">
      <c r="A51">
        <v>6010</v>
      </c>
      <c r="B51" s="32"/>
      <c r="C51" t="str">
        <f t="shared" si="0"/>
        <v>INSERT INTO proyec_Invest(Proyec_idP,Invest_IdI)VALUES('6010','');</v>
      </c>
      <c r="E51" t="s">
        <v>2652</v>
      </c>
    </row>
    <row r="52" spans="1:5">
      <c r="A52">
        <v>6011</v>
      </c>
      <c r="B52">
        <v>3</v>
      </c>
      <c r="C52" t="str">
        <f t="shared" si="0"/>
        <v>INSERT INTO proyec_Invest(Proyec_idP,Invest_IdI)VALUES('6011','3');</v>
      </c>
    </row>
    <row r="53" spans="1:5">
      <c r="A53">
        <v>6011</v>
      </c>
      <c r="B53">
        <v>114</v>
      </c>
      <c r="C53" t="str">
        <f t="shared" si="0"/>
        <v>INSERT INTO proyec_Invest(Proyec_idP,Invest_IdI)VALUES('6011','114');</v>
      </c>
    </row>
    <row r="54" spans="1:5">
      <c r="A54">
        <v>6011</v>
      </c>
      <c r="B54">
        <v>115</v>
      </c>
      <c r="C54" t="str">
        <f t="shared" si="0"/>
        <v>INSERT INTO proyec_Invest(Proyec_idP,Invest_IdI)VALUES('6011','115');</v>
      </c>
    </row>
    <row r="55" spans="1:5">
      <c r="A55">
        <v>6011</v>
      </c>
      <c r="B55">
        <v>13</v>
      </c>
      <c r="C55" t="str">
        <f t="shared" si="0"/>
        <v>INSERT INTO proyec_Invest(Proyec_idP,Invest_IdI)VALUES('6011','13');</v>
      </c>
    </row>
    <row r="56" spans="1:5">
      <c r="A56">
        <v>6011</v>
      </c>
      <c r="B56">
        <v>116</v>
      </c>
      <c r="C56" t="str">
        <f t="shared" si="0"/>
        <v>INSERT INTO proyec_Invest(Proyec_idP,Invest_IdI)VALUES('6011','116');</v>
      </c>
    </row>
    <row r="57" spans="1:5">
      <c r="A57">
        <v>6011</v>
      </c>
      <c r="B57">
        <v>117</v>
      </c>
      <c r="C57" t="str">
        <f t="shared" si="0"/>
        <v>INSERT INTO proyec_Invest(Proyec_idP,Invest_IdI)VALUES('6011','117');</v>
      </c>
    </row>
    <row r="58" spans="1:5">
      <c r="A58">
        <v>6012</v>
      </c>
      <c r="B58">
        <v>89</v>
      </c>
      <c r="C58" t="str">
        <f t="shared" si="0"/>
        <v>INSERT INTO proyec_Invest(Proyec_idP,Invest_IdI)VALUES('6012','89');</v>
      </c>
    </row>
    <row r="59" spans="1:5">
      <c r="A59">
        <v>6012</v>
      </c>
      <c r="B59">
        <v>118</v>
      </c>
      <c r="C59" t="str">
        <f t="shared" si="0"/>
        <v>INSERT INTO proyec_Invest(Proyec_idP,Invest_IdI)VALUES('6012','118');</v>
      </c>
    </row>
    <row r="60" spans="1:5">
      <c r="A60">
        <v>6012</v>
      </c>
      <c r="B60">
        <v>119</v>
      </c>
      <c r="C60" t="str">
        <f t="shared" si="0"/>
        <v>INSERT INTO proyec_Invest(Proyec_idP,Invest_IdI)VALUES('6012','119');</v>
      </c>
    </row>
    <row r="61" spans="1:5">
      <c r="A61">
        <v>6012</v>
      </c>
      <c r="B61">
        <v>93</v>
      </c>
      <c r="C61" t="str">
        <f t="shared" si="0"/>
        <v>INSERT INTO proyec_Invest(Proyec_idP,Invest_IdI)VALUES('6012','93');</v>
      </c>
    </row>
    <row r="62" spans="1:5">
      <c r="A62">
        <v>6013</v>
      </c>
      <c r="B62" s="32"/>
      <c r="C62" t="str">
        <f t="shared" si="0"/>
        <v>INSERT INTO proyec_Invest(Proyec_idP,Invest_IdI)VALUES('6013','');</v>
      </c>
      <c r="E62" t="s">
        <v>2652</v>
      </c>
    </row>
    <row r="63" spans="1:5">
      <c r="A63">
        <v>6014</v>
      </c>
      <c r="B63">
        <v>120</v>
      </c>
      <c r="C63" t="str">
        <f t="shared" si="0"/>
        <v>INSERT INTO proyec_Invest(Proyec_idP,Invest_IdI)VALUES('6014','120');</v>
      </c>
    </row>
    <row r="64" spans="1:5">
      <c r="A64">
        <v>6014</v>
      </c>
      <c r="B64">
        <v>115</v>
      </c>
      <c r="C64" t="str">
        <f t="shared" si="0"/>
        <v>INSERT INTO proyec_Invest(Proyec_idP,Invest_IdI)VALUES('6014','115');</v>
      </c>
    </row>
    <row r="65" spans="1:3">
      <c r="A65">
        <v>6014</v>
      </c>
      <c r="B65">
        <v>4</v>
      </c>
      <c r="C65" t="str">
        <f t="shared" si="0"/>
        <v>INSERT INTO proyec_Invest(Proyec_idP,Invest_IdI)VALUES('6014','4');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F8EA-084B-48E2-94CC-13BE3F6D30C6}">
  <dimension ref="A1:D4"/>
  <sheetViews>
    <sheetView workbookViewId="0">
      <selection activeCell="D15" sqref="D15"/>
    </sheetView>
  </sheetViews>
  <sheetFormatPr defaultColWidth="11.453125" defaultRowHeight="14.5"/>
  <cols>
    <col min="3" max="3" width="50.1796875" customWidth="1"/>
  </cols>
  <sheetData>
    <row r="1" spans="1:4">
      <c r="A1" t="s">
        <v>2056</v>
      </c>
      <c r="B1" t="s">
        <v>2057</v>
      </c>
      <c r="D1" t="s">
        <v>2363</v>
      </c>
    </row>
    <row r="2" spans="1:4">
      <c r="A2">
        <v>1</v>
      </c>
      <c r="B2" t="s">
        <v>2058</v>
      </c>
      <c r="C2" t="str">
        <f>_xlfn.CONCAT($D$2,$D$1,"(",$A$1,",",$B$1,")VALUES('",A2,"','",B2,"');")</f>
        <v>INSERT INTO cursos(IdCurso,Curso)VALUES('1','SAC');</v>
      </c>
      <c r="D2" t="s">
        <v>2077</v>
      </c>
    </row>
    <row r="3" spans="1:4">
      <c r="A3">
        <v>2</v>
      </c>
      <c r="B3" t="s">
        <v>2059</v>
      </c>
      <c r="C3" t="str">
        <f>_xlfn.CONCAT($D$2,$D$1,"(",$A$1,",",$B$1,")VALUES('",A3,"','",B3,"');")</f>
        <v>INSERT INTO cursos(IdCurso,Curso)VALUES('2','CO');</v>
      </c>
    </row>
    <row r="4" spans="1:4">
      <c r="A4">
        <v>3</v>
      </c>
      <c r="B4" t="s">
        <v>3318</v>
      </c>
      <c r="C4" t="str">
        <f>_xlfn.CONCAT($D$2,$D$1,"(",$A$1,",",$B$1,")VALUES('",A4,"','",B4,"');")</f>
        <v>INSERT INTO cursos(IdCurso,Curso)VALUES('3','VERANO');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527B-D898-47A3-BEC9-40BCA879B358}">
  <dimension ref="A1:G123"/>
  <sheetViews>
    <sheetView topLeftCell="A67" zoomScale="85" zoomScaleNormal="85" workbookViewId="0">
      <selection activeCell="D49" sqref="D49"/>
    </sheetView>
  </sheetViews>
  <sheetFormatPr defaultColWidth="11.453125" defaultRowHeight="14.5"/>
  <cols>
    <col min="2" max="2" width="207.26953125" style="3" customWidth="1"/>
    <col min="3" max="3" width="30.54296875" style="3" customWidth="1"/>
    <col min="4" max="4" width="36" style="3" customWidth="1"/>
    <col min="5" max="5" width="142.1796875" style="3" customWidth="1"/>
    <col min="6" max="6" width="250.7265625" customWidth="1"/>
    <col min="7" max="7" width="33.81640625" customWidth="1"/>
  </cols>
  <sheetData>
    <row r="1" spans="1:7">
      <c r="A1" s="42" t="s">
        <v>2062</v>
      </c>
      <c r="B1" s="43" t="s">
        <v>2063</v>
      </c>
      <c r="C1" s="43" t="s">
        <v>3290</v>
      </c>
      <c r="D1" s="43" t="s">
        <v>1838</v>
      </c>
      <c r="E1" s="43" t="s">
        <v>1839</v>
      </c>
      <c r="F1" s="42"/>
      <c r="G1" s="42" t="s">
        <v>2649</v>
      </c>
    </row>
    <row r="2" spans="1:7">
      <c r="A2">
        <v>8000</v>
      </c>
      <c r="B2" s="3" t="s">
        <v>2849</v>
      </c>
      <c r="C2" s="3">
        <v>2</v>
      </c>
      <c r="D2" s="3" t="s">
        <v>3285</v>
      </c>
      <c r="E2" s="45" t="s">
        <v>2876</v>
      </c>
      <c r="F2" t="str">
        <f>_xlfn.CONCAT($G$2,$G$1,"(",$A$1,",",$B$1,",",$C$1,",",$D$1,")VALUES('",A2,"','",B2,"',",C2,",'",D2,"');")</f>
        <v>INSERT INTO trabajos(IdTrab,Título,idCurso,año)VALUES('8000','Detección de nutrientes del suelo y planta en campos de cultivos con Machine LearningForma ',2,'2020-II');</v>
      </c>
      <c r="G2" t="s">
        <v>2077</v>
      </c>
    </row>
    <row r="3" spans="1:7">
      <c r="A3">
        <f>A2+1</f>
        <v>8001</v>
      </c>
      <c r="B3" s="3" t="s">
        <v>2850</v>
      </c>
      <c r="C3" s="3">
        <v>2</v>
      </c>
      <c r="D3" s="3" t="s">
        <v>3285</v>
      </c>
      <c r="E3" s="45" t="s">
        <v>2877</v>
      </c>
      <c r="F3" t="str">
        <f t="shared" ref="F3:F66" si="0">_xlfn.CONCAT($G$2,$G$1,"(",$A$1,",",$B$1,",",$C$1,",",$D$1,")VALUES('",A3,"','",B3,"',",C3,",'",D3,"');")</f>
        <v>INSERT INTO trabajos(IdTrab,Título,idCurso,año)VALUES('8001','Detección de nutrientes del suelo y planta, y pestes en campos de cultivo de banano orgánico con Machine Learning',2,'2020-II');</v>
      </c>
    </row>
    <row r="4" spans="1:7">
      <c r="A4">
        <f t="shared" ref="A4:A67" si="1">A3+1</f>
        <v>8002</v>
      </c>
      <c r="B4" s="3" t="s">
        <v>2851</v>
      </c>
      <c r="C4" s="3">
        <v>2</v>
      </c>
      <c r="D4" s="3" t="s">
        <v>3285</v>
      </c>
      <c r="E4" s="45" t="s">
        <v>2878</v>
      </c>
      <c r="F4" t="str">
        <f t="shared" si="0"/>
        <v>INSERT INTO trabajos(IdTrab,Título,idCurso,año)VALUES('8002','Automatización de sistemas de refrigeración por control predictivo',2,'2020-II');</v>
      </c>
    </row>
    <row r="5" spans="1:7">
      <c r="A5">
        <f t="shared" si="1"/>
        <v>8003</v>
      </c>
      <c r="B5" s="3" t="s">
        <v>2852</v>
      </c>
      <c r="C5" s="3">
        <v>2</v>
      </c>
      <c r="D5" s="3" t="s">
        <v>3285</v>
      </c>
      <c r="E5" s="45" t="s">
        <v>2879</v>
      </c>
      <c r="F5" t="str">
        <f t="shared" si="0"/>
        <v>INSERT INTO trabajos(IdTrab,Título,idCurso,año)VALUES('8003','Sintonización con inteligencia artificial de PID Multilazo',2,'2020-II');</v>
      </c>
    </row>
    <row r="6" spans="1:7">
      <c r="A6">
        <f t="shared" si="1"/>
        <v>8004</v>
      </c>
      <c r="B6" s="3" t="s">
        <v>2853</v>
      </c>
      <c r="C6" s="3">
        <v>2</v>
      </c>
      <c r="D6" s="3" t="s">
        <v>3285</v>
      </c>
      <c r="E6" s="45" t="s">
        <v>2880</v>
      </c>
      <c r="F6" t="str">
        <f t="shared" si="0"/>
        <v>INSERT INTO trabajos(IdTrab,Título,idCurso,año)VALUES('8004','Medición de humedad del suelo en campos de cultivo con imágenes satelitales',2,'2020-II');</v>
      </c>
    </row>
    <row r="7" spans="1:7">
      <c r="A7">
        <f t="shared" si="1"/>
        <v>8005</v>
      </c>
      <c r="B7" s="3" t="s">
        <v>2854</v>
      </c>
      <c r="C7" s="3">
        <v>2</v>
      </c>
      <c r="D7" s="3" t="s">
        <v>3285</v>
      </c>
      <c r="E7" s="45" t="s">
        <v>2881</v>
      </c>
      <c r="F7" t="str">
        <f t="shared" si="0"/>
        <v>INSERT INTO trabajos(IdTrab,Título,idCurso,año)VALUES('8005','Neural Network models based on Hyperspectral Imaging and Sensitive Wavelengths Selection to predict fishmeal quality parameters ',2,'2020-II');</v>
      </c>
    </row>
    <row r="8" spans="1:7">
      <c r="A8">
        <f t="shared" si="1"/>
        <v>8006</v>
      </c>
      <c r="B8" s="3" t="s">
        <v>2855</v>
      </c>
      <c r="C8" s="3">
        <v>2</v>
      </c>
      <c r="D8" s="3" t="s">
        <v>3285</v>
      </c>
      <c r="E8" s="45" t="s">
        <v>2882</v>
      </c>
      <c r="F8" t="str">
        <f t="shared" si="0"/>
        <v>INSERT INTO trabajos(IdTrab,Título,idCurso,año)VALUES('8006','Modelo basado en redes neuronales para proceso de biodigestión',2,'2020-II');</v>
      </c>
    </row>
    <row r="9" spans="1:7">
      <c r="A9">
        <f t="shared" si="1"/>
        <v>8007</v>
      </c>
      <c r="B9" s="3" t="s">
        <v>3291</v>
      </c>
      <c r="C9" s="3">
        <v>2</v>
      </c>
      <c r="D9" s="3" t="s">
        <v>3285</v>
      </c>
      <c r="E9" s="45" t="s">
        <v>2883</v>
      </c>
      <c r="F9" t="str">
        <f t="shared" si="0"/>
        <v>INSERT INTO trabajos(IdTrab,Título,idCurso,año)VALUES('8007','Control de Trayectoria de UAVs para aplicativos en la Agroindustria (a)',2,'2020-II');</v>
      </c>
    </row>
    <row r="10" spans="1:7">
      <c r="A10">
        <f t="shared" si="1"/>
        <v>8008</v>
      </c>
      <c r="B10" s="3" t="s">
        <v>2856</v>
      </c>
      <c r="C10" s="3">
        <v>2</v>
      </c>
      <c r="D10" s="3" t="s">
        <v>3285</v>
      </c>
      <c r="E10" s="45" t="s">
        <v>2884</v>
      </c>
      <c r="F10" t="str">
        <f t="shared" si="0"/>
        <v>INSERT INTO trabajos(IdTrab,Título,idCurso,año)VALUES('8008','Control óptimo de un sistema de refrigeración',2,'2020-II');</v>
      </c>
    </row>
    <row r="11" spans="1:7">
      <c r="A11">
        <f t="shared" si="1"/>
        <v>8009</v>
      </c>
      <c r="B11" s="3" t="s">
        <v>2857</v>
      </c>
      <c r="C11" s="3">
        <v>2</v>
      </c>
      <c r="D11" s="3" t="s">
        <v>3285</v>
      </c>
      <c r="E11" s="45" t="s">
        <v>2885</v>
      </c>
      <c r="F11" t="str">
        <f t="shared" si="0"/>
        <v>INSERT INTO trabajos(IdTrab,Título,idCurso,año)VALUES('8009','IoT orientado a detección de plagas',2,'2020-II');</v>
      </c>
    </row>
    <row r="12" spans="1:7">
      <c r="A12">
        <f t="shared" si="1"/>
        <v>8010</v>
      </c>
      <c r="B12" s="3" t="s">
        <v>2858</v>
      </c>
      <c r="C12" s="3">
        <v>2</v>
      </c>
      <c r="D12" s="3" t="s">
        <v>3285</v>
      </c>
      <c r="E12" s="45" t="s">
        <v>2886</v>
      </c>
      <c r="F12" t="str">
        <f t="shared" si="0"/>
        <v>INSERT INTO trabajos(IdTrab,Título,idCurso,año)VALUES('8010','Uso de Python para modelación de sistemas dinámicos',2,'2020-II');</v>
      </c>
    </row>
    <row r="13" spans="1:7">
      <c r="A13">
        <f t="shared" si="1"/>
        <v>8011</v>
      </c>
      <c r="B13" s="3" t="s">
        <v>2859</v>
      </c>
      <c r="C13" s="3">
        <v>2</v>
      </c>
      <c r="D13" s="3" t="s">
        <v>3285</v>
      </c>
      <c r="E13" s="45" t="s">
        <v>2887</v>
      </c>
      <c r="F13" t="str">
        <f t="shared" si="0"/>
        <v>INSERT INTO trabajos(IdTrab,Título,idCurso,año)VALUES('8011','Control de trayectoria de un UAV aplicado a la agroindustria',2,'2020-II');</v>
      </c>
    </row>
    <row r="14" spans="1:7">
      <c r="A14">
        <f t="shared" si="1"/>
        <v>8012</v>
      </c>
      <c r="B14" s="44" t="s">
        <v>2860</v>
      </c>
      <c r="C14" s="3">
        <v>2</v>
      </c>
      <c r="D14" s="3" t="s">
        <v>3285</v>
      </c>
      <c r="E14" s="45" t="s">
        <v>2888</v>
      </c>
      <c r="F14" t="str">
        <f t="shared" si="0"/>
        <v>INSERT INTO trabajos(IdTrab,Título,idCurso,año)VALUES('8012','Implementación de algoritmos de aprendizaje automático para la medición de parámetros de calidad de uva',2,'2020-II');</v>
      </c>
    </row>
    <row r="15" spans="1:7">
      <c r="A15">
        <f t="shared" si="1"/>
        <v>8013</v>
      </c>
      <c r="B15" s="3" t="s">
        <v>2861</v>
      </c>
      <c r="C15" s="3">
        <v>2</v>
      </c>
      <c r="D15" s="3" t="s">
        <v>3285</v>
      </c>
      <c r="E15" s="45" t="s">
        <v>2889</v>
      </c>
      <c r="F15" t="str">
        <f t="shared" si="0"/>
        <v>INSERT INTO trabajos(IdTrab,Título,idCurso,año)VALUES('8013','Control de proceso de cuatro tanques acoplados',2,'2020-II');</v>
      </c>
    </row>
    <row r="16" spans="1:7">
      <c r="A16">
        <f t="shared" si="1"/>
        <v>8014</v>
      </c>
      <c r="B16" s="44" t="s">
        <v>2862</v>
      </c>
      <c r="C16" s="3">
        <v>2</v>
      </c>
      <c r="D16" s="3" t="s">
        <v>3285</v>
      </c>
      <c r="E16" s="45" t="s">
        <v>2890</v>
      </c>
      <c r="F16" t="str">
        <f t="shared" si="0"/>
        <v>INSERT INTO trabajos(IdTrab,Título,idCurso,año)VALUES('8014','Model predective control (MPC) para optimización del almacenamiento de frutas',2,'2020-II');</v>
      </c>
    </row>
    <row r="17" spans="1:6">
      <c r="A17">
        <f t="shared" si="1"/>
        <v>8015</v>
      </c>
      <c r="B17" s="44" t="s">
        <v>2863</v>
      </c>
      <c r="C17" s="3">
        <v>2</v>
      </c>
      <c r="D17" s="3" t="s">
        <v>3285</v>
      </c>
      <c r="E17" s="45" t="s">
        <v>2891</v>
      </c>
      <c r="F17" t="str">
        <f t="shared" si="0"/>
        <v>INSERT INTO trabajos(IdTrab,Título,idCurso,año)VALUES('8015','Aplicaciones de tecnología UAV para Smart Farming (detección de hierbas malas)',2,'2020-II');</v>
      </c>
    </row>
    <row r="18" spans="1:6">
      <c r="A18">
        <f t="shared" si="1"/>
        <v>8016</v>
      </c>
      <c r="B18" s="44" t="s">
        <v>2864</v>
      </c>
      <c r="C18" s="3">
        <v>2</v>
      </c>
      <c r="D18" s="3" t="s">
        <v>3285</v>
      </c>
      <c r="E18" s="45" t="s">
        <v>2892</v>
      </c>
      <c r="F18" t="str">
        <f t="shared" si="0"/>
        <v>INSERT INTO trabajos(IdTrab,Título,idCurso,año)VALUES('8016','SISTEMA DE IRRIGACIÓN EN UN CAMPO AGRÍCOLA',2,'2020-II');</v>
      </c>
    </row>
    <row r="19" spans="1:6">
      <c r="A19">
        <f t="shared" si="1"/>
        <v>8017</v>
      </c>
      <c r="B19" s="44" t="s">
        <v>2865</v>
      </c>
      <c r="C19" s="3">
        <v>2</v>
      </c>
      <c r="D19" s="3" t="s">
        <v>3285</v>
      </c>
      <c r="E19" s="45" t="s">
        <v>2893</v>
      </c>
      <c r="F19" t="str">
        <f t="shared" si="0"/>
        <v>INSERT INTO trabajos(IdTrab,Título,idCurso,año)VALUES('8017','Uso de algoritmos de machine learning para el diagnóstico de melanomas',2,'2020-II');</v>
      </c>
    </row>
    <row r="20" spans="1:6">
      <c r="A20">
        <f t="shared" si="1"/>
        <v>8018</v>
      </c>
      <c r="B20" s="44" t="s">
        <v>2866</v>
      </c>
      <c r="C20" s="3">
        <v>2</v>
      </c>
      <c r="D20" s="3" t="s">
        <v>3285</v>
      </c>
      <c r="E20" s="45" t="s">
        <v>2894</v>
      </c>
      <c r="F20" t="str">
        <f t="shared" si="0"/>
        <v>INSERT INTO trabajos(IdTrab,Título,idCurso,año)VALUES('8018','Economía circular aplicada a proyecto de tratamiento de residuos en planta pesquera',2,'2020-II');</v>
      </c>
    </row>
    <row r="21" spans="1:6">
      <c r="A21">
        <f t="shared" si="1"/>
        <v>8019</v>
      </c>
      <c r="B21" s="44" t="s">
        <v>2867</v>
      </c>
      <c r="C21" s="3">
        <v>2</v>
      </c>
      <c r="D21" s="3" t="s">
        <v>3285</v>
      </c>
      <c r="E21" s="45" t="s">
        <v>2895</v>
      </c>
      <c r="F21" t="str">
        <f t="shared" si="0"/>
        <v>INSERT INTO trabajos(IdTrab,Título,idCurso,año)VALUES('8019','Optimización de energía con Model Predictive Control (MPC) en viviendas',2,'2020-II');</v>
      </c>
    </row>
    <row r="22" spans="1:6">
      <c r="A22">
        <f t="shared" si="1"/>
        <v>8020</v>
      </c>
      <c r="B22" s="44" t="s">
        <v>2868</v>
      </c>
      <c r="C22" s="3">
        <v>2</v>
      </c>
      <c r="D22" s="3" t="s">
        <v>3285</v>
      </c>
      <c r="E22" s="45" t="s">
        <v>2896</v>
      </c>
      <c r="F22" t="str">
        <f t="shared" si="0"/>
        <v>INSERT INTO trabajos(IdTrab,Título,idCurso,año)VALUES('8020','DATA-DRIVEN MODEL PREDICTIVE CONTROL',2,'2020-II');</v>
      </c>
    </row>
    <row r="23" spans="1:6">
      <c r="A23">
        <f t="shared" si="1"/>
        <v>8021</v>
      </c>
      <c r="B23" s="44" t="s">
        <v>2869</v>
      </c>
      <c r="C23" s="3">
        <v>2</v>
      </c>
      <c r="D23" s="3" t="s">
        <v>3285</v>
      </c>
      <c r="E23" s="45" t="s">
        <v>2897</v>
      </c>
      <c r="F23" t="str">
        <f t="shared" si="0"/>
        <v>INSERT INTO trabajos(IdTrab,Título,idCurso,año)VALUES('8021',' Optimización de energía de un refrigerador domestico con Model Predictive Control con variables de estado.',2,'2020-II');</v>
      </c>
    </row>
    <row r="24" spans="1:6">
      <c r="A24">
        <f t="shared" si="1"/>
        <v>8022</v>
      </c>
      <c r="B24" s="44" t="s">
        <v>2870</v>
      </c>
      <c r="C24" s="3">
        <v>2</v>
      </c>
      <c r="D24" s="3" t="s">
        <v>3285</v>
      </c>
      <c r="E24" s="45" t="s">
        <v>2898</v>
      </c>
      <c r="F24" t="str">
        <f t="shared" si="0"/>
        <v>INSERT INTO trabajos(IdTrab,Título,idCurso,año)VALUES('8022','Optimización del consumo de agua y su monitoreo en campos de cultivo según las condiciones ambientales usando IoT',2,'2020-II');</v>
      </c>
    </row>
    <row r="25" spans="1:6">
      <c r="A25">
        <f t="shared" si="1"/>
        <v>8023</v>
      </c>
      <c r="B25" s="44" t="s">
        <v>2871</v>
      </c>
      <c r="C25" s="3">
        <v>2</v>
      </c>
      <c r="D25" s="3" t="s">
        <v>3285</v>
      </c>
      <c r="E25" s="45" t="s">
        <v>2899</v>
      </c>
      <c r="F25" t="str">
        <f t="shared" si="0"/>
        <v>INSERT INTO trabajos(IdTrab,Título,idCurso,año)VALUES('8023','Herramientas de Machine Learning para estimación de la eficiencia energética en edificios residenciales',2,'2020-II');</v>
      </c>
    </row>
    <row r="26" spans="1:6">
      <c r="A26">
        <f t="shared" si="1"/>
        <v>8024</v>
      </c>
      <c r="B26" s="44" t="s">
        <v>2872</v>
      </c>
      <c r="C26" s="3">
        <v>2</v>
      </c>
      <c r="D26" s="3" t="s">
        <v>3285</v>
      </c>
      <c r="E26" s="45" t="s">
        <v>2900</v>
      </c>
      <c r="F26" t="str">
        <f t="shared" si="0"/>
        <v>INSERT INTO trabajos(IdTrab,Título,idCurso,año)VALUES('8024','MODELOS BASADOS EN MACHINE LEARNING E IMÁGENES HIPERESPECTRALES PARA CLASIFICAR ENFERMEDADES EN EL MANGO',2,'2020-II');</v>
      </c>
    </row>
    <row r="27" spans="1:6">
      <c r="A27">
        <f t="shared" si="1"/>
        <v>8025</v>
      </c>
      <c r="B27" s="44" t="s">
        <v>2873</v>
      </c>
      <c r="C27" s="3">
        <v>2</v>
      </c>
      <c r="D27" s="3" t="s">
        <v>3285</v>
      </c>
      <c r="E27" s="45" t="s">
        <v>2901</v>
      </c>
      <c r="F27" t="str">
        <f t="shared" si="0"/>
        <v>INSERT INTO trabajos(IdTrab,Título,idCurso,año)VALUES('8025','Inteligencia artificial aplicada a la detección de plagas ',2,'2020-II');</v>
      </c>
    </row>
    <row r="28" spans="1:6">
      <c r="A28" s="32">
        <f t="shared" si="1"/>
        <v>8026</v>
      </c>
      <c r="B28" s="40" t="s">
        <v>3019</v>
      </c>
      <c r="C28" s="40">
        <v>1</v>
      </c>
      <c r="D28" s="40" t="s">
        <v>3286</v>
      </c>
      <c r="E28" s="45" t="s">
        <v>3041</v>
      </c>
      <c r="F28" t="str">
        <f t="shared" si="0"/>
        <v>INSERT INTO trabajos(IdTrab,Título,idCurso,año)VALUES('8026','Biodigestor , Modelamiento y control ',1,'2021-I');</v>
      </c>
    </row>
    <row r="29" spans="1:6">
      <c r="A29">
        <f t="shared" si="1"/>
        <v>8027</v>
      </c>
      <c r="B29" s="3" t="s">
        <v>3020</v>
      </c>
      <c r="C29" s="3">
        <v>1</v>
      </c>
      <c r="D29" s="3" t="s">
        <v>3286</v>
      </c>
      <c r="E29" s="45" t="s">
        <v>3042</v>
      </c>
      <c r="F29" t="str">
        <f t="shared" si="0"/>
        <v>INSERT INTO trabajos(IdTrab,Título,idCurso,año)VALUES('8027','Neural Network: modelo y control con PID ',1,'2021-I');</v>
      </c>
    </row>
    <row r="30" spans="1:6">
      <c r="A30">
        <f t="shared" si="1"/>
        <v>8028</v>
      </c>
      <c r="B30" s="3" t="s">
        <v>3021</v>
      </c>
      <c r="C30" s="3">
        <v>1</v>
      </c>
      <c r="D30" s="3" t="s">
        <v>3286</v>
      </c>
      <c r="E30" s="45" t="s">
        <v>3043</v>
      </c>
      <c r="F30" t="str">
        <f t="shared" si="0"/>
        <v>INSERT INTO trabajos(IdTrab,Título,idCurso,año)VALUES('8028','Diseño de un sistema de control de pH en Simulink para un reactor basado en el enfoque de programación de ganancias',1,'2021-I');</v>
      </c>
    </row>
    <row r="31" spans="1:6">
      <c r="A31">
        <f t="shared" si="1"/>
        <v>8029</v>
      </c>
      <c r="B31" s="3" t="s">
        <v>3022</v>
      </c>
      <c r="C31" s="3">
        <v>1</v>
      </c>
      <c r="D31" s="3" t="s">
        <v>3286</v>
      </c>
      <c r="E31" s="45" t="s">
        <v>3044</v>
      </c>
      <c r="F31" t="str">
        <f t="shared" si="0"/>
        <v>INSERT INTO trabajos(IdTrab,Título,idCurso,año)VALUES('8029','Diseño de un sistema de control predictivo basado en Deep Learning para un sistema de 4 tanques acoplados',1,'2021-I');</v>
      </c>
    </row>
    <row r="32" spans="1:6">
      <c r="A32">
        <f t="shared" si="1"/>
        <v>8030</v>
      </c>
      <c r="B32" s="3" t="s">
        <v>3023</v>
      </c>
      <c r="C32" s="3">
        <v>1</v>
      </c>
      <c r="D32" s="3" t="s">
        <v>3286</v>
      </c>
      <c r="E32" s="45" t="s">
        <v>3045</v>
      </c>
      <c r="F32" t="str">
        <f t="shared" si="0"/>
        <v>INSERT INTO trabajos(IdTrab,Título,idCurso,año)VALUES('8030','SISTEMA DE MODELO NO LINEAL A PROCESO DE REFRIGERACIÓN',1,'2021-I');</v>
      </c>
    </row>
    <row r="33" spans="1:6">
      <c r="A33">
        <f t="shared" si="1"/>
        <v>8031</v>
      </c>
      <c r="B33" s="3" t="s">
        <v>3024</v>
      </c>
      <c r="C33" s="3">
        <v>1</v>
      </c>
      <c r="D33" s="3" t="s">
        <v>3286</v>
      </c>
      <c r="E33" s="45" t="s">
        <v>3046</v>
      </c>
      <c r="F33" t="str">
        <f t="shared" si="0"/>
        <v>INSERT INTO trabajos(IdTrab,Título,idCurso,año)VALUES('8031','Sistema de control automatico para sistema de Refrigeracion ',1,'2021-I');</v>
      </c>
    </row>
    <row r="34" spans="1:6">
      <c r="A34">
        <f t="shared" si="1"/>
        <v>8032</v>
      </c>
      <c r="B34" s="3" t="s">
        <v>3025</v>
      </c>
      <c r="C34" s="3">
        <v>1</v>
      </c>
      <c r="D34" s="3" t="s">
        <v>3286</v>
      </c>
      <c r="E34" s="45" t="s">
        <v>3047</v>
      </c>
      <c r="F34" t="str">
        <f>_xlfn.CONCAT($G$2,$G$1,"(",$A$1,",",$B$1,",",$C$1,",",$D$1,")VALUES('",A34,"','",B34,"',",C34,",'",D34,"');")</f>
        <v>INSERT INTO trabajos(IdTrab,Título,idCurso,año)VALUES('8032','Modelación de Predicción de Indicadores',1,'2021-I');</v>
      </c>
    </row>
    <row r="35" spans="1:6">
      <c r="A35">
        <f t="shared" si="1"/>
        <v>8033</v>
      </c>
      <c r="B35" s="3" t="s">
        <v>3026</v>
      </c>
      <c r="C35" s="3">
        <v>1</v>
      </c>
      <c r="D35" s="3" t="s">
        <v>3286</v>
      </c>
      <c r="E35" s="45" t="s">
        <v>3048</v>
      </c>
      <c r="F35" t="str">
        <f t="shared" si="0"/>
        <v>INSERT INTO trabajos(IdTrab,Título,idCurso,año)VALUES('8033','Algoritmos para detectar y clasificar automáticamente especies de pescado capturados en barcos ',1,'2021-I');</v>
      </c>
    </row>
    <row r="36" spans="1:6">
      <c r="A36">
        <f t="shared" si="1"/>
        <v>8034</v>
      </c>
      <c r="B36" s="3" t="s">
        <v>3027</v>
      </c>
      <c r="C36" s="3">
        <v>1</v>
      </c>
      <c r="D36" s="3" t="s">
        <v>3286</v>
      </c>
      <c r="E36" s="45" t="s">
        <v>3049</v>
      </c>
      <c r="F36" t="str">
        <f t="shared" si="0"/>
        <v>INSERT INTO trabajos(IdTrab,Título,idCurso,año)VALUES('8034','Detección de conductores distraídos',1,'2021-I');</v>
      </c>
    </row>
    <row r="37" spans="1:6">
      <c r="A37">
        <f t="shared" si="1"/>
        <v>8035</v>
      </c>
      <c r="B37" s="3" t="s">
        <v>3028</v>
      </c>
      <c r="C37" s="3">
        <v>1</v>
      </c>
      <c r="D37" s="3" t="s">
        <v>3286</v>
      </c>
      <c r="E37" s="45" t="s">
        <v>3050</v>
      </c>
      <c r="F37" t="str">
        <f t="shared" si="0"/>
        <v>INSERT INTO trabajos(IdTrab,Título,idCurso,año)VALUES('8035','DETECCIÓN DE ENFERMEDADES EN HOJAS MEDIANTE LA APLICACIÓN DE REDES NEURONALES CONVOLUCIONALES',1,'2021-I');</v>
      </c>
    </row>
    <row r="38" spans="1:6">
      <c r="A38">
        <f t="shared" si="1"/>
        <v>8036</v>
      </c>
      <c r="B38" s="3" t="s">
        <v>3029</v>
      </c>
      <c r="C38" s="3">
        <v>1</v>
      </c>
      <c r="D38" s="3" t="s">
        <v>3286</v>
      </c>
      <c r="E38" s="45" t="s">
        <v>3051</v>
      </c>
      <c r="F38" t="str">
        <f t="shared" si="0"/>
        <v>INSERT INTO trabajos(IdTrab,Título,idCurso,año)VALUES('8036','PLATAFORMA MÓVIL PARA LA EVALUACIÓN DE PLAGAS Y REGISTRO DE NUTRIENTES DEL SUELO EN EL BANANO ORGÁNICO USANDO BASES DE DATOS NOSQL CON MONGODB',1,'2021-I');</v>
      </c>
    </row>
    <row r="39" spans="1:6">
      <c r="A39">
        <f t="shared" si="1"/>
        <v>8037</v>
      </c>
      <c r="B39" s="3" t="s">
        <v>3030</v>
      </c>
      <c r="C39" s="3">
        <v>1</v>
      </c>
      <c r="D39" s="3" t="s">
        <v>3286</v>
      </c>
      <c r="E39" s="45" t="s">
        <v>3052</v>
      </c>
      <c r="F39" t="str">
        <f t="shared" si="0"/>
        <v>INSERT INTO trabajos(IdTrab,Título,idCurso,año)VALUES('8037','Evaluación de parámetros del suelo en campos de cultivo usando WSN (humedad del suelo, constante dieléctrica, conductividad eléctrica, contenido de agua del suelo) usando herramientas software Flask y Node.js. ',1,'2021-I');</v>
      </c>
    </row>
    <row r="40" spans="1:6">
      <c r="A40">
        <f t="shared" si="1"/>
        <v>8038</v>
      </c>
      <c r="B40" s="3" t="s">
        <v>3031</v>
      </c>
      <c r="C40" s="3">
        <v>1</v>
      </c>
      <c r="D40" s="3" t="s">
        <v>3286</v>
      </c>
      <c r="E40" s="45" t="s">
        <v>3053</v>
      </c>
      <c r="F40" t="str">
        <f t="shared" si="0"/>
        <v>INSERT INTO trabajos(IdTrab,Título,idCurso,año)VALUES('8038','Optimización del consumo de agua y su monitoreo en campos de cultivos según las condiciones ambientales usando IoT, evaluación de tecnologías LORA y NB-IoT',1,'2021-I');</v>
      </c>
    </row>
    <row r="41" spans="1:6">
      <c r="A41">
        <f t="shared" si="1"/>
        <v>8039</v>
      </c>
      <c r="B41" s="3" t="s">
        <v>3032</v>
      </c>
      <c r="C41" s="3">
        <v>1</v>
      </c>
      <c r="D41" s="3" t="s">
        <v>3286</v>
      </c>
      <c r="E41" s="45" t="s">
        <v>3054</v>
      </c>
      <c r="F41" t="str">
        <f t="shared" si="0"/>
        <v>INSERT INTO trabajos(IdTrab,Título,idCurso,año)VALUES('8039','ESTUDIO DE ÍNDICES ESPECTRALES EN CAMPOS DE CULTIVOS PARA DETERMINAR LA SALUD DE LAS PLANTAS USANDO TECNOLOGÍAS DE VEHÍCULO AÉREO NO TRIPULADO (UAV) Y CÁMARA MULTIESPECTRAL. ',1,'2021-I');</v>
      </c>
    </row>
    <row r="42" spans="1:6">
      <c r="A42">
        <f t="shared" si="1"/>
        <v>8040</v>
      </c>
      <c r="B42" s="3" t="s">
        <v>3033</v>
      </c>
      <c r="C42" s="3">
        <v>1</v>
      </c>
      <c r="D42" s="3" t="s">
        <v>3286</v>
      </c>
      <c r="E42" s="45" t="s">
        <v>3055</v>
      </c>
      <c r="F42" t="str">
        <f t="shared" si="0"/>
        <v>INSERT INTO trabajos(IdTrab,Título,idCurso,año)VALUES('8040','Diseño de un Sistema de Detección de Uso de Mascarillas utilizando Redes Neuronales Convolucionales',1,'2021-I');</v>
      </c>
    </row>
    <row r="43" spans="1:6">
      <c r="A43">
        <f t="shared" si="1"/>
        <v>8041</v>
      </c>
      <c r="B43" s="3" t="s">
        <v>3034</v>
      </c>
      <c r="C43" s="3">
        <v>1</v>
      </c>
      <c r="D43" s="3" t="s">
        <v>3286</v>
      </c>
      <c r="E43" s="45" t="s">
        <v>3056</v>
      </c>
      <c r="F43" t="str">
        <f t="shared" si="0"/>
        <v>INSERT INTO trabajos(IdTrab,Título,idCurso,año)VALUES('8041','Control de sistemas de evaporadores',1,'2021-I');</v>
      </c>
    </row>
    <row r="44" spans="1:6">
      <c r="A44">
        <f t="shared" si="1"/>
        <v>8042</v>
      </c>
      <c r="B44" s="3" t="s">
        <v>3035</v>
      </c>
      <c r="C44" s="3">
        <v>1</v>
      </c>
      <c r="D44" s="3" t="s">
        <v>3286</v>
      </c>
      <c r="E44" s="45" t="s">
        <v>3057</v>
      </c>
      <c r="F44" t="str">
        <f t="shared" si="0"/>
        <v>INSERT INTO trabajos(IdTrab,Título,idCurso,año)VALUES('8042','Aplicaciones de Machine Learning en el desarrollo de un algoritmo de regresión que prediga parámetros de control de calidad de la harina de pescado usando imágenes hiperespectrales',1,'2021-I');</v>
      </c>
    </row>
    <row r="45" spans="1:6">
      <c r="A45">
        <f t="shared" si="1"/>
        <v>8043</v>
      </c>
      <c r="B45" s="3" t="s">
        <v>3036</v>
      </c>
      <c r="C45" s="3">
        <v>1</v>
      </c>
      <c r="D45" s="3" t="s">
        <v>3286</v>
      </c>
      <c r="E45" s="45" t="s">
        <v>3058</v>
      </c>
      <c r="F45" t="str">
        <f t="shared" si="0"/>
        <v>INSERT INTO trabajos(IdTrab,Título,idCurso,año)VALUES('8043','Aplicaciones del Machine Learning en el desarrollo de algoritmos para detectar parámetros de control de calidad del mango usando imágenes hiperespectrales',1,'2021-I');</v>
      </c>
    </row>
    <row r="46" spans="1:6">
      <c r="A46">
        <f t="shared" si="1"/>
        <v>8044</v>
      </c>
      <c r="B46" s="3" t="s">
        <v>3037</v>
      </c>
      <c r="C46" s="3">
        <v>1</v>
      </c>
      <c r="D46" s="3" t="s">
        <v>3286</v>
      </c>
      <c r="E46" s="45" t="s">
        <v>3059</v>
      </c>
      <c r="F46" t="str">
        <f t="shared" si="0"/>
        <v>INSERT INTO trabajos(IdTrab,Título,idCurso,año)VALUES('8044','Aplicaciones de Machine Learning en el desarrollo de un algoritmo de regresión que prediga parámetros de control de cadmio en el cacao usando Imágenes hiperespectrales ',1,'2021-I');</v>
      </c>
    </row>
    <row r="47" spans="1:6">
      <c r="A47">
        <f t="shared" si="1"/>
        <v>8045</v>
      </c>
      <c r="B47" s="3" t="s">
        <v>3038</v>
      </c>
      <c r="C47" s="3">
        <v>1</v>
      </c>
      <c r="D47" s="3" t="s">
        <v>3286</v>
      </c>
      <c r="E47" s="45" t="s">
        <v>3060</v>
      </c>
      <c r="F47" t="str">
        <f t="shared" si="0"/>
        <v>INSERT INTO trabajos(IdTrab,Título,idCurso,año)VALUES('8045','“ESTUDIO DE NUEVAS HERRAMIENTAS COMO NODE.JS PARA    DESARROLLAR SISTEMAS IOT INTELIGENTES”',1,'2021-I');</v>
      </c>
    </row>
    <row r="48" spans="1:6">
      <c r="A48">
        <f t="shared" si="1"/>
        <v>8046</v>
      </c>
      <c r="B48" s="3" t="s">
        <v>3039</v>
      </c>
      <c r="C48" s="3">
        <v>1</v>
      </c>
      <c r="D48" s="3" t="s">
        <v>3286</v>
      </c>
      <c r="E48" s="45" t="s">
        <v>3061</v>
      </c>
      <c r="F48" t="str">
        <f t="shared" si="0"/>
        <v>INSERT INTO trabajos(IdTrab,Título,idCurso,año)VALUES('8046','IDENTIFICACIÓN DE DEFICIENCIA DE NUTRIENTES EN LA HOJA DE BANANO',1,'2021-I');</v>
      </c>
    </row>
    <row r="49" spans="1:6">
      <c r="A49">
        <f t="shared" si="1"/>
        <v>8047</v>
      </c>
      <c r="B49" s="3" t="s">
        <v>3040</v>
      </c>
      <c r="C49" s="3">
        <v>1</v>
      </c>
      <c r="D49" s="3" t="s">
        <v>3286</v>
      </c>
      <c r="E49" s="45" t="s">
        <v>3062</v>
      </c>
      <c r="F49" t="str">
        <f t="shared" si="0"/>
        <v>INSERT INTO trabajos(IdTrab,Título,idCurso,año)VALUES('8047','Diseño e implementación de lazos de control PID para módulo de vehículo aéreo no tripulado',1,'2021-I');</v>
      </c>
    </row>
    <row r="50" spans="1:6" s="32" customFormat="1">
      <c r="A50" s="32">
        <f t="shared" si="1"/>
        <v>8048</v>
      </c>
      <c r="B50" s="40" t="s">
        <v>3063</v>
      </c>
      <c r="C50" s="40">
        <v>1</v>
      </c>
      <c r="D50" s="40" t="s">
        <v>3287</v>
      </c>
      <c r="E50" s="46" t="s">
        <v>3084</v>
      </c>
      <c r="F50" t="str">
        <f>_xlfn.CONCAT($G$2,$G$1,"(",$A$1,",",$B$1,",",$C$1,",",$D$1,")VALUES('",A50,"','",B50,"',",C50,",'",D50,"');")</f>
        <v>INSERT INTO trabajos(IdTrab,Título,idCurso,año)VALUES('8048','Desarrollo de modelos basados en estructuras de Machine Learning que relacione parámetros de control de calidad de la harina de pescado usando Imágenes hiperespectrales',1,'2022-I');</v>
      </c>
    </row>
    <row r="51" spans="1:6">
      <c r="A51">
        <f t="shared" si="1"/>
        <v>8049</v>
      </c>
      <c r="B51" s="3" t="s">
        <v>3064</v>
      </c>
      <c r="C51" s="3">
        <v>1</v>
      </c>
      <c r="D51" s="3" t="s">
        <v>3287</v>
      </c>
      <c r="E51" s="45" t="s">
        <v>3085</v>
      </c>
      <c r="F51" t="str">
        <f t="shared" si="0"/>
        <v>INSERT INTO trabajos(IdTrab,Título,idCurso,año)VALUES('8049','Desarrollo de modelos basados en estructuras de Machine Learning que relacione parametros de calidad del mango usando imagenes hiperespectrales',1,'2022-I');</v>
      </c>
    </row>
    <row r="52" spans="1:6">
      <c r="A52">
        <f t="shared" si="1"/>
        <v>8050</v>
      </c>
      <c r="B52" s="3" t="s">
        <v>3082</v>
      </c>
      <c r="C52" s="3">
        <v>1</v>
      </c>
      <c r="D52" s="3" t="s">
        <v>3287</v>
      </c>
      <c r="E52" s="45" t="s">
        <v>3086</v>
      </c>
      <c r="F52" t="str">
        <f t="shared" si="0"/>
        <v>INSERT INTO trabajos(IdTrab,Título,idCurso,año)VALUES('8050','DESARROLLO DE MODELOS BASADOS EN ESTRUCTURAS DE MACHINE LEARNING QUE RELACIONE EL CONTENIDO DE CADMIO EN EL CACAO USANDO IMÁGENES HIPERESPECTRALES',1,'2022-I');</v>
      </c>
    </row>
    <row r="53" spans="1:6">
      <c r="A53">
        <f t="shared" si="1"/>
        <v>8051</v>
      </c>
      <c r="B53" s="3" t="s">
        <v>3065</v>
      </c>
      <c r="C53" s="3">
        <v>1</v>
      </c>
      <c r="D53" s="3" t="s">
        <v>3287</v>
      </c>
      <c r="E53" s="45" t="s">
        <v>3087</v>
      </c>
      <c r="F53" t="str">
        <f t="shared" si="0"/>
        <v>INSERT INTO trabajos(IdTrab,Título,idCurso,año)VALUES('8051','GAIN SCHEDULING APLICADOA REACTORESQUÍMICOS, PLATA DE NEUTRALIZACIÓN DE PH',1,'2022-I');</v>
      </c>
    </row>
    <row r="54" spans="1:6">
      <c r="A54">
        <f t="shared" si="1"/>
        <v>8052</v>
      </c>
      <c r="B54" s="3" t="s">
        <v>3066</v>
      </c>
      <c r="C54" s="3">
        <v>1</v>
      </c>
      <c r="D54" s="3" t="s">
        <v>3287</v>
      </c>
      <c r="E54" s="45" t="s">
        <v>3088</v>
      </c>
      <c r="F54" t="str">
        <f t="shared" si="0"/>
        <v>INSERT INTO trabajos(IdTrab,Título,idCurso,año)VALUES('8052','ENSAYO BMP CON CASCARA DE BANANO.PUESTA A PUNTO DE BANCO BMP-PLANTA BIODIGESTOR CON CONTROL DE TEMPERATURA',1,'2022-I');</v>
      </c>
    </row>
    <row r="55" spans="1:6">
      <c r="A55">
        <f t="shared" si="1"/>
        <v>8053</v>
      </c>
      <c r="B55" s="3" t="s">
        <v>3067</v>
      </c>
      <c r="C55" s="3">
        <v>1</v>
      </c>
      <c r="D55" s="3" t="s">
        <v>3287</v>
      </c>
      <c r="E55" s="45" t="s">
        <v>3089</v>
      </c>
      <c r="F55" t="str">
        <f t="shared" si="0"/>
        <v>INSERT INTO trabajos(IdTrab,Título,idCurso,año)VALUES('8053','IDENTIFICACION CON SVM PARA PLANTA DE NEUTRALIZACION DE PH',1,'2022-I');</v>
      </c>
    </row>
    <row r="56" spans="1:6">
      <c r="A56">
        <f t="shared" si="1"/>
        <v>8054</v>
      </c>
      <c r="B56" s="3" t="s">
        <v>3068</v>
      </c>
      <c r="C56" s="3">
        <v>1</v>
      </c>
      <c r="D56" s="3" t="s">
        <v>3287</v>
      </c>
      <c r="E56" s="45" t="s">
        <v>3090</v>
      </c>
      <c r="F56" t="str">
        <f t="shared" si="0"/>
        <v>INSERT INTO trabajos(IdTrab,Título,idCurso,año)VALUES('8054','ESTRATEGIAS DE MEDICIÓN DE CALIDAD DEL AIRE CON SISTEMA EMBEBIDO',1,'2022-I');</v>
      </c>
    </row>
    <row r="57" spans="1:6">
      <c r="A57">
        <f t="shared" si="1"/>
        <v>8055</v>
      </c>
      <c r="B57" s="3" t="s">
        <v>3069</v>
      </c>
      <c r="C57" s="3">
        <v>1</v>
      </c>
      <c r="D57" s="3" t="s">
        <v>3287</v>
      </c>
      <c r="E57" s="45" t="s">
        <v>3091</v>
      </c>
      <c r="F57" t="str">
        <f t="shared" si="0"/>
        <v>INSERT INTO trabajos(IdTrab,Título,idCurso,año)VALUES('8055',' Sistema de reconocimiento de patrones y emisión de señales de voz',1,'2022-I');</v>
      </c>
    </row>
    <row r="58" spans="1:6">
      <c r="A58">
        <f t="shared" si="1"/>
        <v>8056</v>
      </c>
      <c r="B58" s="3" t="s">
        <v>3070</v>
      </c>
      <c r="C58" s="3">
        <v>1</v>
      </c>
      <c r="D58" s="3" t="s">
        <v>3287</v>
      </c>
      <c r="E58" s="45" t="s">
        <v>3092</v>
      </c>
      <c r="F58" t="str">
        <f t="shared" si="0"/>
        <v>INSERT INTO trabajos(IdTrab,Título,idCurso,año)VALUES('8056','CONTROL Y MODELACIÓN CON REDES NEURONALES DE PROCESOS DE REFRIGERACIÓN',1,'2022-I');</v>
      </c>
    </row>
    <row r="59" spans="1:6">
      <c r="A59">
        <f t="shared" si="1"/>
        <v>8057</v>
      </c>
      <c r="B59" s="3" t="s">
        <v>3071</v>
      </c>
      <c r="C59" s="3">
        <v>1</v>
      </c>
      <c r="D59" s="3" t="s">
        <v>3287</v>
      </c>
      <c r="E59" s="45" t="s">
        <v>3093</v>
      </c>
      <c r="F59" t="str">
        <f t="shared" si="0"/>
        <v>INSERT INTO trabajos(IdTrab,Título,idCurso,año)VALUES('8057','    Control y modelación de proceso de refrigeración con energía solar ',1,'2022-I');</v>
      </c>
    </row>
    <row r="60" spans="1:6">
      <c r="A60">
        <f t="shared" si="1"/>
        <v>8058</v>
      </c>
      <c r="B60" s="3" t="s">
        <v>3072</v>
      </c>
      <c r="C60" s="3">
        <v>1</v>
      </c>
      <c r="D60" s="3" t="s">
        <v>3287</v>
      </c>
      <c r="E60" s="45" t="s">
        <v>3094</v>
      </c>
      <c r="F60" t="str">
        <f t="shared" si="0"/>
        <v>INSERT INTO trabajos(IdTrab,Título,idCurso,año)VALUES('8058','Estudio del Blockchain y los contratos inteligentes con IoT para la agricultura inteligente',1,'2022-I');</v>
      </c>
    </row>
    <row r="61" spans="1:6">
      <c r="A61">
        <f t="shared" si="1"/>
        <v>8059</v>
      </c>
      <c r="B61" s="3" t="s">
        <v>3083</v>
      </c>
      <c r="C61" s="3">
        <v>1</v>
      </c>
      <c r="D61" s="3" t="s">
        <v>3287</v>
      </c>
      <c r="E61" s="45" t="s">
        <v>3095</v>
      </c>
      <c r="F61" t="str">
        <f t="shared" si="0"/>
        <v>INSERT INTO trabajos(IdTrab,Título,idCurso,año)VALUES('8059','Diseño de una plataforma habilitada para IoT para agricultura inteligente y monitoreo ecológico',1,'2022-I');</v>
      </c>
    </row>
    <row r="62" spans="1:6">
      <c r="A62">
        <f t="shared" si="1"/>
        <v>8060</v>
      </c>
      <c r="B62" s="3" t="s">
        <v>3073</v>
      </c>
      <c r="C62" s="3">
        <v>1</v>
      </c>
      <c r="D62" s="3" t="s">
        <v>3287</v>
      </c>
      <c r="E62" s="45" t="s">
        <v>3096</v>
      </c>
      <c r="F62" t="str">
        <f t="shared" si="0"/>
        <v>INSERT INTO trabajos(IdTrab,Título,idCurso,año)VALUES('8060','Diferenciación de carreteras, zonas verdes, árboles y líneas de alta tensión mediante imágenes RGB y/o multiespectrales ',1,'2022-I');</v>
      </c>
    </row>
    <row r="63" spans="1:6">
      <c r="A63">
        <f t="shared" si="1"/>
        <v>8061</v>
      </c>
      <c r="B63" s="3" t="s">
        <v>3074</v>
      </c>
      <c r="C63" s="3">
        <v>1</v>
      </c>
      <c r="D63" s="3" t="s">
        <v>3287</v>
      </c>
      <c r="E63" s="45" t="s">
        <v>3097</v>
      </c>
      <c r="F63" t="str">
        <f t="shared" si="0"/>
        <v>INSERT INTO trabajos(IdTrab,Título,idCurso,año)VALUES('8061','Deteccion rápida de plantaciones de banano basado en Deep Learning',1,'2022-I');</v>
      </c>
    </row>
    <row r="64" spans="1:6">
      <c r="A64">
        <f t="shared" si="1"/>
        <v>8062</v>
      </c>
      <c r="B64" s="3" t="s">
        <v>3075</v>
      </c>
      <c r="C64" s="3">
        <v>1</v>
      </c>
      <c r="D64" s="3" t="s">
        <v>3287</v>
      </c>
      <c r="E64" s="45" t="s">
        <v>3098</v>
      </c>
      <c r="F64" t="str">
        <f>_xlfn.CONCAT($G$2,$G$1,"(",$A$1,",",$B$1,",",$C$1,",",$D$1,")VALUES('",A64,"','",B64,"',",C64,",'",D64,"');")</f>
        <v>INSERT INTO trabajos(IdTrab,Título,idCurso,año)VALUES('8062','CLASIFICACIÓN DE LIMONES BASADO EN DEEP LEARNING',1,'2022-I');</v>
      </c>
    </row>
    <row r="65" spans="1:6">
      <c r="A65">
        <f t="shared" si="1"/>
        <v>8063</v>
      </c>
      <c r="B65" s="3" t="s">
        <v>3076</v>
      </c>
      <c r="C65" s="3">
        <v>1</v>
      </c>
      <c r="D65" s="3" t="s">
        <v>3287</v>
      </c>
      <c r="E65" s="45" t="s">
        <v>3099</v>
      </c>
      <c r="F65" t="str">
        <f t="shared" si="0"/>
        <v>INSERT INTO trabajos(IdTrab,Título,idCurso,año)VALUES('8063','Control de sistema de frio con paneles solares ',1,'2022-I');</v>
      </c>
    </row>
    <row r="66" spans="1:6">
      <c r="A66">
        <f t="shared" si="1"/>
        <v>8064</v>
      </c>
      <c r="B66" s="3" t="s">
        <v>3077</v>
      </c>
      <c r="C66" s="3">
        <v>1</v>
      </c>
      <c r="D66" s="3" t="s">
        <v>3287</v>
      </c>
      <c r="E66" s="45" t="s">
        <v>3100</v>
      </c>
      <c r="F66" t="str">
        <f t="shared" si="0"/>
        <v>INSERT INTO trabajos(IdTrab,Título,idCurso,año)VALUES('8064','Sistema SCADA para módulo de control de procesos',1,'2022-I');</v>
      </c>
    </row>
    <row r="67" spans="1:6">
      <c r="A67">
        <f t="shared" si="1"/>
        <v>8065</v>
      </c>
      <c r="B67" s="3" t="s">
        <v>3078</v>
      </c>
      <c r="C67" s="3">
        <v>1</v>
      </c>
      <c r="D67" s="3" t="s">
        <v>3287</v>
      </c>
      <c r="E67" s="45" t="s">
        <v>3101</v>
      </c>
      <c r="F67" t="str">
        <f t="shared" ref="F67:F76" si="2">_xlfn.CONCAT($G$2,$G$1,"(",$A$1,",",$B$1,",",$C$1,",",$D$1,")VALUES('",A67,"','",B67,"',",C67,",'",D67,"');")</f>
        <v>INSERT INTO trabajos(IdTrab,Título,idCurso,año)VALUES('8065','Control de Nivel PID de sistema de 4 tanques',1,'2022-I');</v>
      </c>
    </row>
    <row r="68" spans="1:6">
      <c r="A68">
        <f t="shared" ref="A68:A105" si="3">A67+1</f>
        <v>8066</v>
      </c>
      <c r="B68" s="3" t="s">
        <v>3079</v>
      </c>
      <c r="C68" s="3">
        <v>1</v>
      </c>
      <c r="D68" s="3" t="s">
        <v>3287</v>
      </c>
      <c r="E68" s="45" t="s">
        <v>3102</v>
      </c>
      <c r="F68" t="str">
        <f t="shared" si="2"/>
        <v>INSERT INTO trabajos(IdTrab,Título,idCurso,año)VALUES('8066','Sistema inteligente para la interpretación de lenguaje de señas en la región Piura implementando visión artificial',1,'2022-I');</v>
      </c>
    </row>
    <row r="69" spans="1:6">
      <c r="A69">
        <f t="shared" si="3"/>
        <v>8067</v>
      </c>
      <c r="B69" s="3" t="s">
        <v>3080</v>
      </c>
      <c r="C69" s="3">
        <v>1</v>
      </c>
      <c r="D69" s="3" t="s">
        <v>3287</v>
      </c>
      <c r="E69" s="45" t="s">
        <v>3103</v>
      </c>
      <c r="F69" t="str">
        <f t="shared" si="2"/>
        <v>INSERT INTO trabajos(IdTrab,Título,idCurso,año)VALUES('8067','CONTROL DE ESTABILIDAD MODULO DRON ESTÁTICO',1,'2022-I');</v>
      </c>
    </row>
    <row r="70" spans="1:6">
      <c r="A70">
        <f t="shared" si="3"/>
        <v>8068</v>
      </c>
      <c r="B70" s="3" t="s">
        <v>3081</v>
      </c>
      <c r="C70" s="3">
        <v>1</v>
      </c>
      <c r="D70" s="3" t="s">
        <v>3287</v>
      </c>
      <c r="E70" s="45" t="s">
        <v>3104</v>
      </c>
      <c r="F70" t="str">
        <f t="shared" si="2"/>
        <v>INSERT INTO trabajos(IdTrab,Título,idCurso,año)VALUES('8068','Control de banco de motores de Laboratorio de Sistemas Automáticos de control ',1,'2022-I');</v>
      </c>
    </row>
    <row r="71" spans="1:6" s="32" customFormat="1">
      <c r="A71" s="32">
        <f t="shared" si="3"/>
        <v>8069</v>
      </c>
      <c r="B71" s="40" t="s">
        <v>3244</v>
      </c>
      <c r="C71" s="40">
        <v>2</v>
      </c>
      <c r="D71" s="40" t="s">
        <v>3288</v>
      </c>
      <c r="E71" s="46" t="s">
        <v>3256</v>
      </c>
      <c r="F71" t="str">
        <f t="shared" si="2"/>
        <v>INSERT INTO trabajos(IdTrab,Título,idCurso,año)VALUES('8069','CONTROL Y MODELACIÓN (BASADO EN PRIMEROS PRINCIPIOS) DE SISTEMAS DE REFRIGERACIÓN EN TÚNELES DE ENFRIAMIENTO DE EMPRESAS AGROEXPORTADORAS',2,'2022-II');</v>
      </c>
    </row>
    <row r="72" spans="1:6">
      <c r="A72">
        <f t="shared" si="3"/>
        <v>8070</v>
      </c>
      <c r="B72" s="3" t="s">
        <v>3245</v>
      </c>
      <c r="C72" s="3">
        <v>2</v>
      </c>
      <c r="D72" s="3" t="s">
        <v>3288</v>
      </c>
      <c r="E72" s="45" t="s">
        <v>3257</v>
      </c>
      <c r="F72" t="str">
        <f t="shared" si="2"/>
        <v>INSERT INTO trabajos(IdTrab,Título,idCurso,año)VALUES('8070','Modelación y control de un ciclo de refrigeración por absorción de calor',2,'2022-II');</v>
      </c>
    </row>
    <row r="73" spans="1:6">
      <c r="A73">
        <f t="shared" si="3"/>
        <v>8071</v>
      </c>
      <c r="B73" s="3" t="s">
        <v>3246</v>
      </c>
      <c r="C73" s="3">
        <v>2</v>
      </c>
      <c r="D73" s="3" t="s">
        <v>3288</v>
      </c>
      <c r="E73" s="45" t="s">
        <v>3258</v>
      </c>
      <c r="F73" t="str">
        <f t="shared" si="2"/>
        <v>INSERT INTO trabajos(IdTrab,Título,idCurso,año)VALUES('8071','Control y Modelación (basado en redes neuronales) de sistemas de refrigeración en túneles de enfriamiento de empresas agroexportadoras',2,'2022-II');</v>
      </c>
    </row>
    <row r="74" spans="1:6">
      <c r="A74">
        <f t="shared" si="3"/>
        <v>8072</v>
      </c>
      <c r="B74" s="3" t="s">
        <v>3247</v>
      </c>
      <c r="C74" s="3">
        <v>2</v>
      </c>
      <c r="D74" s="3" t="s">
        <v>3288</v>
      </c>
      <c r="E74" s="45" t="s">
        <v>3259</v>
      </c>
      <c r="F74" t="str">
        <f t="shared" si="2"/>
        <v>INSERT INTO trabajos(IdTrab,Título,idCurso,año)VALUES('8072','Desarrollo de modelos basados en estructura Campbell para la predicción de plagas en cultivo de banano',2,'2022-II');</v>
      </c>
    </row>
    <row r="75" spans="1:6">
      <c r="A75">
        <f t="shared" si="3"/>
        <v>8073</v>
      </c>
      <c r="B75" s="44" t="s">
        <v>3248</v>
      </c>
      <c r="C75" s="3">
        <v>2</v>
      </c>
      <c r="D75" s="3" t="s">
        <v>3288</v>
      </c>
      <c r="E75" s="45" t="s">
        <v>3260</v>
      </c>
      <c r="F75" t="str">
        <f t="shared" si="2"/>
        <v>INSERT INTO trabajos(IdTrab,Título,idCurso,año)VALUES('8073','Sistema de Asistencia para la Detección de Peatones y Vehículos durante la Conducción',2,'2022-II');</v>
      </c>
    </row>
    <row r="76" spans="1:6">
      <c r="A76">
        <f t="shared" si="3"/>
        <v>8074</v>
      </c>
      <c r="B76" s="3" t="s">
        <v>3249</v>
      </c>
      <c r="C76" s="3">
        <v>2</v>
      </c>
      <c r="D76" s="3" t="s">
        <v>3288</v>
      </c>
      <c r="E76" s="45" t="s">
        <v>3261</v>
      </c>
      <c r="F76" t="str">
        <f t="shared" si="2"/>
        <v>INSERT INTO trabajos(IdTrab,Título,idCurso,año)VALUES('8074','SISTEMA SCADA PARA MÓDULO DE CONTROL DE PROCESOS',2,'2022-II');</v>
      </c>
    </row>
    <row r="77" spans="1:6">
      <c r="A77">
        <f t="shared" si="3"/>
        <v>8075</v>
      </c>
      <c r="B77" s="3" t="s">
        <v>3250</v>
      </c>
      <c r="C77" s="3">
        <v>2</v>
      </c>
      <c r="D77" s="3" t="s">
        <v>3288</v>
      </c>
      <c r="E77" s="45" t="s">
        <v>3262</v>
      </c>
      <c r="F77" t="str">
        <f>_xlfn.CONCAT($G$2,$G$1,"(",$A$1,",",$B$1,",",$C$1,",",$D$1,")VALUES('",A77,"','",B77,"',",C77,",'",D77,"');")</f>
        <v>INSERT INTO trabajos(IdTrab,Título,idCurso,año)VALUES('8075','CONTROL DE BANCO DE MOTORES DEL LABORATORIO DE SAC',2,'2022-II');</v>
      </c>
    </row>
    <row r="78" spans="1:6">
      <c r="A78">
        <f t="shared" si="3"/>
        <v>8076</v>
      </c>
      <c r="B78" s="44" t="s">
        <v>3251</v>
      </c>
      <c r="C78" s="3">
        <v>2</v>
      </c>
      <c r="D78" s="3" t="s">
        <v>3288</v>
      </c>
      <c r="E78" s="45" t="s">
        <v>3263</v>
      </c>
      <c r="F78" t="str">
        <f t="shared" ref="F78:F84" si="4">_xlfn.CONCAT($G$2,$G$1,"(",$A$1,",",$B$1,",",$C$1,",",$D$1,")VALUES('",A78,"','",B78,"',",C78,",'",D78,"');")</f>
        <v>INSERT INTO trabajos(IdTrab,Título,idCurso,año)VALUES('8076','Desarrollo de modelos basados en estructura de Machine Learning para detección de Plantaciones de Banano, a través de imágenes multiespectrales capturadas por dron',2,'2022-II');</v>
      </c>
    </row>
    <row r="79" spans="1:6">
      <c r="A79">
        <f t="shared" si="3"/>
        <v>8077</v>
      </c>
      <c r="B79" s="3" t="s">
        <v>3082</v>
      </c>
      <c r="C79" s="3">
        <v>2</v>
      </c>
      <c r="D79" s="3" t="s">
        <v>3288</v>
      </c>
      <c r="E79" s="45" t="s">
        <v>3264</v>
      </c>
      <c r="F79" t="str">
        <f t="shared" si="4"/>
        <v>INSERT INTO trabajos(IdTrab,Título,idCurso,año)VALUES('8077','DESARROLLO DE MODELOS BASADOS EN ESTRUCTURAS DE MACHINE LEARNING QUE RELACIONE EL CONTENIDO DE CADMIO EN EL CACAO USANDO IMÁGENES HIPERESPECTRALES',2,'2022-II');</v>
      </c>
    </row>
    <row r="80" spans="1:6">
      <c r="A80">
        <f t="shared" si="3"/>
        <v>8078</v>
      </c>
      <c r="B80" s="3" t="s">
        <v>3252</v>
      </c>
      <c r="C80" s="3">
        <v>2</v>
      </c>
      <c r="D80" s="3" t="s">
        <v>3288</v>
      </c>
      <c r="E80" s="45" t="s">
        <v>3265</v>
      </c>
      <c r="F80" t="str">
        <f t="shared" si="4"/>
        <v>INSERT INTO trabajos(IdTrab,Título,idCurso,año)VALUES('8078','MEDICIÓN DE PARÁMETROS EN HARINA DE PESCADO CON SISTEMA BASADO EN MICROONDAS',2,'2022-II');</v>
      </c>
    </row>
    <row r="81" spans="1:6">
      <c r="A81">
        <f t="shared" si="3"/>
        <v>8079</v>
      </c>
      <c r="B81" s="44" t="s">
        <v>3253</v>
      </c>
      <c r="C81" s="3">
        <v>2</v>
      </c>
      <c r="D81" s="3" t="s">
        <v>3288</v>
      </c>
      <c r="E81" s="45" t="s">
        <v>3266</v>
      </c>
      <c r="F81" t="str">
        <f t="shared" si="4"/>
        <v>INSERT INTO trabajos(IdTrab,Título,idCurso,año)VALUES('8079','Desarrollo de modelos basados en estructuras de Machine Learning que relacionen parámetros de control de calidad de la harina de pescado usando Imágenes hiperespectrales',2,'2022-II');</v>
      </c>
    </row>
    <row r="82" spans="1:6">
      <c r="A82">
        <f t="shared" si="3"/>
        <v>8080</v>
      </c>
      <c r="B82" s="3" t="s">
        <v>2490</v>
      </c>
      <c r="C82" s="3">
        <v>2</v>
      </c>
      <c r="D82" s="3" t="s">
        <v>3288</v>
      </c>
      <c r="E82" s="45" t="s">
        <v>3267</v>
      </c>
      <c r="F82" t="str">
        <f t="shared" si="4"/>
        <v>INSERT INTO trabajos(IdTrab,Título,idCurso,año)VALUES('8080','Predicción de plagas en cultivo de banano con redes neuronales',2,'2022-II');</v>
      </c>
    </row>
    <row r="83" spans="1:6">
      <c r="A83">
        <f t="shared" si="3"/>
        <v>8081</v>
      </c>
      <c r="B83" s="3" t="s">
        <v>3254</v>
      </c>
      <c r="C83" s="3">
        <v>2</v>
      </c>
      <c r="D83" s="3" t="s">
        <v>3288</v>
      </c>
      <c r="E83" s="45" t="s">
        <v>3268</v>
      </c>
      <c r="F83" t="str">
        <f t="shared" si="4"/>
        <v>INSERT INTO trabajos(IdTrab,Título,idCurso,año)VALUES('8081','NMPC en Sistemas de Aire Acondicionado',2,'2022-II');</v>
      </c>
    </row>
    <row r="84" spans="1:6">
      <c r="A84">
        <f t="shared" si="3"/>
        <v>8082</v>
      </c>
      <c r="B84" s="3" t="s">
        <v>3255</v>
      </c>
      <c r="C84" s="3">
        <v>2</v>
      </c>
      <c r="D84" s="3" t="s">
        <v>3288</v>
      </c>
      <c r="E84" s="45" t="s">
        <v>3269</v>
      </c>
      <c r="F84" t="str">
        <f t="shared" si="4"/>
        <v>INSERT INTO trabajos(IdTrab,Título,idCurso,año)VALUES('8082','NMPC en proceso de harina de pescado',2,'2022-II');</v>
      </c>
    </row>
    <row r="85" spans="1:6">
      <c r="A85">
        <f t="shared" si="3"/>
        <v>8083</v>
      </c>
      <c r="B85" s="3" t="s">
        <v>3292</v>
      </c>
      <c r="C85" s="3">
        <v>1</v>
      </c>
      <c r="D85" s="3" t="s">
        <v>3289</v>
      </c>
    </row>
    <row r="86" spans="1:6">
      <c r="A86">
        <f t="shared" si="3"/>
        <v>8084</v>
      </c>
      <c r="B86" s="3" t="s">
        <v>3293</v>
      </c>
      <c r="C86" s="3">
        <v>1</v>
      </c>
      <c r="D86" s="3" t="s">
        <v>3289</v>
      </c>
    </row>
    <row r="87" spans="1:6">
      <c r="A87">
        <f t="shared" si="3"/>
        <v>8085</v>
      </c>
      <c r="B87" s="3" t="s">
        <v>3294</v>
      </c>
      <c r="C87" s="3">
        <v>1</v>
      </c>
      <c r="D87" s="3" t="s">
        <v>3289</v>
      </c>
    </row>
    <row r="88" spans="1:6">
      <c r="A88">
        <f t="shared" si="3"/>
        <v>8086</v>
      </c>
      <c r="B88" s="3" t="s">
        <v>3295</v>
      </c>
      <c r="C88" s="3">
        <v>1</v>
      </c>
      <c r="D88" s="3" t="s">
        <v>3289</v>
      </c>
    </row>
    <row r="89" spans="1:6">
      <c r="A89">
        <f t="shared" si="3"/>
        <v>8087</v>
      </c>
      <c r="B89" s="3" t="s">
        <v>3296</v>
      </c>
      <c r="C89" s="3">
        <v>1</v>
      </c>
      <c r="D89" s="3" t="s">
        <v>3289</v>
      </c>
    </row>
    <row r="90" spans="1:6">
      <c r="A90">
        <f t="shared" si="3"/>
        <v>8088</v>
      </c>
      <c r="B90" s="3" t="s">
        <v>3297</v>
      </c>
      <c r="C90" s="3">
        <v>1</v>
      </c>
      <c r="D90" s="3" t="s">
        <v>3289</v>
      </c>
    </row>
    <row r="91" spans="1:6">
      <c r="A91">
        <f t="shared" si="3"/>
        <v>8089</v>
      </c>
      <c r="B91" s="3" t="s">
        <v>3298</v>
      </c>
      <c r="C91" s="3">
        <v>1</v>
      </c>
      <c r="D91" s="3" t="s">
        <v>3289</v>
      </c>
    </row>
    <row r="92" spans="1:6">
      <c r="A92">
        <f t="shared" si="3"/>
        <v>8090</v>
      </c>
      <c r="B92" s="3" t="s">
        <v>3299</v>
      </c>
      <c r="C92" s="3">
        <v>1</v>
      </c>
      <c r="D92" s="3" t="s">
        <v>3289</v>
      </c>
    </row>
    <row r="93" spans="1:6">
      <c r="A93">
        <f t="shared" si="3"/>
        <v>8091</v>
      </c>
      <c r="B93" s="3" t="s">
        <v>3300</v>
      </c>
      <c r="C93" s="3">
        <v>1</v>
      </c>
      <c r="D93" s="3" t="s">
        <v>3289</v>
      </c>
    </row>
    <row r="94" spans="1:6">
      <c r="A94">
        <f t="shared" si="3"/>
        <v>8092</v>
      </c>
      <c r="B94" s="3" t="s">
        <v>3301</v>
      </c>
      <c r="C94" s="3">
        <v>1</v>
      </c>
      <c r="D94" s="3" t="s">
        <v>3289</v>
      </c>
    </row>
    <row r="95" spans="1:6">
      <c r="A95">
        <f t="shared" si="3"/>
        <v>8093</v>
      </c>
      <c r="B95" s="3" t="s">
        <v>3302</v>
      </c>
      <c r="C95" s="3">
        <v>1</v>
      </c>
      <c r="D95" s="3" t="s">
        <v>3289</v>
      </c>
    </row>
    <row r="96" spans="1:6">
      <c r="A96">
        <f t="shared" si="3"/>
        <v>8094</v>
      </c>
      <c r="B96" s="3" t="s">
        <v>3303</v>
      </c>
      <c r="C96" s="3">
        <v>1</v>
      </c>
      <c r="D96" s="3" t="s">
        <v>3289</v>
      </c>
    </row>
    <row r="97" spans="1:4">
      <c r="A97">
        <f t="shared" si="3"/>
        <v>8095</v>
      </c>
      <c r="B97" s="3" t="s">
        <v>3304</v>
      </c>
      <c r="C97" s="3">
        <v>1</v>
      </c>
      <c r="D97" s="3" t="s">
        <v>3289</v>
      </c>
    </row>
    <row r="98" spans="1:4">
      <c r="A98">
        <f t="shared" si="3"/>
        <v>8096</v>
      </c>
      <c r="B98" s="3" t="s">
        <v>3305</v>
      </c>
      <c r="C98" s="3">
        <v>1</v>
      </c>
      <c r="D98" s="3" t="s">
        <v>3289</v>
      </c>
    </row>
    <row r="99" spans="1:4">
      <c r="A99">
        <f t="shared" si="3"/>
        <v>8097</v>
      </c>
      <c r="B99" s="3" t="s">
        <v>3306</v>
      </c>
      <c r="C99" s="3">
        <v>1</v>
      </c>
      <c r="D99" s="3" t="s">
        <v>3289</v>
      </c>
    </row>
    <row r="100" spans="1:4">
      <c r="A100">
        <f t="shared" si="3"/>
        <v>8098</v>
      </c>
      <c r="B100" s="3" t="s">
        <v>3307</v>
      </c>
      <c r="C100" s="3">
        <v>1</v>
      </c>
      <c r="D100" s="3" t="s">
        <v>3289</v>
      </c>
    </row>
    <row r="101" spans="1:4">
      <c r="A101">
        <f t="shared" si="3"/>
        <v>8099</v>
      </c>
      <c r="B101" s="3" t="s">
        <v>3308</v>
      </c>
      <c r="C101" s="3">
        <v>1</v>
      </c>
      <c r="D101" s="3" t="s">
        <v>3289</v>
      </c>
    </row>
    <row r="102" spans="1:4">
      <c r="A102">
        <f t="shared" si="3"/>
        <v>8100</v>
      </c>
      <c r="B102" s="3" t="s">
        <v>3309</v>
      </c>
      <c r="C102" s="3">
        <v>1</v>
      </c>
      <c r="D102" s="3" t="s">
        <v>3289</v>
      </c>
    </row>
    <row r="103" spans="1:4">
      <c r="A103">
        <f t="shared" si="3"/>
        <v>8101</v>
      </c>
      <c r="B103" s="3" t="s">
        <v>3310</v>
      </c>
      <c r="C103" s="3">
        <v>1</v>
      </c>
      <c r="D103" s="3" t="s">
        <v>3289</v>
      </c>
    </row>
    <row r="104" spans="1:4">
      <c r="A104">
        <f t="shared" si="3"/>
        <v>8102</v>
      </c>
      <c r="B104" s="3" t="s">
        <v>3311</v>
      </c>
      <c r="C104" s="3">
        <v>1</v>
      </c>
      <c r="D104" s="3" t="s">
        <v>3289</v>
      </c>
    </row>
    <row r="105" spans="1:4">
      <c r="A105">
        <f t="shared" si="3"/>
        <v>8103</v>
      </c>
      <c r="B105" s="3" t="s">
        <v>3312</v>
      </c>
      <c r="C105" s="3">
        <v>1</v>
      </c>
      <c r="D105" s="3" t="s">
        <v>3289</v>
      </c>
    </row>
    <row r="108" spans="1:4">
      <c r="B108" s="3" t="s">
        <v>2480</v>
      </c>
    </row>
    <row r="109" spans="1:4">
      <c r="B109" s="3" t="s">
        <v>2481</v>
      </c>
    </row>
    <row r="110" spans="1:4">
      <c r="B110" s="3" t="s">
        <v>2482</v>
      </c>
    </row>
    <row r="111" spans="1:4">
      <c r="B111" s="3" t="s">
        <v>2483</v>
      </c>
    </row>
    <row r="112" spans="1:4">
      <c r="B112" s="3" t="s">
        <v>2484</v>
      </c>
    </row>
    <row r="113" spans="2:2">
      <c r="B113" s="3" t="s">
        <v>2485</v>
      </c>
    </row>
    <row r="114" spans="2:2">
      <c r="B114" s="3" t="s">
        <v>2486</v>
      </c>
    </row>
    <row r="115" spans="2:2">
      <c r="B115" s="3" t="s">
        <v>2487</v>
      </c>
    </row>
    <row r="116" spans="2:2">
      <c r="B116" s="3" t="s">
        <v>2654</v>
      </c>
    </row>
    <row r="117" spans="2:2">
      <c r="B117" s="3" t="s">
        <v>2488</v>
      </c>
    </row>
    <row r="118" spans="2:2">
      <c r="B118" s="3" t="s">
        <v>2489</v>
      </c>
    </row>
    <row r="119" spans="2:2">
      <c r="B119" s="3" t="s">
        <v>2490</v>
      </c>
    </row>
    <row r="120" spans="2:2">
      <c r="B120" s="3" t="s">
        <v>2491</v>
      </c>
    </row>
    <row r="121" spans="2:2">
      <c r="B121" s="3" t="s">
        <v>2492</v>
      </c>
    </row>
    <row r="122" spans="2:2">
      <c r="B122" s="3" t="s">
        <v>2493</v>
      </c>
    </row>
    <row r="123" spans="2:2">
      <c r="B123" s="3" t="s">
        <v>2494</v>
      </c>
    </row>
  </sheetData>
  <hyperlinks>
    <hyperlink ref="E2" r:id="rId1" xr:uid="{CB1FB008-BFC4-4DF1-85B0-D37F2940A3DF}"/>
    <hyperlink ref="E3" r:id="rId2" xr:uid="{44483296-17E5-4E03-96BC-0DE8CCBD62F7}"/>
    <hyperlink ref="E4" r:id="rId3" xr:uid="{D2D84075-F668-443B-833F-F098873B01B6}"/>
    <hyperlink ref="E5" r:id="rId4" xr:uid="{35E62D6A-757E-475A-A881-8E0105B84768}"/>
    <hyperlink ref="E6" r:id="rId5" xr:uid="{7CE7889F-0C62-4553-9E3A-2F3FF5588A6F}"/>
    <hyperlink ref="E7" r:id="rId6" xr:uid="{2C7CDDE8-2744-457B-AF2F-8C1F1F9E7844}"/>
    <hyperlink ref="E8" r:id="rId7" xr:uid="{64EE74CB-5CBF-494D-9E34-04304107B590}"/>
    <hyperlink ref="E9" r:id="rId8" xr:uid="{D7ECC37C-F5F1-4ED2-959A-6904DD4FD7DF}"/>
    <hyperlink ref="E10" r:id="rId9" xr:uid="{7FFE1D90-60CA-45B4-8337-48AD2668CC8D}"/>
    <hyperlink ref="E11" r:id="rId10" xr:uid="{0E94363B-F6DC-4E45-9EC3-54B2415ED742}"/>
    <hyperlink ref="E12" r:id="rId11" xr:uid="{EC0CB3A7-E62D-41D7-A1E0-C4329E5BA60D}"/>
    <hyperlink ref="E13" r:id="rId12" xr:uid="{1CD7A186-782E-40CC-92BB-12ECA26DA72E}"/>
    <hyperlink ref="E14" r:id="rId13" xr:uid="{3A868F7D-C12F-48FB-A4AB-D6B575B8B64D}"/>
    <hyperlink ref="E15" r:id="rId14" xr:uid="{7E4F8D09-5428-45AB-9374-4ACC9C4FFDA6}"/>
    <hyperlink ref="E16" r:id="rId15" xr:uid="{43029CE7-772E-4C4B-ADE1-2DCC469DADE9}"/>
    <hyperlink ref="E17" r:id="rId16" xr:uid="{E8D3D6A5-7D73-4299-9C4F-7085058C80B1}"/>
    <hyperlink ref="E18" r:id="rId17" xr:uid="{76ED0864-6946-4454-9BA5-EF26720FB12A}"/>
    <hyperlink ref="E19" r:id="rId18" xr:uid="{938FA553-2B29-4C08-A74F-C7B582AA0070}"/>
    <hyperlink ref="E20" r:id="rId19" xr:uid="{2CC23EEB-1D21-4476-AE36-DDFC36306654}"/>
    <hyperlink ref="E21" r:id="rId20" xr:uid="{5C7BC4D3-4733-42F0-B9DC-484CA150CABE}"/>
    <hyperlink ref="E22" r:id="rId21" xr:uid="{5E7E17D3-84CF-43CF-BA13-C4A91EDFAE35}"/>
    <hyperlink ref="E23" r:id="rId22" xr:uid="{05BF9762-63F0-4C7E-A4B3-D6038B3D8484}"/>
    <hyperlink ref="E24" r:id="rId23" xr:uid="{B5E7CF34-8EE6-410C-B409-672BD0AC2177}"/>
    <hyperlink ref="E25" r:id="rId24" xr:uid="{3F5B7263-8E8A-4AD3-BA3B-D76092E78F9A}"/>
    <hyperlink ref="E26" r:id="rId25" xr:uid="{2B48D14E-D44B-410A-A2C7-FA78F194EDDE}"/>
    <hyperlink ref="E27" r:id="rId26" xr:uid="{347D0FB2-1DC0-41BE-8D97-86C0F6C5D94E}"/>
    <hyperlink ref="E28" r:id="rId27" xr:uid="{2E047C8D-60CF-4324-AAFF-B786E35031B3}"/>
    <hyperlink ref="E29" r:id="rId28" xr:uid="{B3D26AAA-3474-452A-9314-E3568434C653}"/>
    <hyperlink ref="E30" r:id="rId29" xr:uid="{B7D0135A-1566-4D91-8970-9E51E530992A}"/>
    <hyperlink ref="E31" r:id="rId30" display="https://udepoffice365ms-my.sharepoint.com/personal/jose_jara_alum_udep_edu_pe/_layouts/15/onedrive.aspx?id=%2Fpersonal%2Fjose%5Fjara%5Falum%5Fudep%5Fedu%5Fpe%2FDocuments%2FCURSOS%20UNIVERSIDAD%2FVII%20CICLO%2FSC%5FGRUPO%206%5FENTREGABLES%20FINALES%2FSAC%5FGRUPO%206%5FENTREGABLES%2Ezip&amp;parent=%2Fpersonal%2Fjose%5Fjara%5Falum%5Fudep%5Fedu%5Fpe%2FDocuments%2FCURSOS%20UNIVERSIDAD%2FVII%20CICLO%2FSC%5FGRUPO%206%5FENTREGABLES%20FINALES&amp;ga=1" xr:uid="{C2710B77-E5DA-452F-96DE-5A1F5C781BCC}"/>
    <hyperlink ref="E32" r:id="rId31" xr:uid="{5967B3D9-C86D-437E-8716-E2C3B28CB19A}"/>
    <hyperlink ref="E33" r:id="rId32" xr:uid="{1483D6DF-5DE7-471D-83BF-164709D1FDCA}"/>
    <hyperlink ref="E34" r:id="rId33" xr:uid="{65AFCDC9-2A01-4CF2-BCD5-427D40B79808}"/>
    <hyperlink ref="E35" r:id="rId34" xr:uid="{78B83842-013F-4E97-AE2B-FEEC1ECE3CC1}"/>
    <hyperlink ref="E36" r:id="rId35" xr:uid="{1139B623-DBD6-492E-AD3E-D771A2002568}"/>
    <hyperlink ref="E37" r:id="rId36" xr:uid="{56AD8AF6-4FC3-4AD3-855C-9F6D1DC71011}"/>
    <hyperlink ref="E38" r:id="rId37" xr:uid="{E89DBFBD-93C7-431B-AF95-5928924AFDAF}"/>
    <hyperlink ref="E39" r:id="rId38" xr:uid="{4661A7DC-3FB5-49E5-941F-45AE52C7D6B2}"/>
    <hyperlink ref="E40" r:id="rId39" xr:uid="{A9D136C1-E11F-4494-98B7-104319315B86}"/>
    <hyperlink ref="E41" r:id="rId40" xr:uid="{792D2006-C468-4176-9876-FF40581DAC28}"/>
    <hyperlink ref="E42" r:id="rId41" xr:uid="{731853A4-7DB2-418C-ADE3-8C5BA955EF69}"/>
    <hyperlink ref="E43" r:id="rId42" xr:uid="{B20157CA-EE19-44BA-A3CF-85C2C0A2FD99}"/>
    <hyperlink ref="E44" r:id="rId43" xr:uid="{660FF0BB-DDF4-4250-9B6A-271539E0A1B7}"/>
    <hyperlink ref="E45" r:id="rId44" xr:uid="{F927E718-DF43-43BC-BD19-A60BBCDB8EDC}"/>
    <hyperlink ref="E46" r:id="rId45" xr:uid="{1EBE8E2F-4286-4C95-9ABA-1A0956C4ACF6}"/>
    <hyperlink ref="E47" r:id="rId46" xr:uid="{B4CCF0DA-D4B2-45DF-B983-025E393A9A01}"/>
    <hyperlink ref="E48" r:id="rId47" xr:uid="{50D7F7A7-D04B-401E-81B6-22DCCA94E633}"/>
    <hyperlink ref="E49" r:id="rId48" xr:uid="{C71BD519-033E-4E66-8512-16DC1FFCC469}"/>
    <hyperlink ref="E50" r:id="rId49" xr:uid="{ED4385A0-EEAE-4804-B76E-CDCB9CB33C4C}"/>
    <hyperlink ref="E51" r:id="rId50" xr:uid="{67F3EFED-B74C-40B3-BC4E-750572C81614}"/>
    <hyperlink ref="E52" r:id="rId51" xr:uid="{B007240E-6183-4D95-BAF8-A15C3FB43FF5}"/>
    <hyperlink ref="E53" r:id="rId52" xr:uid="{35FBB357-42DC-44F5-B90F-D2CCE831EBF0}"/>
    <hyperlink ref="E54" r:id="rId53" xr:uid="{496337A5-5D7F-4916-890F-B8F232AF3414}"/>
    <hyperlink ref="E55" r:id="rId54" xr:uid="{8C1F7389-39A4-4AC9-A862-AF49477FE928}"/>
    <hyperlink ref="E56" r:id="rId55" xr:uid="{9529C81F-FC6B-40ED-87C3-4A0EA86E1DCE}"/>
    <hyperlink ref="E57" r:id="rId56" xr:uid="{49505A8D-AF80-46D7-875F-46E17092FD36}"/>
    <hyperlink ref="E58" r:id="rId57" xr:uid="{C1A8B5E4-DC3A-4065-9F8C-57531E868953}"/>
    <hyperlink ref="E59" r:id="rId58" xr:uid="{575C2A4D-46AD-4F24-8420-7E625918D1A6}"/>
    <hyperlink ref="E60" r:id="rId59" xr:uid="{D05BC1B4-B784-4960-9052-55DE2F275E70}"/>
    <hyperlink ref="E61" r:id="rId60" xr:uid="{1BC2A134-113F-4ADC-8D40-974ED94EAC57}"/>
    <hyperlink ref="E62" r:id="rId61" xr:uid="{0A8A02B0-42E3-4192-AE30-805FE335032D}"/>
    <hyperlink ref="E63" r:id="rId62" xr:uid="{4EB2D8B0-90B8-46CD-AAB5-518ADA5C8ADA}"/>
    <hyperlink ref="E64" r:id="rId63" xr:uid="{34536D44-AB84-4A86-9646-A3F9C213F855}"/>
    <hyperlink ref="E65" r:id="rId64" xr:uid="{47472FD8-AB08-4B12-A1A6-FFDFE419288D}"/>
    <hyperlink ref="E66" r:id="rId65" xr:uid="{F81C74EF-945F-46B9-8F89-1E1244C756FA}"/>
    <hyperlink ref="E67" r:id="rId66" xr:uid="{291AEE91-DE0D-41AC-AA9D-7E2E535ED917}"/>
    <hyperlink ref="E68" r:id="rId67" xr:uid="{EBDA12E6-0F34-4E78-AD9C-4D1177C05C53}"/>
    <hyperlink ref="E69" r:id="rId68" xr:uid="{9B6E9779-434E-464E-9FC1-D9D018D84F19}"/>
    <hyperlink ref="E70" r:id="rId69" xr:uid="{4E62E2EA-06FB-4168-8F92-5D9A586B831D}"/>
    <hyperlink ref="E71" r:id="rId70" xr:uid="{9777B054-963E-428F-B763-70B7E238A6FA}"/>
    <hyperlink ref="E72" r:id="rId71" xr:uid="{C51CAA45-32B2-4960-BCF2-2748F1361311}"/>
    <hyperlink ref="E73" r:id="rId72" xr:uid="{21D1A7FC-D77C-4633-B9E2-9260AB3F2F59}"/>
    <hyperlink ref="E74" r:id="rId73" xr:uid="{9CE42117-5C66-4EC2-91FD-1128AA70864A}"/>
    <hyperlink ref="E75" r:id="rId74" xr:uid="{993091D2-71C9-4D94-9984-512F0515A8E1}"/>
    <hyperlink ref="E76" r:id="rId75" xr:uid="{587EE8AB-6745-455E-9C45-D83DEF88F585}"/>
    <hyperlink ref="E77" r:id="rId76" xr:uid="{264108B2-C514-46C4-BCEA-39C7814F8DAD}"/>
    <hyperlink ref="E78" r:id="rId77" xr:uid="{146FB543-5529-4FD6-AF76-387220CBAB2B}"/>
    <hyperlink ref="E79" r:id="rId78" xr:uid="{AA6F1CA5-9132-4E06-9E6B-936F6969B330}"/>
    <hyperlink ref="E80" r:id="rId79" xr:uid="{DFA42548-F7F4-429C-BB98-6F3992C61101}"/>
    <hyperlink ref="E81" r:id="rId80" xr:uid="{E65B5F10-FA81-48DC-9C9D-C68E0A1E147C}"/>
    <hyperlink ref="E82" r:id="rId81" xr:uid="{F83AAD22-17BB-4D01-94B4-B9E37CA3FF77}"/>
    <hyperlink ref="E83" r:id="rId82" xr:uid="{F4C6FE50-4291-475B-8FD9-20B6D836D84A}"/>
    <hyperlink ref="E84" r:id="rId83" xr:uid="{C75E6EAD-38EE-41C8-BCF7-A7F1F892909A}"/>
  </hyperlinks>
  <pageMargins left="0.7" right="0.7" top="0.75" bottom="0.75" header="0.3" footer="0.3"/>
  <pageSetup paperSize="9" orientation="portrait" horizontalDpi="0" verticalDpi="0" r:id="rId8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D648-7688-42AF-A60C-D150CFD27C0F}">
  <dimension ref="A1:D22"/>
  <sheetViews>
    <sheetView workbookViewId="0">
      <selection activeCell="G8" sqref="G8"/>
    </sheetView>
  </sheetViews>
  <sheetFormatPr defaultColWidth="10.90625" defaultRowHeight="14.5"/>
  <cols>
    <col min="1" max="1" width="18.1796875" customWidth="1"/>
    <col min="2" max="2" width="22.26953125" customWidth="1"/>
    <col min="3" max="3" width="73.1796875" customWidth="1"/>
    <col min="4" max="4" width="19" customWidth="1"/>
  </cols>
  <sheetData>
    <row r="1" spans="1:4">
      <c r="A1" s="41" t="s">
        <v>2656</v>
      </c>
      <c r="B1" s="41" t="s">
        <v>2657</v>
      </c>
      <c r="C1" s="41"/>
      <c r="D1" s="41" t="s">
        <v>2655</v>
      </c>
    </row>
    <row r="2" spans="1:4">
      <c r="A2" s="3">
        <v>28</v>
      </c>
      <c r="B2" s="3">
        <v>8000</v>
      </c>
      <c r="C2" s="3" t="str">
        <f>_xlfn.CONCAT($D$2,$D$1,"(",$A$1,",",$B$1,")VALUES('",A2,"','",B2,"');")</f>
        <v>INSERT INTO trab_ases(asesor_idases,trabajo_Idtrab)VALUES('28','8000');</v>
      </c>
      <c r="D2" s="3" t="s">
        <v>2077</v>
      </c>
    </row>
    <row r="3" spans="1:4">
      <c r="A3" s="3">
        <v>28</v>
      </c>
      <c r="B3" s="3">
        <v>8001</v>
      </c>
      <c r="C3" s="3" t="str">
        <f t="shared" ref="C3:C22" si="0">_xlfn.CONCAT($D$2,$D$1,"(",$A$1,",",$B$1,")VALUES('",A3,"','",B3,"');")</f>
        <v>INSERT INTO trab_ases(asesor_idases,trabajo_Idtrab)VALUES('28','8001');</v>
      </c>
      <c r="D3" s="3"/>
    </row>
    <row r="4" spans="1:4">
      <c r="A4" s="3">
        <v>28</v>
      </c>
      <c r="B4" s="3">
        <v>8002</v>
      </c>
      <c r="C4" s="3" t="str">
        <f t="shared" si="0"/>
        <v>INSERT INTO trab_ases(asesor_idases,trabajo_Idtrab)VALUES('28','8002');</v>
      </c>
      <c r="D4" s="3"/>
    </row>
    <row r="5" spans="1:4">
      <c r="A5" s="3">
        <v>11</v>
      </c>
      <c r="B5" s="3">
        <v>8003</v>
      </c>
      <c r="C5" s="3" t="str">
        <f t="shared" si="0"/>
        <v>INSERT INTO trab_ases(asesor_idases,trabajo_Idtrab)VALUES('11','8003');</v>
      </c>
      <c r="D5" s="3"/>
    </row>
    <row r="6" spans="1:4">
      <c r="A6" s="3">
        <v>121</v>
      </c>
      <c r="B6" s="3">
        <v>8004</v>
      </c>
      <c r="C6" s="3" t="str">
        <f t="shared" si="0"/>
        <v>INSERT INTO trab_ases(asesor_idases,trabajo_Idtrab)VALUES('121','8004');</v>
      </c>
      <c r="D6" s="3"/>
    </row>
    <row r="7" spans="1:4">
      <c r="A7" s="3">
        <v>15</v>
      </c>
      <c r="B7" s="3">
        <v>8005</v>
      </c>
      <c r="C7" s="3" t="str">
        <f t="shared" si="0"/>
        <v>INSERT INTO trab_ases(asesor_idases,trabajo_Idtrab)VALUES('15','8005');</v>
      </c>
      <c r="D7" s="3"/>
    </row>
    <row r="8" spans="1:4">
      <c r="A8" s="3">
        <v>15</v>
      </c>
      <c r="B8" s="3">
        <v>8006</v>
      </c>
      <c r="C8" s="3" t="str">
        <f t="shared" si="0"/>
        <v>INSERT INTO trab_ases(asesor_idases,trabajo_Idtrab)VALUES('15','8006');</v>
      </c>
      <c r="D8" s="3"/>
    </row>
    <row r="9" spans="1:4">
      <c r="A9" s="3">
        <v>101</v>
      </c>
      <c r="B9" s="3">
        <v>8007</v>
      </c>
      <c r="C9" s="3" t="str">
        <f t="shared" si="0"/>
        <v>INSERT INTO trab_ases(asesor_idases,trabajo_Idtrab)VALUES('101','8007');</v>
      </c>
      <c r="D9" s="3"/>
    </row>
    <row r="10" spans="1:4">
      <c r="A10" s="3">
        <v>102</v>
      </c>
      <c r="B10" s="3">
        <v>8008</v>
      </c>
      <c r="C10" s="3" t="str">
        <f t="shared" si="0"/>
        <v>INSERT INTO trab_ases(asesor_idases,trabajo_Idtrab)VALUES('102','8008');</v>
      </c>
      <c r="D10" s="3"/>
    </row>
    <row r="11" spans="1:4">
      <c r="A11" s="3">
        <v>4</v>
      </c>
      <c r="B11" s="3">
        <v>8009</v>
      </c>
      <c r="C11" s="3" t="str">
        <f t="shared" si="0"/>
        <v>INSERT INTO trab_ases(asesor_idases,trabajo_Idtrab)VALUES('4','8009');</v>
      </c>
      <c r="D11" s="3"/>
    </row>
    <row r="12" spans="1:4">
      <c r="A12" s="3">
        <v>4</v>
      </c>
      <c r="B12" s="3">
        <v>8010</v>
      </c>
      <c r="C12" s="3" t="str">
        <f t="shared" si="0"/>
        <v>INSERT INTO trab_ases(asesor_idases,trabajo_Idtrab)VALUES('4','8010');</v>
      </c>
      <c r="D12" s="3"/>
    </row>
    <row r="13" spans="1:4">
      <c r="A13" s="3">
        <v>3</v>
      </c>
      <c r="B13" s="3">
        <v>8011</v>
      </c>
      <c r="C13" s="3" t="str">
        <f t="shared" si="0"/>
        <v>INSERT INTO trab_ases(asesor_idases,trabajo_Idtrab)VALUES('3','8011');</v>
      </c>
      <c r="D13" s="3"/>
    </row>
    <row r="14" spans="1:4">
      <c r="A14" s="3">
        <v>4</v>
      </c>
      <c r="B14" s="3">
        <v>8011</v>
      </c>
      <c r="C14" s="3" t="str">
        <f t="shared" si="0"/>
        <v>INSERT INTO trab_ases(asesor_idases,trabajo_Idtrab)VALUES('4','8011');</v>
      </c>
      <c r="D14" s="3"/>
    </row>
    <row r="15" spans="1:4">
      <c r="A15" s="3">
        <v>3</v>
      </c>
      <c r="B15" s="3">
        <v>8012</v>
      </c>
      <c r="C15" s="3" t="str">
        <f t="shared" si="0"/>
        <v>INSERT INTO trab_ases(asesor_idases,trabajo_Idtrab)VALUES('3','8012');</v>
      </c>
      <c r="D15" s="3"/>
    </row>
    <row r="16" spans="1:4">
      <c r="A16" s="3">
        <v>3</v>
      </c>
      <c r="B16" s="3">
        <v>8013</v>
      </c>
      <c r="C16" s="3" t="str">
        <f t="shared" si="0"/>
        <v>INSERT INTO trab_ases(asesor_idases,trabajo_Idtrab)VALUES('3','8013');</v>
      </c>
      <c r="D16" s="3"/>
    </row>
    <row r="17" spans="1:4">
      <c r="A17" s="3">
        <v>2</v>
      </c>
      <c r="B17" s="3">
        <v>8014</v>
      </c>
      <c r="C17" s="3" t="str">
        <f t="shared" si="0"/>
        <v>INSERT INTO trab_ases(asesor_idases,trabajo_Idtrab)VALUES('2','8014');</v>
      </c>
      <c r="D17" s="3"/>
    </row>
    <row r="18" spans="1:4">
      <c r="A18" s="3">
        <v>3</v>
      </c>
      <c r="B18" s="3">
        <v>8014</v>
      </c>
      <c r="C18" s="3" t="str">
        <f t="shared" si="0"/>
        <v>INSERT INTO trab_ases(asesor_idases,trabajo_Idtrab)VALUES('3','8014');</v>
      </c>
      <c r="D18" s="3"/>
    </row>
    <row r="19" spans="1:4">
      <c r="A19" s="3">
        <v>2</v>
      </c>
      <c r="B19" s="3">
        <v>8015</v>
      </c>
      <c r="C19" s="3" t="str">
        <f t="shared" si="0"/>
        <v>INSERT INTO trab_ases(asesor_idases,trabajo_Idtrab)VALUES('2','8015');</v>
      </c>
      <c r="D19" s="3"/>
    </row>
    <row r="20" spans="1:4">
      <c r="A20" s="3">
        <v>7</v>
      </c>
      <c r="B20" s="3">
        <v>8015</v>
      </c>
      <c r="C20" s="3" t="str">
        <f t="shared" si="0"/>
        <v>INSERT INTO trab_ases(asesor_idases,trabajo_Idtrab)VALUES('7','8015');</v>
      </c>
      <c r="D20" s="3"/>
    </row>
    <row r="21" spans="1:4">
      <c r="A21" s="3">
        <v>2</v>
      </c>
      <c r="B21" s="3">
        <v>8016</v>
      </c>
      <c r="C21" s="3" t="str">
        <f t="shared" si="0"/>
        <v>INSERT INTO trab_ases(asesor_idases,trabajo_Idtrab)VALUES('2','8016');</v>
      </c>
      <c r="D21" s="3"/>
    </row>
    <row r="22" spans="1:4">
      <c r="A22" s="3">
        <v>7</v>
      </c>
      <c r="B22" s="3">
        <v>8016</v>
      </c>
      <c r="C22" s="3" t="str">
        <f t="shared" si="0"/>
        <v>INSERT INTO trab_ases(asesor_idases,trabajo_Idtrab)VALUES('7','8016');</v>
      </c>
      <c r="D2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536-5F5A-4E4A-8B06-9725980E26FC}">
  <dimension ref="A1:D83"/>
  <sheetViews>
    <sheetView workbookViewId="0">
      <selection activeCell="G10" sqref="G10"/>
    </sheetView>
  </sheetViews>
  <sheetFormatPr defaultColWidth="11.453125" defaultRowHeight="14.5"/>
  <cols>
    <col min="3" max="3" width="65.7265625" customWidth="1"/>
  </cols>
  <sheetData>
    <row r="1" spans="1:4">
      <c r="A1" t="s">
        <v>2073</v>
      </c>
      <c r="B1" t="s">
        <v>2074</v>
      </c>
      <c r="D1" t="s">
        <v>2650</v>
      </c>
    </row>
    <row r="2" spans="1:4">
      <c r="A2">
        <v>8000</v>
      </c>
      <c r="B2">
        <v>122</v>
      </c>
      <c r="C2" t="str">
        <f>_xlfn.CONCAT($D$2,$D$1,"(",$A$1,",",$B$1,")VALUES('",A2,"','",B2,"');")</f>
        <v>INSERT INTO trab_estud(Trab_idT,Estud_IdE)VALUES('8000','122');</v>
      </c>
      <c r="D2" t="s">
        <v>2077</v>
      </c>
    </row>
    <row r="3" spans="1:4">
      <c r="A3">
        <v>8000</v>
      </c>
      <c r="B3">
        <v>123</v>
      </c>
      <c r="C3" t="str">
        <f t="shared" ref="C3:C66" si="0">_xlfn.CONCAT($D$2,$D$1,"(",$A$1,",",$B$1,")VALUES('",A3,"','",B3,"');")</f>
        <v>INSERT INTO trab_estud(Trab_idT,Estud_IdE)VALUES('8000','123');</v>
      </c>
    </row>
    <row r="4" spans="1:4">
      <c r="A4">
        <v>8000</v>
      </c>
      <c r="B4">
        <v>124</v>
      </c>
      <c r="C4" t="str">
        <f t="shared" si="0"/>
        <v>INSERT INTO trab_estud(Trab_idT,Estud_IdE)VALUES('8000','124');</v>
      </c>
    </row>
    <row r="5" spans="1:4">
      <c r="A5">
        <v>8000</v>
      </c>
      <c r="B5">
        <v>125</v>
      </c>
      <c r="C5" t="str">
        <f t="shared" si="0"/>
        <v>INSERT INTO trab_estud(Trab_idT,Estud_IdE)VALUES('8000','125');</v>
      </c>
    </row>
    <row r="6" spans="1:4">
      <c r="A6">
        <v>8000</v>
      </c>
      <c r="B6">
        <v>126</v>
      </c>
      <c r="C6" t="str">
        <f t="shared" si="0"/>
        <v>INSERT INTO trab_estud(Trab_idT,Estud_IdE)VALUES('8000','126');</v>
      </c>
    </row>
    <row r="7" spans="1:4">
      <c r="A7">
        <v>8001</v>
      </c>
      <c r="B7">
        <v>127</v>
      </c>
      <c r="C7" t="str">
        <f t="shared" si="0"/>
        <v>INSERT INTO trab_estud(Trab_idT,Estud_IdE)VALUES('8001','127');</v>
      </c>
    </row>
    <row r="8" spans="1:4">
      <c r="A8">
        <v>8001</v>
      </c>
      <c r="B8">
        <v>128</v>
      </c>
      <c r="C8" t="str">
        <f t="shared" si="0"/>
        <v>INSERT INTO trab_estud(Trab_idT,Estud_IdE)VALUES('8001','128');</v>
      </c>
    </row>
    <row r="9" spans="1:4">
      <c r="A9">
        <v>8001</v>
      </c>
      <c r="B9">
        <v>129</v>
      </c>
      <c r="C9" t="str">
        <f t="shared" si="0"/>
        <v>INSERT INTO trab_estud(Trab_idT,Estud_IdE)VALUES('8001','129');</v>
      </c>
    </row>
    <row r="10" spans="1:4">
      <c r="A10">
        <v>8001</v>
      </c>
      <c r="B10">
        <v>130</v>
      </c>
      <c r="C10" t="str">
        <f t="shared" si="0"/>
        <v>INSERT INTO trab_estud(Trab_idT,Estud_IdE)VALUES('8001','130');</v>
      </c>
    </row>
    <row r="11" spans="1:4">
      <c r="A11">
        <v>8001</v>
      </c>
      <c r="B11">
        <v>131</v>
      </c>
      <c r="C11" t="str">
        <f t="shared" si="0"/>
        <v>INSERT INTO trab_estud(Trab_idT,Estud_IdE)VALUES('8001','131');</v>
      </c>
    </row>
    <row r="12" spans="1:4">
      <c r="A12">
        <v>8002</v>
      </c>
      <c r="B12">
        <v>132</v>
      </c>
      <c r="C12" t="str">
        <f t="shared" si="0"/>
        <v>INSERT INTO trab_estud(Trab_idT,Estud_IdE)VALUES('8002','132');</v>
      </c>
    </row>
    <row r="13" spans="1:4">
      <c r="A13">
        <v>8002</v>
      </c>
      <c r="B13">
        <v>133</v>
      </c>
      <c r="C13" t="str">
        <f t="shared" si="0"/>
        <v>INSERT INTO trab_estud(Trab_idT,Estud_IdE)VALUES('8002','133');</v>
      </c>
    </row>
    <row r="14" spans="1:4">
      <c r="A14">
        <v>8002</v>
      </c>
      <c r="B14">
        <v>134</v>
      </c>
      <c r="C14" t="str">
        <f t="shared" si="0"/>
        <v>INSERT INTO trab_estud(Trab_idT,Estud_IdE)VALUES('8002','134');</v>
      </c>
    </row>
    <row r="15" spans="1:4">
      <c r="A15">
        <v>8002</v>
      </c>
      <c r="B15">
        <v>135</v>
      </c>
      <c r="C15" t="str">
        <f t="shared" si="0"/>
        <v>INSERT INTO trab_estud(Trab_idT,Estud_IdE)VALUES('8002','135');</v>
      </c>
    </row>
    <row r="16" spans="1:4">
      <c r="A16">
        <v>8002</v>
      </c>
      <c r="B16">
        <v>136</v>
      </c>
      <c r="C16" t="str">
        <f t="shared" si="0"/>
        <v>INSERT INTO trab_estud(Trab_idT,Estud_IdE)VALUES('8002','136');</v>
      </c>
    </row>
    <row r="17" spans="1:3">
      <c r="A17">
        <v>8003</v>
      </c>
      <c r="B17">
        <v>137</v>
      </c>
      <c r="C17" t="str">
        <f t="shared" si="0"/>
        <v>INSERT INTO trab_estud(Trab_idT,Estud_IdE)VALUES('8003','137');</v>
      </c>
    </row>
    <row r="18" spans="1:3">
      <c r="A18">
        <v>8003</v>
      </c>
      <c r="B18">
        <v>138</v>
      </c>
      <c r="C18" t="str">
        <f t="shared" si="0"/>
        <v>INSERT INTO trab_estud(Trab_idT,Estud_IdE)VALUES('8003','138');</v>
      </c>
    </row>
    <row r="19" spans="1:3">
      <c r="A19">
        <v>8003</v>
      </c>
      <c r="B19">
        <v>139</v>
      </c>
      <c r="C19" t="str">
        <f t="shared" si="0"/>
        <v>INSERT INTO trab_estud(Trab_idT,Estud_IdE)VALUES('8003','139');</v>
      </c>
    </row>
    <row r="20" spans="1:3">
      <c r="A20">
        <v>8003</v>
      </c>
      <c r="B20">
        <v>140</v>
      </c>
      <c r="C20" t="str">
        <f t="shared" si="0"/>
        <v>INSERT INTO trab_estud(Trab_idT,Estud_IdE)VALUES('8003','140');</v>
      </c>
    </row>
    <row r="21" spans="1:3">
      <c r="A21">
        <v>8003</v>
      </c>
      <c r="B21">
        <v>141</v>
      </c>
      <c r="C21" t="str">
        <f t="shared" si="0"/>
        <v>INSERT INTO trab_estud(Trab_idT,Estud_IdE)VALUES('8003','141');</v>
      </c>
    </row>
    <row r="22" spans="1:3">
      <c r="A22">
        <v>8004</v>
      </c>
      <c r="B22">
        <v>142</v>
      </c>
      <c r="C22" t="str">
        <f t="shared" si="0"/>
        <v>INSERT INTO trab_estud(Trab_idT,Estud_IdE)VALUES('8004','142');</v>
      </c>
    </row>
    <row r="23" spans="1:3">
      <c r="A23">
        <v>8004</v>
      </c>
      <c r="B23">
        <v>143</v>
      </c>
      <c r="C23" t="str">
        <f t="shared" si="0"/>
        <v>INSERT INTO trab_estud(Trab_idT,Estud_IdE)VALUES('8004','143');</v>
      </c>
    </row>
    <row r="24" spans="1:3">
      <c r="A24">
        <v>8004</v>
      </c>
      <c r="B24">
        <v>144</v>
      </c>
      <c r="C24" t="str">
        <f t="shared" si="0"/>
        <v>INSERT INTO trab_estud(Trab_idT,Estud_IdE)VALUES('8004','144');</v>
      </c>
    </row>
    <row r="25" spans="1:3">
      <c r="A25">
        <v>8004</v>
      </c>
      <c r="B25">
        <v>145</v>
      </c>
      <c r="C25" t="str">
        <f t="shared" si="0"/>
        <v>INSERT INTO trab_estud(Trab_idT,Estud_IdE)VALUES('8004','145');</v>
      </c>
    </row>
    <row r="26" spans="1:3">
      <c r="A26">
        <v>8004</v>
      </c>
      <c r="B26">
        <v>146</v>
      </c>
      <c r="C26" t="str">
        <f t="shared" si="0"/>
        <v>INSERT INTO trab_estud(Trab_idT,Estud_IdE)VALUES('8004','146');</v>
      </c>
    </row>
    <row r="27" spans="1:3">
      <c r="A27">
        <v>8005</v>
      </c>
      <c r="B27">
        <v>147</v>
      </c>
      <c r="C27" t="str">
        <f t="shared" si="0"/>
        <v>INSERT INTO trab_estud(Trab_idT,Estud_IdE)VALUES('8005','147');</v>
      </c>
    </row>
    <row r="28" spans="1:3">
      <c r="A28">
        <v>8005</v>
      </c>
      <c r="B28">
        <v>148</v>
      </c>
      <c r="C28" t="str">
        <f t="shared" si="0"/>
        <v>INSERT INTO trab_estud(Trab_idT,Estud_IdE)VALUES('8005','148');</v>
      </c>
    </row>
    <row r="29" spans="1:3">
      <c r="A29">
        <v>8005</v>
      </c>
      <c r="B29">
        <v>149</v>
      </c>
      <c r="C29" t="str">
        <f t="shared" si="0"/>
        <v>INSERT INTO trab_estud(Trab_idT,Estud_IdE)VALUES('8005','149');</v>
      </c>
    </row>
    <row r="30" spans="1:3">
      <c r="A30">
        <v>8005</v>
      </c>
      <c r="B30">
        <v>150</v>
      </c>
      <c r="C30" t="str">
        <f t="shared" si="0"/>
        <v>INSERT INTO trab_estud(Trab_idT,Estud_IdE)VALUES('8005','150');</v>
      </c>
    </row>
    <row r="31" spans="1:3">
      <c r="A31">
        <v>8005</v>
      </c>
      <c r="B31">
        <v>151</v>
      </c>
      <c r="C31" t="str">
        <f t="shared" si="0"/>
        <v>INSERT INTO trab_estud(Trab_idT,Estud_IdE)VALUES('8005','151');</v>
      </c>
    </row>
    <row r="32" spans="1:3">
      <c r="A32">
        <v>8006</v>
      </c>
      <c r="B32">
        <v>152</v>
      </c>
      <c r="C32" t="str">
        <f t="shared" si="0"/>
        <v>INSERT INTO trab_estud(Trab_idT,Estud_IdE)VALUES('8006','152');</v>
      </c>
    </row>
    <row r="33" spans="1:3">
      <c r="A33">
        <v>8006</v>
      </c>
      <c r="B33">
        <v>153</v>
      </c>
      <c r="C33" t="str">
        <f t="shared" si="0"/>
        <v>INSERT INTO trab_estud(Trab_idT,Estud_IdE)VALUES('8006','153');</v>
      </c>
    </row>
    <row r="34" spans="1:3">
      <c r="A34">
        <v>8006</v>
      </c>
      <c r="B34">
        <v>154</v>
      </c>
      <c r="C34" t="str">
        <f t="shared" si="0"/>
        <v>INSERT INTO trab_estud(Trab_idT,Estud_IdE)VALUES('8006','154');</v>
      </c>
    </row>
    <row r="35" spans="1:3">
      <c r="A35">
        <v>8006</v>
      </c>
      <c r="B35">
        <v>155</v>
      </c>
      <c r="C35" t="str">
        <f t="shared" si="0"/>
        <v>INSERT INTO trab_estud(Trab_idT,Estud_IdE)VALUES('8006','155');</v>
      </c>
    </row>
    <row r="36" spans="1:3">
      <c r="A36">
        <v>8006</v>
      </c>
      <c r="B36">
        <v>156</v>
      </c>
      <c r="C36" t="str">
        <f t="shared" si="0"/>
        <v>INSERT INTO trab_estud(Trab_idT,Estud_IdE)VALUES('8006','156');</v>
      </c>
    </row>
    <row r="37" spans="1:3">
      <c r="A37">
        <v>8007</v>
      </c>
      <c r="B37">
        <v>157</v>
      </c>
      <c r="C37" t="str">
        <f t="shared" si="0"/>
        <v>INSERT INTO trab_estud(Trab_idT,Estud_IdE)VALUES('8007','157');</v>
      </c>
    </row>
    <row r="38" spans="1:3">
      <c r="A38">
        <v>8007</v>
      </c>
      <c r="B38">
        <v>158</v>
      </c>
      <c r="C38" t="str">
        <f t="shared" si="0"/>
        <v>INSERT INTO trab_estud(Trab_idT,Estud_IdE)VALUES('8007','158');</v>
      </c>
    </row>
    <row r="39" spans="1:3">
      <c r="A39">
        <v>8007</v>
      </c>
      <c r="B39">
        <v>159</v>
      </c>
      <c r="C39" t="str">
        <f t="shared" si="0"/>
        <v>INSERT INTO trab_estud(Trab_idT,Estud_IdE)VALUES('8007','159');</v>
      </c>
    </row>
    <row r="40" spans="1:3">
      <c r="A40">
        <v>8007</v>
      </c>
      <c r="B40">
        <v>160</v>
      </c>
      <c r="C40" t="str">
        <f t="shared" si="0"/>
        <v>INSERT INTO trab_estud(Trab_idT,Estud_IdE)VALUES('8007','160');</v>
      </c>
    </row>
    <row r="41" spans="1:3">
      <c r="A41">
        <v>8008</v>
      </c>
      <c r="B41">
        <v>161</v>
      </c>
      <c r="C41" t="str">
        <f t="shared" si="0"/>
        <v>INSERT INTO trab_estud(Trab_idT,Estud_IdE)VALUES('8008','161');</v>
      </c>
    </row>
    <row r="42" spans="1:3">
      <c r="A42">
        <v>8008</v>
      </c>
      <c r="B42">
        <v>162</v>
      </c>
      <c r="C42" t="str">
        <f t="shared" si="0"/>
        <v>INSERT INTO trab_estud(Trab_idT,Estud_IdE)VALUES('8008','162');</v>
      </c>
    </row>
    <row r="43" spans="1:3">
      <c r="A43">
        <v>8008</v>
      </c>
      <c r="B43">
        <v>163</v>
      </c>
      <c r="C43" t="str">
        <f t="shared" si="0"/>
        <v>INSERT INTO trab_estud(Trab_idT,Estud_IdE)VALUES('8008','163');</v>
      </c>
    </row>
    <row r="44" spans="1:3">
      <c r="A44">
        <v>8009</v>
      </c>
      <c r="B44">
        <v>164</v>
      </c>
      <c r="C44" t="str">
        <f t="shared" si="0"/>
        <v>INSERT INTO trab_estud(Trab_idT,Estud_IdE)VALUES('8009','164');</v>
      </c>
    </row>
    <row r="45" spans="1:3">
      <c r="A45">
        <v>8009</v>
      </c>
      <c r="B45">
        <v>165</v>
      </c>
      <c r="C45" t="str">
        <f t="shared" si="0"/>
        <v>INSERT INTO trab_estud(Trab_idT,Estud_IdE)VALUES('8009','165');</v>
      </c>
    </row>
    <row r="46" spans="1:3">
      <c r="A46">
        <v>8009</v>
      </c>
      <c r="B46">
        <v>166</v>
      </c>
      <c r="C46" t="str">
        <f t="shared" si="0"/>
        <v>INSERT INTO trab_estud(Trab_idT,Estud_IdE)VALUES('8009','166');</v>
      </c>
    </row>
    <row r="47" spans="1:3">
      <c r="A47">
        <v>8009</v>
      </c>
      <c r="B47">
        <v>167</v>
      </c>
      <c r="C47" t="str">
        <f t="shared" si="0"/>
        <v>INSERT INTO trab_estud(Trab_idT,Estud_IdE)VALUES('8009','167');</v>
      </c>
    </row>
    <row r="48" spans="1:3">
      <c r="A48">
        <v>8009</v>
      </c>
      <c r="B48">
        <v>168</v>
      </c>
      <c r="C48" t="str">
        <f t="shared" si="0"/>
        <v>INSERT INTO trab_estud(Trab_idT,Estud_IdE)VALUES('8009','168');</v>
      </c>
    </row>
    <row r="49" spans="1:3">
      <c r="A49">
        <v>8010</v>
      </c>
      <c r="B49">
        <v>169</v>
      </c>
      <c r="C49" t="str">
        <f t="shared" si="0"/>
        <v>INSERT INTO trab_estud(Trab_idT,Estud_IdE)VALUES('8010','169');</v>
      </c>
    </row>
    <row r="50" spans="1:3">
      <c r="A50">
        <v>8010</v>
      </c>
      <c r="B50">
        <v>170</v>
      </c>
      <c r="C50" t="str">
        <f t="shared" si="0"/>
        <v>INSERT INTO trab_estud(Trab_idT,Estud_IdE)VALUES('8010','170');</v>
      </c>
    </row>
    <row r="51" spans="1:3">
      <c r="A51">
        <v>8010</v>
      </c>
      <c r="B51">
        <v>171</v>
      </c>
      <c r="C51" t="str">
        <f t="shared" si="0"/>
        <v>INSERT INTO trab_estud(Trab_idT,Estud_IdE)VALUES('8010','171');</v>
      </c>
    </row>
    <row r="52" spans="1:3">
      <c r="A52">
        <v>8010</v>
      </c>
      <c r="B52">
        <v>172</v>
      </c>
      <c r="C52" t="str">
        <f t="shared" si="0"/>
        <v>INSERT INTO trab_estud(Trab_idT,Estud_IdE)VALUES('8010','172');</v>
      </c>
    </row>
    <row r="53" spans="1:3">
      <c r="A53">
        <v>8010</v>
      </c>
      <c r="B53">
        <v>173</v>
      </c>
      <c r="C53" t="str">
        <f t="shared" si="0"/>
        <v>INSERT INTO trab_estud(Trab_idT,Estud_IdE)VALUES('8010','173');</v>
      </c>
    </row>
    <row r="54" spans="1:3">
      <c r="A54">
        <v>8011</v>
      </c>
      <c r="B54">
        <v>174</v>
      </c>
      <c r="C54" t="str">
        <f t="shared" si="0"/>
        <v>INSERT INTO trab_estud(Trab_idT,Estud_IdE)VALUES('8011','174');</v>
      </c>
    </row>
    <row r="55" spans="1:3">
      <c r="A55">
        <v>8011</v>
      </c>
      <c r="B55">
        <v>175</v>
      </c>
      <c r="C55" t="str">
        <f t="shared" si="0"/>
        <v>INSERT INTO trab_estud(Trab_idT,Estud_IdE)VALUES('8011','175');</v>
      </c>
    </row>
    <row r="56" spans="1:3">
      <c r="A56">
        <v>8011</v>
      </c>
      <c r="B56">
        <v>176</v>
      </c>
      <c r="C56" t="str">
        <f t="shared" si="0"/>
        <v>INSERT INTO trab_estud(Trab_idT,Estud_IdE)VALUES('8011','176');</v>
      </c>
    </row>
    <row r="57" spans="1:3">
      <c r="A57">
        <v>8011</v>
      </c>
      <c r="B57">
        <v>177</v>
      </c>
      <c r="C57" t="str">
        <f t="shared" si="0"/>
        <v>INSERT INTO trab_estud(Trab_idT,Estud_IdE)VALUES('8011','177');</v>
      </c>
    </row>
    <row r="58" spans="1:3">
      <c r="A58">
        <v>8011</v>
      </c>
      <c r="B58">
        <v>178</v>
      </c>
      <c r="C58" t="str">
        <f t="shared" si="0"/>
        <v>INSERT INTO trab_estud(Trab_idT,Estud_IdE)VALUES('8011','178');</v>
      </c>
    </row>
    <row r="59" spans="1:3">
      <c r="A59">
        <v>8012</v>
      </c>
      <c r="B59">
        <v>179</v>
      </c>
      <c r="C59" t="str">
        <f t="shared" si="0"/>
        <v>INSERT INTO trab_estud(Trab_idT,Estud_IdE)VALUES('8012','179');</v>
      </c>
    </row>
    <row r="60" spans="1:3">
      <c r="A60">
        <v>8012</v>
      </c>
      <c r="B60">
        <v>180</v>
      </c>
      <c r="C60" t="str">
        <f t="shared" si="0"/>
        <v>INSERT INTO trab_estud(Trab_idT,Estud_IdE)VALUES('8012','180');</v>
      </c>
    </row>
    <row r="61" spans="1:3">
      <c r="A61">
        <v>8012</v>
      </c>
      <c r="B61">
        <v>181</v>
      </c>
      <c r="C61" t="str">
        <f t="shared" si="0"/>
        <v>INSERT INTO trab_estud(Trab_idT,Estud_IdE)VALUES('8012','181');</v>
      </c>
    </row>
    <row r="62" spans="1:3">
      <c r="A62">
        <v>8012</v>
      </c>
      <c r="B62">
        <v>182</v>
      </c>
      <c r="C62" t="str">
        <f t="shared" si="0"/>
        <v>INSERT INTO trab_estud(Trab_idT,Estud_IdE)VALUES('8012','182');</v>
      </c>
    </row>
    <row r="63" spans="1:3">
      <c r="A63">
        <v>8012</v>
      </c>
      <c r="B63">
        <v>183</v>
      </c>
      <c r="C63" t="str">
        <f t="shared" si="0"/>
        <v>INSERT INTO trab_estud(Trab_idT,Estud_IdE)VALUES('8012','183');</v>
      </c>
    </row>
    <row r="64" spans="1:3">
      <c r="A64">
        <v>8013</v>
      </c>
      <c r="B64">
        <v>184</v>
      </c>
      <c r="C64" t="str">
        <f t="shared" si="0"/>
        <v>INSERT INTO trab_estud(Trab_idT,Estud_IdE)VALUES('8013','184');</v>
      </c>
    </row>
    <row r="65" spans="1:3">
      <c r="A65">
        <v>8013</v>
      </c>
      <c r="B65">
        <v>185</v>
      </c>
      <c r="C65" t="str">
        <f t="shared" si="0"/>
        <v>INSERT INTO trab_estud(Trab_idT,Estud_IdE)VALUES('8013','185');</v>
      </c>
    </row>
    <row r="66" spans="1:3">
      <c r="A66">
        <v>8013</v>
      </c>
      <c r="B66">
        <v>186</v>
      </c>
      <c r="C66" t="str">
        <f t="shared" si="0"/>
        <v>INSERT INTO trab_estud(Trab_idT,Estud_IdE)VALUES('8013','186');</v>
      </c>
    </row>
    <row r="67" spans="1:3">
      <c r="A67">
        <v>8013</v>
      </c>
      <c r="B67">
        <v>187</v>
      </c>
      <c r="C67" t="str">
        <f t="shared" ref="C67:C83" si="1">_xlfn.CONCAT($D$2,$D$1,"(",$A$1,",",$B$1,")VALUES('",A67,"','",B67,"');")</f>
        <v>INSERT INTO trab_estud(Trab_idT,Estud_IdE)VALUES('8013','187');</v>
      </c>
    </row>
    <row r="68" spans="1:3">
      <c r="A68">
        <v>8013</v>
      </c>
      <c r="B68">
        <v>188</v>
      </c>
      <c r="C68" t="str">
        <f t="shared" si="1"/>
        <v>INSERT INTO trab_estud(Trab_idT,Estud_IdE)VALUES('8013','188');</v>
      </c>
    </row>
    <row r="69" spans="1:3">
      <c r="A69">
        <v>8014</v>
      </c>
      <c r="B69">
        <v>189</v>
      </c>
      <c r="C69" t="str">
        <f t="shared" si="1"/>
        <v>INSERT INTO trab_estud(Trab_idT,Estud_IdE)VALUES('8014','189');</v>
      </c>
    </row>
    <row r="70" spans="1:3">
      <c r="A70">
        <v>8014</v>
      </c>
      <c r="B70">
        <v>190</v>
      </c>
      <c r="C70" t="str">
        <f t="shared" si="1"/>
        <v>INSERT INTO trab_estud(Trab_idT,Estud_IdE)VALUES('8014','190');</v>
      </c>
    </row>
    <row r="71" spans="1:3">
      <c r="A71">
        <v>8014</v>
      </c>
      <c r="B71">
        <v>191</v>
      </c>
      <c r="C71" t="str">
        <f t="shared" si="1"/>
        <v>INSERT INTO trab_estud(Trab_idT,Estud_IdE)VALUES('8014','191');</v>
      </c>
    </row>
    <row r="72" spans="1:3">
      <c r="A72">
        <v>8014</v>
      </c>
      <c r="B72">
        <v>192</v>
      </c>
      <c r="C72" t="str">
        <f t="shared" si="1"/>
        <v>INSERT INTO trab_estud(Trab_idT,Estud_IdE)VALUES('8014','192');</v>
      </c>
    </row>
    <row r="73" spans="1:3">
      <c r="A73">
        <v>8014</v>
      </c>
      <c r="B73">
        <v>193</v>
      </c>
      <c r="C73" t="str">
        <f t="shared" si="1"/>
        <v>INSERT INTO trab_estud(Trab_idT,Estud_IdE)VALUES('8014','193');</v>
      </c>
    </row>
    <row r="74" spans="1:3">
      <c r="A74">
        <v>8015</v>
      </c>
      <c r="B74">
        <v>194</v>
      </c>
      <c r="C74" t="str">
        <f t="shared" si="1"/>
        <v>INSERT INTO trab_estud(Trab_idT,Estud_IdE)VALUES('8015','194');</v>
      </c>
    </row>
    <row r="75" spans="1:3">
      <c r="A75">
        <v>8015</v>
      </c>
      <c r="B75">
        <v>195</v>
      </c>
      <c r="C75" t="str">
        <f t="shared" si="1"/>
        <v>INSERT INTO trab_estud(Trab_idT,Estud_IdE)VALUES('8015','195');</v>
      </c>
    </row>
    <row r="76" spans="1:3">
      <c r="A76">
        <v>8015</v>
      </c>
      <c r="B76">
        <v>196</v>
      </c>
      <c r="C76" t="str">
        <f t="shared" si="1"/>
        <v>INSERT INTO trab_estud(Trab_idT,Estud_IdE)VALUES('8015','196');</v>
      </c>
    </row>
    <row r="77" spans="1:3">
      <c r="A77">
        <v>8015</v>
      </c>
      <c r="B77">
        <v>197</v>
      </c>
      <c r="C77" t="str">
        <f t="shared" si="1"/>
        <v>INSERT INTO trab_estud(Trab_idT,Estud_IdE)VALUES('8015','197');</v>
      </c>
    </row>
    <row r="78" spans="1:3">
      <c r="A78">
        <v>8015</v>
      </c>
      <c r="B78">
        <v>198</v>
      </c>
      <c r="C78" t="str">
        <f t="shared" si="1"/>
        <v>INSERT INTO trab_estud(Trab_idT,Estud_IdE)VALUES('8015','198');</v>
      </c>
    </row>
    <row r="79" spans="1:3">
      <c r="A79">
        <v>8016</v>
      </c>
      <c r="B79">
        <v>199</v>
      </c>
      <c r="C79" t="str">
        <f t="shared" si="1"/>
        <v>INSERT INTO trab_estud(Trab_idT,Estud_IdE)VALUES('8016','199');</v>
      </c>
    </row>
    <row r="80" spans="1:3">
      <c r="A80">
        <v>8016</v>
      </c>
      <c r="B80">
        <v>200</v>
      </c>
      <c r="C80" t="str">
        <f t="shared" si="1"/>
        <v>INSERT INTO trab_estud(Trab_idT,Estud_IdE)VALUES('8016','200');</v>
      </c>
    </row>
    <row r="81" spans="1:3">
      <c r="A81">
        <v>8016</v>
      </c>
      <c r="B81">
        <v>201</v>
      </c>
      <c r="C81" t="str">
        <f t="shared" si="1"/>
        <v>INSERT INTO trab_estud(Trab_idT,Estud_IdE)VALUES('8016','201');</v>
      </c>
    </row>
    <row r="82" spans="1:3">
      <c r="A82">
        <v>8016</v>
      </c>
      <c r="B82">
        <v>202</v>
      </c>
      <c r="C82" t="str">
        <f t="shared" si="1"/>
        <v>INSERT INTO trab_estud(Trab_idT,Estud_IdE)VALUES('8016','202');</v>
      </c>
    </row>
    <row r="83" spans="1:3">
      <c r="A83">
        <v>8016</v>
      </c>
      <c r="B83">
        <v>203</v>
      </c>
      <c r="C83" t="str">
        <f t="shared" si="1"/>
        <v>INSERT INTO trab_estud(Trab_idT,Estud_IdE)VALUES('8016','203');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1F81-0DB2-45F6-B72B-BC8AD7B6297E}">
  <dimension ref="A1:D4"/>
  <sheetViews>
    <sheetView workbookViewId="0">
      <selection activeCell="D11" sqref="D11"/>
    </sheetView>
  </sheetViews>
  <sheetFormatPr defaultColWidth="11.453125" defaultRowHeight="14.5"/>
  <cols>
    <col min="3" max="3" width="58.1796875" bestFit="1" customWidth="1"/>
  </cols>
  <sheetData>
    <row r="1" spans="1:4">
      <c r="A1" t="s">
        <v>2051</v>
      </c>
      <c r="B1" t="s">
        <v>2052</v>
      </c>
      <c r="D1" t="s">
        <v>2052</v>
      </c>
    </row>
    <row r="2" spans="1:4">
      <c r="A2">
        <v>1</v>
      </c>
      <c r="B2" t="s">
        <v>2053</v>
      </c>
      <c r="C2" t="str">
        <f>_xlfn.CONCAT($D$2,$D$1,"(",$A$1,",",$B$1,")VALUES('",A2,"','",B2,"');")</f>
        <v>INSERT INTO Estatus(IdEstatus,Estatus)VALUES('1','En Proceso');</v>
      </c>
      <c r="D2" t="s">
        <v>2077</v>
      </c>
    </row>
    <row r="3" spans="1:4">
      <c r="A3">
        <v>2</v>
      </c>
      <c r="B3" t="s">
        <v>2054</v>
      </c>
      <c r="C3" t="str">
        <f t="shared" ref="C3:C4" si="0">_xlfn.CONCAT($D$2,$D$1,"(",$A$1,",",$B$1,")VALUES('",A3,"','",B3,"');")</f>
        <v>INSERT INTO Estatus(IdEstatus,Estatus)VALUES('2','Terminado');</v>
      </c>
    </row>
    <row r="4" spans="1:4">
      <c r="A4">
        <v>3</v>
      </c>
      <c r="B4" t="s">
        <v>2055</v>
      </c>
      <c r="C4" t="str">
        <f t="shared" si="0"/>
        <v>INSERT INTO Estatus(IdEstatus,Estatus)VALUES('3','No realizado');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88EA-82FA-49D0-9625-E4D21E09B438}">
  <dimension ref="A1:G204"/>
  <sheetViews>
    <sheetView topLeftCell="A121" zoomScale="115" zoomScaleNormal="115" workbookViewId="0">
      <selection activeCell="C28" sqref="C28"/>
    </sheetView>
  </sheetViews>
  <sheetFormatPr defaultColWidth="8.7265625" defaultRowHeight="14.5"/>
  <cols>
    <col min="1" max="1" width="14.81640625" customWidth="1"/>
    <col min="2" max="2" width="15.1796875" customWidth="1"/>
    <col min="3" max="3" width="24.7265625" bestFit="1" customWidth="1"/>
    <col min="4" max="4" width="25" customWidth="1"/>
    <col min="5" max="5" width="77.81640625" bestFit="1" customWidth="1"/>
  </cols>
  <sheetData>
    <row r="1" spans="1:7">
      <c r="A1" t="s">
        <v>1659</v>
      </c>
      <c r="B1" t="s">
        <v>1659</v>
      </c>
      <c r="C1" t="s">
        <v>0</v>
      </c>
      <c r="D1" t="s">
        <v>1</v>
      </c>
      <c r="G1" t="s">
        <v>2372</v>
      </c>
    </row>
    <row r="2" spans="1:7">
      <c r="A2">
        <v>1</v>
      </c>
      <c r="B2">
        <v>1</v>
      </c>
      <c r="C2" t="s">
        <v>1660</v>
      </c>
      <c r="D2" t="s">
        <v>1661</v>
      </c>
      <c r="E2" t="str">
        <f>_xlfn.CONCAT($G$2,$G$1,"(",$A$1,",",$C$1,",",$D$1,")VALUES('",B2,"','",C2,"','",D2,"');")</f>
        <v>INSERT INTO Miembros(idMiembro,nombre,apellido)VALUES('1','Elmer ','Calle Chojeda');</v>
      </c>
      <c r="G2" t="s">
        <v>2077</v>
      </c>
    </row>
    <row r="3" spans="1:7">
      <c r="A3">
        <v>2</v>
      </c>
      <c r="B3">
        <v>2</v>
      </c>
      <c r="C3" t="s">
        <v>1662</v>
      </c>
      <c r="D3" t="s">
        <v>1663</v>
      </c>
      <c r="E3" t="str">
        <f t="shared" ref="E3:E66" si="0">_xlfn.CONCAT($G$2,$G$1,"(",$A$1,",",$C$1,",",$D$1,")VALUES('",B3,"','",C3,"','",D3,"');")</f>
        <v>INSERT INTO Miembros(idMiembro,nombre,apellido)VALUES('2','José ','Oliden Semino');</v>
      </c>
    </row>
    <row r="4" spans="1:7">
      <c r="A4">
        <v>3</v>
      </c>
      <c r="B4">
        <v>3</v>
      </c>
      <c r="C4" t="s">
        <v>1664</v>
      </c>
      <c r="D4" t="s">
        <v>1665</v>
      </c>
      <c r="E4" t="str">
        <f t="shared" si="0"/>
        <v>INSERT INTO Miembros(idMiembro,nombre,apellido)VALUES('3','William','Ipanaqué Alama');</v>
      </c>
    </row>
    <row r="5" spans="1:7">
      <c r="A5">
        <v>4</v>
      </c>
      <c r="B5">
        <v>4</v>
      </c>
      <c r="C5" t="s">
        <v>1666</v>
      </c>
      <c r="D5" t="s">
        <v>1667</v>
      </c>
      <c r="E5" t="str">
        <f t="shared" si="0"/>
        <v>INSERT INTO Miembros(idMiembro,nombre,apellido)VALUES('4','Juan Carlos','Soto Bohórquez');</v>
      </c>
    </row>
    <row r="6" spans="1:7">
      <c r="A6">
        <v>5</v>
      </c>
      <c r="B6">
        <v>5</v>
      </c>
      <c r="C6" t="s">
        <v>1668</v>
      </c>
      <c r="D6" t="s">
        <v>1669</v>
      </c>
      <c r="E6" t="str">
        <f t="shared" si="0"/>
        <v>INSERT INTO Miembros(idMiembro,nombre,apellido)VALUES('5','Gerson','La Rosa');</v>
      </c>
    </row>
    <row r="7" spans="1:7">
      <c r="A7">
        <v>6</v>
      </c>
      <c r="B7">
        <v>6</v>
      </c>
      <c r="C7" t="s">
        <v>1670</v>
      </c>
      <c r="D7" t="s">
        <v>1671</v>
      </c>
      <c r="E7" t="str">
        <f t="shared" si="0"/>
        <v>INSERT INTO Miembros(idMiembro,nombre,apellido)VALUES('6','Ernesto','Paiva Peredo');</v>
      </c>
    </row>
    <row r="8" spans="1:7">
      <c r="A8">
        <v>7</v>
      </c>
      <c r="B8">
        <v>7</v>
      </c>
      <c r="C8" t="s">
        <v>1672</v>
      </c>
      <c r="D8" t="s">
        <v>1673</v>
      </c>
      <c r="E8" t="str">
        <f t="shared" si="0"/>
        <v>INSERT INTO Miembros(idMiembro,nombre,apellido)VALUES('7','Irene ','Alvarado Tabbachi');</v>
      </c>
    </row>
    <row r="9" spans="1:7">
      <c r="A9">
        <v>8</v>
      </c>
      <c r="B9">
        <v>8</v>
      </c>
      <c r="C9" t="s">
        <v>1674</v>
      </c>
      <c r="D9" t="s">
        <v>1675</v>
      </c>
      <c r="E9" t="str">
        <f t="shared" si="0"/>
        <v>INSERT INTO Miembros(idMiembro,nombre,apellido)VALUES('8','Jean','Campos');</v>
      </c>
    </row>
    <row r="10" spans="1:7">
      <c r="A10">
        <v>9</v>
      </c>
      <c r="B10">
        <v>9</v>
      </c>
      <c r="C10" t="s">
        <v>1676</v>
      </c>
      <c r="D10" t="s">
        <v>1677</v>
      </c>
      <c r="E10" t="str">
        <f t="shared" si="0"/>
        <v>INSERT INTO Miembros(idMiembro,nombre,apellido)VALUES('9','Bogdan','Dorneanu');</v>
      </c>
    </row>
    <row r="11" spans="1:7">
      <c r="A11">
        <v>10</v>
      </c>
      <c r="B11">
        <v>10</v>
      </c>
      <c r="C11" t="s">
        <v>1678</v>
      </c>
      <c r="D11" t="s">
        <v>1679</v>
      </c>
      <c r="E11" t="str">
        <f t="shared" si="0"/>
        <v>INSERT INTO Miembros(idMiembro,nombre,apellido)VALUES('10','Estefani','Almeyda');</v>
      </c>
    </row>
    <row r="12" spans="1:7">
      <c r="A12">
        <v>11</v>
      </c>
      <c r="B12">
        <v>11</v>
      </c>
      <c r="C12" t="s">
        <v>1680</v>
      </c>
      <c r="D12" t="s">
        <v>1681</v>
      </c>
      <c r="E12" t="str">
        <f t="shared" si="0"/>
        <v>INSERT INTO Miembros(idMiembro,nombre,apellido)VALUES('11','Carlos','Estrada');</v>
      </c>
    </row>
    <row r="13" spans="1:7">
      <c r="A13">
        <v>12</v>
      </c>
      <c r="B13">
        <v>12</v>
      </c>
      <c r="C13" t="s">
        <v>1682</v>
      </c>
      <c r="D13" t="s">
        <v>1683</v>
      </c>
      <c r="E13" t="str">
        <f t="shared" si="0"/>
        <v>INSERT INTO Miembros(idMiembro,nombre,apellido)VALUES('12','Ricard','Esparza Masana');</v>
      </c>
    </row>
    <row r="14" spans="1:7">
      <c r="A14">
        <v>13</v>
      </c>
      <c r="B14">
        <v>13</v>
      </c>
      <c r="C14" t="s">
        <v>1684</v>
      </c>
      <c r="D14" t="s">
        <v>1685</v>
      </c>
      <c r="E14" t="str">
        <f t="shared" si="0"/>
        <v>INSERT INTO Miembros(idMiembro,nombre,apellido)VALUES('13','Iván ','Belupú Amaya');</v>
      </c>
    </row>
    <row r="15" spans="1:7">
      <c r="A15">
        <v>14</v>
      </c>
      <c r="B15">
        <v>14</v>
      </c>
      <c r="C15" t="s">
        <v>1686</v>
      </c>
      <c r="D15" t="s">
        <v>1687</v>
      </c>
      <c r="E15" t="str">
        <f t="shared" si="0"/>
        <v>INSERT INTO Miembros(idMiembro,nombre,apellido)VALUES('14','Justo','Oquelis');</v>
      </c>
    </row>
    <row r="16" spans="1:7">
      <c r="A16">
        <v>15</v>
      </c>
      <c r="B16">
        <v>15</v>
      </c>
      <c r="C16" t="s">
        <v>1688</v>
      </c>
      <c r="D16" t="s">
        <v>1689</v>
      </c>
      <c r="E16" t="str">
        <f t="shared" si="0"/>
        <v>INSERT INTO Miembros(idMiembro,nombre,apellido)VALUES('15','Juan Junior','Valdiviezo Espinoza');</v>
      </c>
    </row>
    <row r="17" spans="1:5">
      <c r="A17">
        <v>16</v>
      </c>
      <c r="B17">
        <v>16</v>
      </c>
      <c r="C17" t="s">
        <v>1662</v>
      </c>
      <c r="D17" t="s">
        <v>1690</v>
      </c>
      <c r="E17" t="str">
        <f t="shared" si="0"/>
        <v>INSERT INTO Miembros(idMiembro,nombre,apellido)VALUES('16','José ','Castillo');</v>
      </c>
    </row>
    <row r="18" spans="1:5">
      <c r="A18">
        <v>17</v>
      </c>
      <c r="B18">
        <v>17</v>
      </c>
      <c r="C18" t="s">
        <v>1691</v>
      </c>
      <c r="D18" t="s">
        <v>1692</v>
      </c>
      <c r="E18" t="str">
        <f t="shared" si="0"/>
        <v>INSERT INTO Miembros(idMiembro,nombre,apellido)VALUES('17','Daniel ','Caravantes Samamé');</v>
      </c>
    </row>
    <row r="19" spans="1:5">
      <c r="A19">
        <v>18</v>
      </c>
      <c r="B19">
        <v>18</v>
      </c>
      <c r="C19" t="s">
        <v>1693</v>
      </c>
      <c r="D19" t="s">
        <v>1694</v>
      </c>
      <c r="E19" t="str">
        <f t="shared" si="0"/>
        <v>INSERT INTO Miembros(idMiembro,nombre,apellido)VALUES('18','Juan','Yeng');</v>
      </c>
    </row>
    <row r="20" spans="1:5">
      <c r="A20">
        <v>19</v>
      </c>
      <c r="B20">
        <v>19</v>
      </c>
      <c r="C20" t="s">
        <v>1695</v>
      </c>
      <c r="D20" t="s">
        <v>1696</v>
      </c>
      <c r="E20" t="str">
        <f t="shared" si="0"/>
        <v>INSERT INTO Miembros(idMiembro,nombre,apellido)VALUES('19','Kevin','Cotrina');</v>
      </c>
    </row>
    <row r="21" spans="1:5">
      <c r="A21">
        <v>20</v>
      </c>
      <c r="B21">
        <v>20</v>
      </c>
      <c r="C21" t="s">
        <v>1697</v>
      </c>
      <c r="D21" t="s">
        <v>1698</v>
      </c>
      <c r="E21" t="str">
        <f t="shared" si="0"/>
        <v>INSERT INTO Miembros(idMiembro,nombre,apellido)VALUES('20','Brain','Amaya');</v>
      </c>
    </row>
    <row r="22" spans="1:5">
      <c r="A22">
        <v>21</v>
      </c>
      <c r="B22">
        <v>21</v>
      </c>
      <c r="C22" s="9" t="s">
        <v>1699</v>
      </c>
      <c r="D22" t="s">
        <v>1700</v>
      </c>
      <c r="E22" t="str">
        <f t="shared" si="0"/>
        <v>INSERT INTO Miembros(idMiembro,nombre,apellido)VALUES('21','Eduardo','Correa');</v>
      </c>
    </row>
    <row r="23" spans="1:5">
      <c r="A23">
        <v>22</v>
      </c>
      <c r="B23">
        <v>22</v>
      </c>
      <c r="C23" t="s">
        <v>1701</v>
      </c>
      <c r="D23" t="s">
        <v>1702</v>
      </c>
      <c r="E23" t="str">
        <f t="shared" si="0"/>
        <v>INSERT INTO Miembros(idMiembro,nombre,apellido)VALUES('22','Melannie','García');</v>
      </c>
    </row>
    <row r="24" spans="1:5">
      <c r="A24">
        <v>23</v>
      </c>
      <c r="B24">
        <v>23</v>
      </c>
      <c r="C24" t="s">
        <v>1703</v>
      </c>
      <c r="D24" t="s">
        <v>1704</v>
      </c>
      <c r="E24" t="str">
        <f t="shared" si="0"/>
        <v>INSERT INTO Miembros(idMiembro,nombre,apellido)VALUES('23','Gustavo','Grosso');</v>
      </c>
    </row>
    <row r="25" spans="1:5">
      <c r="A25">
        <v>24</v>
      </c>
      <c r="B25">
        <v>24</v>
      </c>
      <c r="C25" t="s">
        <v>1705</v>
      </c>
      <c r="D25" t="s">
        <v>1706</v>
      </c>
      <c r="E25" t="str">
        <f t="shared" si="0"/>
        <v>INSERT INTO Miembros(idMiembro,nombre,apellido)VALUES('24','José','Huamantoma');</v>
      </c>
    </row>
    <row r="26" spans="1:5">
      <c r="A26">
        <v>25</v>
      </c>
      <c r="B26">
        <v>25</v>
      </c>
      <c r="C26" t="s">
        <v>1707</v>
      </c>
      <c r="D26" t="s">
        <v>1708</v>
      </c>
      <c r="E26" t="str">
        <f t="shared" si="0"/>
        <v>INSERT INTO Miembros(idMiembro,nombre,apellido)VALUES('25','Robert','Menzhausen');</v>
      </c>
    </row>
    <row r="27" spans="1:5">
      <c r="A27">
        <v>26</v>
      </c>
      <c r="B27">
        <v>26</v>
      </c>
      <c r="C27" t="s">
        <v>1709</v>
      </c>
      <c r="D27" t="s">
        <v>1710</v>
      </c>
      <c r="E27" t="str">
        <f t="shared" si="0"/>
        <v>INSERT INTO Miembros(idMiembro,nombre,apellido)VALUES('26','Nicole','Gehring');</v>
      </c>
    </row>
    <row r="28" spans="1:5" s="21" customFormat="1">
      <c r="A28">
        <v>27</v>
      </c>
      <c r="B28">
        <v>27</v>
      </c>
      <c r="C28" s="22" t="s">
        <v>1711</v>
      </c>
      <c r="D28" s="21" t="s">
        <v>1712</v>
      </c>
      <c r="E28" t="str">
        <f t="shared" si="0"/>
        <v>INSERT INTO Miembros(idMiembro,nombre,apellido)VALUES('27','Andres Aramburu','Pardo Figueroa');</v>
      </c>
    </row>
    <row r="29" spans="1:5">
      <c r="A29">
        <v>28</v>
      </c>
      <c r="B29">
        <v>28</v>
      </c>
      <c r="C29" t="s">
        <v>1713</v>
      </c>
      <c r="D29" t="s">
        <v>1714</v>
      </c>
      <c r="E29" t="str">
        <f t="shared" si="0"/>
        <v>INSERT INTO Miembros(idMiembro,nombre,apellido)VALUES('28','José José','Manrique Silupú ');</v>
      </c>
    </row>
    <row r="30" spans="1:5">
      <c r="A30">
        <v>29</v>
      </c>
      <c r="B30">
        <v>29</v>
      </c>
      <c r="C30" t="s">
        <v>1715</v>
      </c>
      <c r="D30" s="24" t="s">
        <v>1716</v>
      </c>
      <c r="E30" t="str">
        <f t="shared" si="0"/>
        <v>INSERT INTO Miembros(idMiembro,nombre,apellido)VALUES('29','Harvey','Arellano Garcia ');</v>
      </c>
    </row>
    <row r="31" spans="1:5">
      <c r="A31">
        <v>30</v>
      </c>
      <c r="B31">
        <v>30</v>
      </c>
      <c r="C31" t="s">
        <v>1717</v>
      </c>
      <c r="D31" t="s">
        <v>1718</v>
      </c>
      <c r="E31" t="str">
        <f t="shared" si="0"/>
        <v>INSERT INTO Miembros(idMiembro,nombre,apellido)VALUES('30','Franco','Abanto');</v>
      </c>
    </row>
    <row r="32" spans="1:5">
      <c r="A32">
        <v>31</v>
      </c>
      <c r="B32">
        <v>31</v>
      </c>
      <c r="C32" t="s">
        <v>1719</v>
      </c>
      <c r="D32" t="s">
        <v>1720</v>
      </c>
      <c r="E32" t="str">
        <f t="shared" si="0"/>
        <v>INSERT INTO Miembros(idMiembro,nombre,apellido)VALUES('31','Pedro','Rotta');</v>
      </c>
    </row>
    <row r="33" spans="1:5">
      <c r="A33">
        <v>32</v>
      </c>
      <c r="B33">
        <v>32</v>
      </c>
      <c r="C33" t="s">
        <v>1721</v>
      </c>
      <c r="D33" t="s">
        <v>1722</v>
      </c>
      <c r="E33" t="str">
        <f t="shared" si="0"/>
        <v>INSERT INTO Miembros(idMiembro,nombre,apellido)VALUES('32','Luis','La Madrid');</v>
      </c>
    </row>
    <row r="34" spans="1:5">
      <c r="A34">
        <v>33</v>
      </c>
      <c r="B34">
        <v>33</v>
      </c>
      <c r="C34" t="s">
        <v>1723</v>
      </c>
      <c r="D34" t="s">
        <v>1724</v>
      </c>
      <c r="E34" t="str">
        <f t="shared" si="0"/>
        <v>INSERT INTO Miembros(idMiembro,nombre,apellido)VALUES('33','Gaby','Ruiz');</v>
      </c>
    </row>
    <row r="35" spans="1:5">
      <c r="A35">
        <v>34</v>
      </c>
      <c r="B35">
        <v>34</v>
      </c>
      <c r="C35" t="s">
        <v>1725</v>
      </c>
      <c r="D35" t="s">
        <v>1726</v>
      </c>
      <c r="E35" t="str">
        <f t="shared" si="0"/>
        <v>INSERT INTO Miembros(idMiembro,nombre,apellido)VALUES('34','Antonio','Criollo');</v>
      </c>
    </row>
    <row r="36" spans="1:5">
      <c r="A36">
        <v>35</v>
      </c>
      <c r="B36">
        <v>35</v>
      </c>
      <c r="C36" t="s">
        <v>1727</v>
      </c>
      <c r="D36" t="s">
        <v>1728</v>
      </c>
      <c r="E36" t="str">
        <f t="shared" si="0"/>
        <v>INSERT INTO Miembros(idMiembro,nombre,apellido)VALUES('35','Miguel','Mendoza');</v>
      </c>
    </row>
    <row r="37" spans="1:5">
      <c r="A37">
        <v>36</v>
      </c>
      <c r="B37">
        <v>36</v>
      </c>
      <c r="C37" t="s">
        <v>1699</v>
      </c>
      <c r="D37" t="s">
        <v>1729</v>
      </c>
      <c r="E37" t="str">
        <f t="shared" si="0"/>
        <v>INSERT INTO Miembros(idMiembro,nombre,apellido)VALUES('36','Eduardo','Saavedra');</v>
      </c>
    </row>
    <row r="38" spans="1:5">
      <c r="A38">
        <v>37</v>
      </c>
      <c r="B38">
        <v>37</v>
      </c>
      <c r="C38" t="s">
        <v>1703</v>
      </c>
      <c r="D38" t="s">
        <v>1730</v>
      </c>
      <c r="E38" t="str">
        <f t="shared" si="0"/>
        <v>INSERT INTO Miembros(idMiembro,nombre,apellido)VALUES('37','Gustavo','Vargas');</v>
      </c>
    </row>
    <row r="39" spans="1:5">
      <c r="A39">
        <v>38</v>
      </c>
      <c r="B39">
        <v>38</v>
      </c>
      <c r="C39" t="s">
        <v>1731</v>
      </c>
      <c r="D39" t="s">
        <v>1732</v>
      </c>
      <c r="E39" t="str">
        <f t="shared" si="0"/>
        <v>INSERT INTO Miembros(idMiembro,nombre,apellido)VALUES('38','Edson Rodrigo','Fernandez Cornejo');</v>
      </c>
    </row>
    <row r="40" spans="1:5">
      <c r="A40">
        <v>39</v>
      </c>
      <c r="B40">
        <v>39</v>
      </c>
      <c r="C40" t="s">
        <v>1733</v>
      </c>
      <c r="D40" t="s">
        <v>1734</v>
      </c>
      <c r="E40" t="str">
        <f t="shared" si="0"/>
        <v>INSERT INTO Miembros(idMiembro,nombre,apellido)VALUES('39','Ricardo','Cajo Diaz');</v>
      </c>
    </row>
    <row r="41" spans="1:5">
      <c r="A41">
        <v>40</v>
      </c>
      <c r="B41">
        <v>40</v>
      </c>
      <c r="C41" t="s">
        <v>1735</v>
      </c>
      <c r="D41" t="s">
        <v>1736</v>
      </c>
      <c r="E41" t="str">
        <f t="shared" si="0"/>
        <v>INSERT INTO Miembros(idMiembro,nombre,apellido)VALUES('40','Jayro','Paiva');</v>
      </c>
    </row>
    <row r="42" spans="1:5">
      <c r="A42">
        <v>41</v>
      </c>
      <c r="B42">
        <v>41</v>
      </c>
      <c r="C42" t="s">
        <v>1737</v>
      </c>
      <c r="D42" t="s">
        <v>1738</v>
      </c>
      <c r="E42" t="str">
        <f t="shared" si="0"/>
        <v>INSERT INTO Miembros(idMiembro,nombre,apellido)VALUES('41','Laura','Carrasco');</v>
      </c>
    </row>
    <row r="43" spans="1:5">
      <c r="A43">
        <v>42</v>
      </c>
      <c r="B43">
        <v>42</v>
      </c>
      <c r="C43" t="s">
        <v>1739</v>
      </c>
      <c r="D43" t="s">
        <v>1740</v>
      </c>
      <c r="E43" t="str">
        <f t="shared" si="0"/>
        <v>INSERT INTO Miembros(idMiembro,nombre,apellido)VALUES('42','Manuel','Merino');</v>
      </c>
    </row>
    <row r="44" spans="1:5">
      <c r="A44">
        <v>43</v>
      </c>
      <c r="B44">
        <v>43</v>
      </c>
      <c r="C44" t="s">
        <v>1699</v>
      </c>
      <c r="D44" t="s">
        <v>1741</v>
      </c>
      <c r="E44" t="str">
        <f t="shared" si="0"/>
        <v>INSERT INTO Miembros(idMiembro,nombre,apellido)VALUES('43','Eduardo','Pinos Vélez');</v>
      </c>
    </row>
    <row r="45" spans="1:5">
      <c r="A45">
        <v>44</v>
      </c>
      <c r="B45">
        <v>44</v>
      </c>
      <c r="C45" t="s">
        <v>1742</v>
      </c>
      <c r="D45" t="s">
        <v>1743</v>
      </c>
      <c r="E45" t="str">
        <f t="shared" si="0"/>
        <v>INSERT INTO Miembros(idMiembro,nombre,apellido)VALUES('44','Adrían','Cabrera');</v>
      </c>
    </row>
    <row r="46" spans="1:5">
      <c r="A46">
        <v>45</v>
      </c>
      <c r="B46">
        <v>45</v>
      </c>
      <c r="C46" t="s">
        <v>1744</v>
      </c>
      <c r="D46" t="s">
        <v>1745</v>
      </c>
      <c r="E46" t="str">
        <f t="shared" si="0"/>
        <v>INSERT INTO Miembros(idMiembro,nombre,apellido)VALUES('45','Andrea','Curay');</v>
      </c>
    </row>
    <row r="47" spans="1:5">
      <c r="A47">
        <v>46</v>
      </c>
      <c r="B47">
        <v>46</v>
      </c>
      <c r="C47" t="s">
        <v>1746</v>
      </c>
      <c r="D47" t="s">
        <v>1747</v>
      </c>
      <c r="E47" t="str">
        <f t="shared" si="0"/>
        <v>INSERT INTO Miembros(idMiembro,nombre,apellido)VALUES('46','Carlos Luis','Chacón');</v>
      </c>
    </row>
    <row r="48" spans="1:5">
      <c r="A48">
        <v>47</v>
      </c>
      <c r="B48">
        <v>47</v>
      </c>
      <c r="C48" t="s">
        <v>1721</v>
      </c>
      <c r="D48" t="s">
        <v>1748</v>
      </c>
      <c r="E48" t="str">
        <f t="shared" si="0"/>
        <v>INSERT INTO Miembros(idMiembro,nombre,apellido)VALUES('47','Luis','Serpa Andrade');</v>
      </c>
    </row>
    <row r="49" spans="1:5">
      <c r="A49">
        <v>48</v>
      </c>
      <c r="B49">
        <v>48</v>
      </c>
      <c r="C49" t="s">
        <v>1749</v>
      </c>
      <c r="D49" t="s">
        <v>1750</v>
      </c>
      <c r="E49" t="str">
        <f t="shared" si="0"/>
        <v>INSERT INTO Miembros(idMiembro,nombre,apellido)VALUES('48','Marlon','Chazi');</v>
      </c>
    </row>
    <row r="50" spans="1:5">
      <c r="A50">
        <v>49</v>
      </c>
      <c r="B50">
        <v>49</v>
      </c>
      <c r="C50" t="s">
        <v>1751</v>
      </c>
      <c r="D50" t="s">
        <v>1752</v>
      </c>
      <c r="E50" t="str">
        <f t="shared" si="0"/>
        <v>INSERT INTO Miembros(idMiembro,nombre,apellido)VALUES('49','Christian','Cajamarca');</v>
      </c>
    </row>
    <row r="51" spans="1:5">
      <c r="A51">
        <v>50</v>
      </c>
      <c r="B51">
        <v>50</v>
      </c>
      <c r="C51" t="s">
        <v>1753</v>
      </c>
      <c r="D51" t="s">
        <v>1754</v>
      </c>
      <c r="E51" t="str">
        <f t="shared" si="0"/>
        <v>INSERT INTO Miembros(idMiembro,nombre,apellido)VALUES('50','Vladimir','Robles Bykbaev');</v>
      </c>
    </row>
    <row r="52" spans="1:5">
      <c r="A52">
        <v>51</v>
      </c>
      <c r="B52">
        <v>51</v>
      </c>
      <c r="C52" t="s">
        <v>1755</v>
      </c>
      <c r="D52" t="s">
        <v>1756</v>
      </c>
      <c r="E52" t="str">
        <f t="shared" si="0"/>
        <v>INSERT INTO Miembros(idMiembro,nombre,apellido)VALUES('51','E.','Mejía Gamarra');</v>
      </c>
    </row>
    <row r="53" spans="1:5">
      <c r="A53">
        <v>52</v>
      </c>
      <c r="B53">
        <v>52</v>
      </c>
      <c r="C53" t="s">
        <v>1757</v>
      </c>
      <c r="D53" t="s">
        <v>1758</v>
      </c>
      <c r="E53" t="str">
        <f t="shared" si="0"/>
        <v>INSERT INTO Miembros(idMiembro,nombre,apellido)VALUES('52','F.','Reiter');</v>
      </c>
    </row>
    <row r="54" spans="1:5">
      <c r="A54">
        <v>53</v>
      </c>
      <c r="B54">
        <v>53</v>
      </c>
      <c r="C54" t="s">
        <v>1759</v>
      </c>
      <c r="D54" t="s">
        <v>1760</v>
      </c>
      <c r="E54" t="str">
        <f t="shared" si="0"/>
        <v>INSERT INTO Miembros(idMiembro,nombre,apellido)VALUES('53','P.','Tkachenko');</v>
      </c>
    </row>
    <row r="55" spans="1:5">
      <c r="A55">
        <v>54</v>
      </c>
      <c r="B55">
        <v>54</v>
      </c>
      <c r="C55" t="s">
        <v>1761</v>
      </c>
      <c r="D55" t="s">
        <v>1762</v>
      </c>
      <c r="E55" t="str">
        <f t="shared" si="0"/>
        <v>INSERT INTO Miembros(idMiembro,nombre,apellido)VALUES('54','Patrick','Schrangl');</v>
      </c>
    </row>
    <row r="56" spans="1:5">
      <c r="A56">
        <v>55</v>
      </c>
      <c r="B56">
        <v>55</v>
      </c>
      <c r="C56" t="s">
        <v>1763</v>
      </c>
      <c r="D56" t="s">
        <v>1764</v>
      </c>
      <c r="E56" t="str">
        <f t="shared" si="0"/>
        <v>INSERT INTO Miembros(idMiembro,nombre,apellido)VALUES('55','G.','Freckmann');</v>
      </c>
    </row>
    <row r="57" spans="1:5">
      <c r="A57">
        <v>56</v>
      </c>
      <c r="B57">
        <v>56</v>
      </c>
      <c r="C57" t="s">
        <v>1765</v>
      </c>
      <c r="D57" t="s">
        <v>1766</v>
      </c>
      <c r="E57" t="str">
        <f t="shared" si="0"/>
        <v>INSERT INTO Miembros(idMiembro,nombre,apellido)VALUES('56','Robin','De Keyser');</v>
      </c>
    </row>
    <row r="58" spans="1:5">
      <c r="A58">
        <v>57</v>
      </c>
      <c r="B58">
        <v>57</v>
      </c>
      <c r="C58" t="s">
        <v>1767</v>
      </c>
      <c r="D58" t="s">
        <v>1768</v>
      </c>
      <c r="E58" t="str">
        <f t="shared" si="0"/>
        <v>INSERT INTO Miembros(idMiembro,nombre,apellido)VALUES('57','K.','Checa');</v>
      </c>
    </row>
    <row r="59" spans="1:5">
      <c r="A59">
        <v>58</v>
      </c>
      <c r="B59">
        <v>58</v>
      </c>
      <c r="C59" t="s">
        <v>1769</v>
      </c>
      <c r="D59" t="s">
        <v>1770</v>
      </c>
      <c r="E59" t="str">
        <f t="shared" si="0"/>
        <v>INSERT INTO Miembros(idMiembro,nombre,apellido)VALUES('58','M.','Gamarra');</v>
      </c>
    </row>
    <row r="60" spans="1:5">
      <c r="A60">
        <v>59</v>
      </c>
      <c r="B60">
        <v>59</v>
      </c>
      <c r="C60" t="s">
        <v>1727</v>
      </c>
      <c r="D60" t="s">
        <v>1771</v>
      </c>
      <c r="E60" t="str">
        <f t="shared" si="0"/>
        <v>INSERT INTO Miembros(idMiembro,nombre,apellido)VALUES('59','Miguel','Delgado');</v>
      </c>
    </row>
    <row r="61" spans="1:5">
      <c r="A61">
        <v>60</v>
      </c>
      <c r="B61">
        <v>60</v>
      </c>
      <c r="C61" t="s">
        <v>1772</v>
      </c>
      <c r="D61" t="s">
        <v>1773</v>
      </c>
      <c r="E61" t="str">
        <f t="shared" si="0"/>
        <v>INSERT INTO Miembros(idMiembro,nombre,apellido)VALUES('60','Edson','Effio');</v>
      </c>
    </row>
    <row r="62" spans="1:5">
      <c r="A62">
        <v>61</v>
      </c>
      <c r="B62">
        <v>61</v>
      </c>
      <c r="C62" t="s">
        <v>1774</v>
      </c>
      <c r="D62" t="s">
        <v>1775</v>
      </c>
      <c r="E62" t="str">
        <f t="shared" si="0"/>
        <v>INSERT INTO Miembros(idMiembro,nombre,apellido)VALUES('61','Ney','Farfán');</v>
      </c>
    </row>
    <row r="63" spans="1:5">
      <c r="A63">
        <v>62</v>
      </c>
      <c r="B63">
        <v>62</v>
      </c>
      <c r="C63" t="s">
        <v>1776</v>
      </c>
      <c r="D63" t="s">
        <v>1777</v>
      </c>
      <c r="E63" t="str">
        <f t="shared" si="0"/>
        <v>INSERT INTO Miembros(idMiembro,nombre,apellido)VALUES('62','Jorge','Reyes');</v>
      </c>
    </row>
    <row r="64" spans="1:5">
      <c r="A64">
        <v>63</v>
      </c>
      <c r="B64">
        <v>63</v>
      </c>
      <c r="C64" t="s">
        <v>1778</v>
      </c>
      <c r="D64" t="s">
        <v>1779</v>
      </c>
      <c r="E64" t="str">
        <f t="shared" si="0"/>
        <v>INSERT INTO Miembros(idMiembro,nombre,apellido)VALUES('63','María','Flores Rivera');</v>
      </c>
    </row>
    <row r="65" spans="1:5">
      <c r="A65">
        <v>64</v>
      </c>
      <c r="B65">
        <v>64</v>
      </c>
      <c r="C65" t="s">
        <v>1780</v>
      </c>
      <c r="D65" t="s">
        <v>1781</v>
      </c>
      <c r="E65" t="str">
        <f t="shared" si="0"/>
        <v>INSERT INTO Miembros(idMiembro,nombre,apellido)VALUES('64','Deysi','Herrera Alvarez');</v>
      </c>
    </row>
    <row r="66" spans="1:5">
      <c r="A66">
        <v>65</v>
      </c>
      <c r="B66">
        <v>65</v>
      </c>
      <c r="C66" t="s">
        <v>1782</v>
      </c>
      <c r="D66" t="s">
        <v>1783</v>
      </c>
      <c r="E66" t="str">
        <f t="shared" si="0"/>
        <v>INSERT INTO Miembros(idMiembro,nombre,apellido)VALUES('65','Luigi','Del Re');</v>
      </c>
    </row>
    <row r="67" spans="1:5">
      <c r="A67">
        <v>66</v>
      </c>
      <c r="B67">
        <v>66</v>
      </c>
      <c r="C67" t="s">
        <v>1784</v>
      </c>
      <c r="D67" t="s">
        <v>1728</v>
      </c>
      <c r="E67" t="str">
        <f t="shared" ref="E67:E130" si="1">_xlfn.CONCAT($G$2,$G$1,"(",$A$1,",",$C$1,",",$D$1,")VALUES('",B67,"','",C67,"','",D67,"');")</f>
        <v>INSERT INTO Miembros(idMiembro,nombre,apellido)VALUES('66','David','Mendoza');</v>
      </c>
    </row>
    <row r="68" spans="1:5">
      <c r="A68">
        <v>67</v>
      </c>
      <c r="B68">
        <v>67</v>
      </c>
      <c r="C68" t="s">
        <v>1785</v>
      </c>
      <c r="D68" t="s">
        <v>1786</v>
      </c>
      <c r="E68" t="str">
        <f t="shared" si="1"/>
        <v>INSERT INTO Miembros(idMiembro,nombre,apellido)VALUES('67','Susana','Encalada');</v>
      </c>
    </row>
    <row r="69" spans="1:5">
      <c r="A69">
        <v>68</v>
      </c>
      <c r="B69">
        <v>68</v>
      </c>
      <c r="C69" t="s">
        <v>1787</v>
      </c>
      <c r="D69" t="s">
        <v>1788</v>
      </c>
      <c r="E69" t="str">
        <f t="shared" si="1"/>
        <v>INSERT INTO Miembros(idMiembro,nombre,apellido)VALUES('68','Edwin','Gamboa');</v>
      </c>
    </row>
    <row r="70" spans="1:5">
      <c r="A70">
        <v>69</v>
      </c>
      <c r="B70">
        <v>69</v>
      </c>
      <c r="C70" t="s">
        <v>1789</v>
      </c>
      <c r="D70" t="s">
        <v>1790</v>
      </c>
      <c r="E70" t="str">
        <f t="shared" si="1"/>
        <v>INSERT INTO Miembros(idMiembro,nombre,apellido)VALUES('69','Julio ','Salazar');</v>
      </c>
    </row>
    <row r="71" spans="1:5">
      <c r="A71">
        <v>70</v>
      </c>
      <c r="B71">
        <v>70</v>
      </c>
      <c r="C71" t="s">
        <v>1691</v>
      </c>
      <c r="D71" t="s">
        <v>1791</v>
      </c>
      <c r="E71" t="str">
        <f t="shared" si="1"/>
        <v>INSERT INTO Miembros(idMiembro,nombre,apellido)VALUES('70','Daniel ','Espinoza');</v>
      </c>
    </row>
    <row r="72" spans="1:5">
      <c r="A72">
        <v>71</v>
      </c>
      <c r="B72">
        <v>71</v>
      </c>
      <c r="C72" t="s">
        <v>1792</v>
      </c>
      <c r="D72" t="s">
        <v>1793</v>
      </c>
      <c r="E72" t="str">
        <f t="shared" si="1"/>
        <v>INSERT INTO Miembros(idMiembro,nombre,apellido)VALUES('71','César','Cherre');</v>
      </c>
    </row>
    <row r="73" spans="1:5">
      <c r="A73">
        <v>72</v>
      </c>
      <c r="B73">
        <v>72</v>
      </c>
      <c r="C73" t="s">
        <v>1794</v>
      </c>
      <c r="D73" t="s">
        <v>1795</v>
      </c>
      <c r="E73" t="str">
        <f t="shared" si="1"/>
        <v>INSERT INTO Miembros(idMiembro,nombre,apellido)VALUES('72','Oscar','Yañez');</v>
      </c>
    </row>
    <row r="74" spans="1:5">
      <c r="A74">
        <v>73</v>
      </c>
      <c r="B74">
        <v>73</v>
      </c>
      <c r="C74" t="s">
        <v>1703</v>
      </c>
      <c r="D74" t="s">
        <v>1796</v>
      </c>
      <c r="E74" t="str">
        <f t="shared" si="1"/>
        <v>INSERT INTO Miembros(idMiembro,nombre,apellido)VALUES('73','Gustavo','Silva');</v>
      </c>
    </row>
    <row r="75" spans="1:5">
      <c r="A75">
        <v>74</v>
      </c>
      <c r="B75">
        <v>74</v>
      </c>
      <c r="C75" t="s">
        <v>1797</v>
      </c>
      <c r="D75" t="s">
        <v>1798</v>
      </c>
      <c r="E75" t="str">
        <f t="shared" si="1"/>
        <v>INSERT INTO Miembros(idMiembro,nombre,apellido)VALUES('74','Martín A.','Capcha');</v>
      </c>
    </row>
    <row r="76" spans="1:5">
      <c r="A76">
        <v>75</v>
      </c>
      <c r="B76">
        <v>75</v>
      </c>
      <c r="C76" t="s">
        <v>1799</v>
      </c>
      <c r="D76" t="s">
        <v>1800</v>
      </c>
      <c r="E76" t="str">
        <f t="shared" si="1"/>
        <v>INSERT INTO Miembros(idMiembro,nombre,apellido)VALUES('75','Rocio','Alvarez Cardenas');</v>
      </c>
    </row>
    <row r="77" spans="1:5">
      <c r="A77">
        <v>76</v>
      </c>
      <c r="B77">
        <v>76</v>
      </c>
      <c r="C77" t="s">
        <v>1801</v>
      </c>
      <c r="D77" t="s">
        <v>1802</v>
      </c>
      <c r="E77" t="str">
        <f t="shared" si="1"/>
        <v>INSERT INTO Miembros(idMiembro,nombre,apellido)VALUES('76','Sebastian','Torres Ríos');</v>
      </c>
    </row>
    <row r="78" spans="1:5">
      <c r="A78">
        <v>77</v>
      </c>
      <c r="B78">
        <v>77</v>
      </c>
      <c r="C78" t="s">
        <v>1693</v>
      </c>
      <c r="D78" t="s">
        <v>1803</v>
      </c>
      <c r="E78" t="str">
        <f t="shared" si="1"/>
        <v>INSERT INTO Miembros(idMiembro,nombre,apellido)VALUES('77','Juan','Moreno Peña');</v>
      </c>
    </row>
    <row r="79" spans="1:5">
      <c r="A79">
        <v>78</v>
      </c>
      <c r="B79">
        <v>78</v>
      </c>
      <c r="C79" t="s">
        <v>1789</v>
      </c>
      <c r="D79" t="s">
        <v>1804</v>
      </c>
      <c r="E79" t="str">
        <f t="shared" si="1"/>
        <v>INSERT INTO Miembros(idMiembro,nombre,apellido)VALUES('78','Julio ','Salinas');</v>
      </c>
    </row>
    <row r="80" spans="1:5">
      <c r="A80">
        <v>79</v>
      </c>
      <c r="B80">
        <v>79</v>
      </c>
      <c r="C80" t="s">
        <v>1805</v>
      </c>
      <c r="D80" t="s">
        <v>1806</v>
      </c>
      <c r="E80" t="str">
        <f t="shared" si="1"/>
        <v>INSERT INTO Miembros(idMiembro,nombre,apellido)VALUES('79','Cesar','Chinguel');</v>
      </c>
    </row>
    <row r="81" spans="1:5">
      <c r="A81">
        <v>80</v>
      </c>
      <c r="B81">
        <v>80</v>
      </c>
      <c r="C81" t="s">
        <v>1807</v>
      </c>
      <c r="D81" t="s">
        <v>1808</v>
      </c>
      <c r="E81" t="str">
        <f t="shared" si="1"/>
        <v>INSERT INTO Miembros(idMiembro,nombre,apellido)VALUES('80','Jessica Magaly','Ruiz Reyes');</v>
      </c>
    </row>
    <row r="82" spans="1:5">
      <c r="A82">
        <v>81</v>
      </c>
      <c r="B82">
        <v>81</v>
      </c>
      <c r="C82" t="s">
        <v>1809</v>
      </c>
      <c r="D82" t="s">
        <v>1810</v>
      </c>
      <c r="E82" t="str">
        <f t="shared" si="1"/>
        <v>INSERT INTO Miembros(idMiembro,nombre,apellido)VALUES('81','Pablo','Parra Rosero');</v>
      </c>
    </row>
    <row r="83" spans="1:5">
      <c r="A83">
        <v>82</v>
      </c>
      <c r="B83">
        <v>82</v>
      </c>
      <c r="C83" t="s">
        <v>1811</v>
      </c>
      <c r="D83" t="s">
        <v>1812</v>
      </c>
      <c r="E83" t="str">
        <f t="shared" si="1"/>
        <v>INSERT INTO Miembros(idMiembro,nombre,apellido)VALUES('82','Guillermo','Granda');</v>
      </c>
    </row>
    <row r="84" spans="1:5">
      <c r="A84">
        <v>83</v>
      </c>
      <c r="B84">
        <v>83</v>
      </c>
      <c r="C84" t="s">
        <v>1813</v>
      </c>
      <c r="D84" t="s">
        <v>1814</v>
      </c>
      <c r="E84" t="str">
        <f t="shared" si="1"/>
        <v>INSERT INTO Miembros(idMiembro,nombre,apellido)VALUES('83','Flavio','Prieto');</v>
      </c>
    </row>
    <row r="85" spans="1:5">
      <c r="A85">
        <v>84</v>
      </c>
      <c r="B85">
        <v>84</v>
      </c>
      <c r="C85" t="s">
        <v>1776</v>
      </c>
      <c r="D85" t="s">
        <v>1815</v>
      </c>
      <c r="E85" t="str">
        <f t="shared" si="1"/>
        <v>INSERT INTO Miembros(idMiembro,nombre,apellido)VALUES('84','Jorge','Machacuay');</v>
      </c>
    </row>
    <row r="86" spans="1:5">
      <c r="A86">
        <v>85</v>
      </c>
      <c r="B86">
        <v>85</v>
      </c>
      <c r="C86" t="s">
        <v>1816</v>
      </c>
      <c r="D86" t="s">
        <v>1817</v>
      </c>
      <c r="E86" t="str">
        <f t="shared" si="1"/>
        <v>INSERT INTO Miembros(idMiembro,nombre,apellido)VALUES('85','Andres','Hernandez');</v>
      </c>
    </row>
    <row r="87" spans="1:5">
      <c r="A87">
        <v>86</v>
      </c>
      <c r="B87">
        <v>86</v>
      </c>
      <c r="C87" t="s">
        <v>1818</v>
      </c>
      <c r="D87" t="s">
        <v>1819</v>
      </c>
      <c r="E87" t="str">
        <f t="shared" si="1"/>
        <v>INSERT INTO Miembros(idMiembro,nombre,apellido)VALUES('86','Abhishek','Dutta');</v>
      </c>
    </row>
    <row r="88" spans="1:5">
      <c r="A88">
        <v>87</v>
      </c>
      <c r="B88">
        <v>87</v>
      </c>
      <c r="C88" t="s">
        <v>1820</v>
      </c>
      <c r="D88" t="s">
        <v>1821</v>
      </c>
      <c r="E88" t="str">
        <f t="shared" si="1"/>
        <v>INSERT INTO Miembros(idMiembro,nombre,apellido)VALUES('87','Armando','Rivadeneyra Bardales');</v>
      </c>
    </row>
    <row r="89" spans="1:5">
      <c r="A89">
        <v>88</v>
      </c>
      <c r="B89">
        <v>88</v>
      </c>
      <c r="C89" t="s">
        <v>1822</v>
      </c>
      <c r="D89" t="s">
        <v>1823</v>
      </c>
      <c r="E89" t="str">
        <f t="shared" si="1"/>
        <v>INSERT INTO Miembros(idMiembro,nombre,apellido)VALUES('88','Danilo','Soares Barboza');</v>
      </c>
    </row>
    <row r="90" spans="1:5">
      <c r="A90">
        <v>89</v>
      </c>
      <c r="B90">
        <v>89</v>
      </c>
      <c r="C90" t="s">
        <v>1824</v>
      </c>
      <c r="D90" t="s">
        <v>1825</v>
      </c>
      <c r="E90" t="str">
        <f t="shared" si="1"/>
        <v>INSERT INTO Miembros(idMiembro,nombre,apellido)VALUES('89','Martín','Flores');</v>
      </c>
    </row>
    <row r="91" spans="1:5">
      <c r="A91">
        <v>90</v>
      </c>
      <c r="B91">
        <v>90</v>
      </c>
      <c r="C91" t="s">
        <v>1826</v>
      </c>
      <c r="D91" t="s">
        <v>1827</v>
      </c>
      <c r="E91" t="str">
        <f t="shared" si="1"/>
        <v>INSERT INTO Miembros(idMiembro,nombre,apellido)VALUES('90','Marco','Lovera');</v>
      </c>
    </row>
    <row r="92" spans="1:5">
      <c r="A92">
        <v>91</v>
      </c>
      <c r="B92">
        <v>91</v>
      </c>
      <c r="C92" t="s">
        <v>1828</v>
      </c>
      <c r="D92" t="s">
        <v>1829</v>
      </c>
      <c r="E92" t="str">
        <f t="shared" si="1"/>
        <v>INSERT INTO Miembros(idMiembro,nombre,apellido)VALUES('91','Alberto','Leva');</v>
      </c>
    </row>
    <row r="93" spans="1:5">
      <c r="A93">
        <v>92</v>
      </c>
      <c r="B93">
        <v>92</v>
      </c>
      <c r="C93" t="s">
        <v>1830</v>
      </c>
      <c r="D93" t="s">
        <v>1831</v>
      </c>
      <c r="E93" t="str">
        <f t="shared" si="1"/>
        <v>INSERT INTO Miembros(idMiembro,nombre,apellido)VALUES('92','Riccardo','Scattolini');</v>
      </c>
    </row>
    <row r="94" spans="1:5">
      <c r="A94">
        <v>93</v>
      </c>
      <c r="B94">
        <v>93</v>
      </c>
      <c r="C94" t="s">
        <v>1832</v>
      </c>
      <c r="D94" t="s">
        <v>1833</v>
      </c>
      <c r="E94" t="str">
        <f t="shared" si="1"/>
        <v>INSERT INTO Miembros(idMiembro,nombre,apellido)VALUES('93','Rafael','Saavedra García Zabaleta');</v>
      </c>
    </row>
    <row r="95" spans="1:5">
      <c r="A95">
        <v>94</v>
      </c>
      <c r="B95">
        <v>94</v>
      </c>
      <c r="C95" t="s">
        <v>2375</v>
      </c>
      <c r="D95" t="s">
        <v>2376</v>
      </c>
      <c r="E95" t="str">
        <f t="shared" si="1"/>
        <v>INSERT INTO Miembros(idMiembro,nombre,apellido)VALUES('94','Jose','Dario Calderon');</v>
      </c>
    </row>
    <row r="96" spans="1:5">
      <c r="A96">
        <v>95</v>
      </c>
      <c r="B96">
        <v>95</v>
      </c>
      <c r="C96" t="s">
        <v>1664</v>
      </c>
      <c r="D96" t="s">
        <v>2377</v>
      </c>
      <c r="E96" t="str">
        <f t="shared" si="1"/>
        <v>INSERT INTO Miembros(idMiembro,nombre,apellido)VALUES('95','William','Solórzano Requejo');</v>
      </c>
    </row>
    <row r="97" spans="1:7">
      <c r="A97">
        <v>96</v>
      </c>
      <c r="B97">
        <v>96</v>
      </c>
      <c r="C97" t="s">
        <v>2378</v>
      </c>
      <c r="D97" t="s">
        <v>2379</v>
      </c>
      <c r="E97" t="str">
        <f t="shared" si="1"/>
        <v>INSERT INTO Miembros(idMiembro,nombre,apellido)VALUES('96','Lennin Fabrico','Morales Ticliahuanca');</v>
      </c>
    </row>
    <row r="98" spans="1:7">
      <c r="A98">
        <v>97</v>
      </c>
      <c r="B98">
        <v>97</v>
      </c>
      <c r="C98" s="28" t="s">
        <v>2411</v>
      </c>
      <c r="D98" s="28" t="s">
        <v>2412</v>
      </c>
      <c r="E98" t="str">
        <f t="shared" si="1"/>
        <v>INSERT INTO Miembros(idMiembro,nombre,apellido)VALUES('97','Julia','Acuña');</v>
      </c>
      <c r="G98" s="27"/>
    </row>
    <row r="99" spans="1:7">
      <c r="A99">
        <v>98</v>
      </c>
      <c r="B99">
        <v>98</v>
      </c>
      <c r="C99" s="28" t="s">
        <v>2430</v>
      </c>
      <c r="D99" s="28" t="s">
        <v>2431</v>
      </c>
      <c r="E99" t="str">
        <f t="shared" si="1"/>
        <v>INSERT INTO Miembros(idMiembro,nombre,apellido)VALUES('98','Elías Saúd','Castillo Córdova');</v>
      </c>
      <c r="G99" s="27"/>
    </row>
    <row r="100" spans="1:7">
      <c r="A100">
        <v>99</v>
      </c>
      <c r="B100">
        <v>99</v>
      </c>
      <c r="C100" s="28" t="s">
        <v>1776</v>
      </c>
      <c r="D100" s="28" t="s">
        <v>2413</v>
      </c>
      <c r="E100" t="str">
        <f t="shared" si="1"/>
        <v>INSERT INTO Miembros(idMiembro,nombre,apellido)VALUES('99','Jorge','Neira');</v>
      </c>
      <c r="G100" s="27"/>
    </row>
    <row r="101" spans="1:7">
      <c r="A101" s="28">
        <v>100</v>
      </c>
      <c r="B101">
        <v>100</v>
      </c>
      <c r="C101" s="28" t="s">
        <v>2414</v>
      </c>
      <c r="D101" s="28" t="s">
        <v>2415</v>
      </c>
      <c r="E101" s="28" t="str">
        <f t="shared" si="1"/>
        <v>INSERT INTO Miembros(idMiembro,nombre,apellido)VALUES('100','Pool','Nolasco');</v>
      </c>
    </row>
    <row r="102" spans="1:7">
      <c r="A102" s="28"/>
      <c r="B102">
        <v>101</v>
      </c>
      <c r="C102" s="28" t="s">
        <v>1717</v>
      </c>
      <c r="D102" s="28" t="s">
        <v>2416</v>
      </c>
      <c r="E102" s="28" t="str">
        <f t="shared" si="1"/>
        <v>INSERT INTO Miembros(idMiembro,nombre,apellido)VALUES('101','Franco','Cunyarache');</v>
      </c>
    </row>
    <row r="103" spans="1:7">
      <c r="A103" s="28"/>
      <c r="B103">
        <v>102</v>
      </c>
      <c r="C103" s="28" t="s">
        <v>2417</v>
      </c>
      <c r="D103" s="28" t="s">
        <v>2418</v>
      </c>
      <c r="E103" s="28" t="str">
        <f t="shared" si="1"/>
        <v>INSERT INTO Miembros(idMiembro,nombre,apellido)VALUES('102','Michael','Sernaque');</v>
      </c>
    </row>
    <row r="104" spans="1:7">
      <c r="A104" s="28"/>
      <c r="B104">
        <v>103</v>
      </c>
      <c r="C104" s="28" t="s">
        <v>2421</v>
      </c>
      <c r="D104" s="28" t="s">
        <v>2422</v>
      </c>
      <c r="E104" s="28" t="str">
        <f t="shared" si="1"/>
        <v>INSERT INTO Miembros(idMiembro,nombre,apellido)VALUES('103','Reynaldo','Raygada Watanabe');</v>
      </c>
    </row>
    <row r="105" spans="1:7">
      <c r="A105" s="28"/>
      <c r="B105">
        <v>104</v>
      </c>
      <c r="C105" s="28" t="s">
        <v>2424</v>
      </c>
      <c r="D105" s="28" t="s">
        <v>2425</v>
      </c>
      <c r="E105" s="28" t="str">
        <f t="shared" si="1"/>
        <v>INSERT INTO Miembros(idMiembro,nombre,apellido)VALUES('104','Zulema Milenka','Ramírez Huancayo');</v>
      </c>
    </row>
    <row r="106" spans="1:7">
      <c r="A106" s="28"/>
      <c r="B106">
        <v>105</v>
      </c>
      <c r="C106" s="28" t="s">
        <v>2427</v>
      </c>
      <c r="D106" s="28" t="s">
        <v>2426</v>
      </c>
      <c r="E106" s="28" t="str">
        <f t="shared" si="1"/>
        <v>INSERT INTO Miembros(idMiembro,nombre,apellido)VALUES('105','María Daniela','Vega Jiménez');</v>
      </c>
      <c r="F106" s="31"/>
    </row>
    <row r="107" spans="1:7">
      <c r="A107" s="28"/>
      <c r="B107">
        <v>106</v>
      </c>
      <c r="C107" s="28" t="s">
        <v>2428</v>
      </c>
      <c r="D107" s="28" t="s">
        <v>2429</v>
      </c>
      <c r="E107" s="28" t="str">
        <f t="shared" si="1"/>
        <v>INSERT INTO Miembros(idMiembro,nombre,apellido)VALUES('106','Rosa Luz','Benites de Beingolea');</v>
      </c>
      <c r="F107" s="31"/>
    </row>
    <row r="108" spans="1:7">
      <c r="A108" s="28"/>
      <c r="B108">
        <v>107</v>
      </c>
      <c r="C108" s="28" t="s">
        <v>2432</v>
      </c>
      <c r="D108" s="28" t="s">
        <v>2433</v>
      </c>
      <c r="E108" s="28" t="str">
        <f t="shared" si="1"/>
        <v>INSERT INTO Miembros(idMiembro,nombre,apellido)VALUES('107','Alfonso Guillermo','Dulanto Rishing');</v>
      </c>
      <c r="F108" s="31"/>
    </row>
    <row r="109" spans="1:7">
      <c r="A109" s="28"/>
      <c r="B109">
        <v>108</v>
      </c>
      <c r="C109" s="28" t="s">
        <v>2434</v>
      </c>
      <c r="D109" s="28" t="s">
        <v>2435</v>
      </c>
      <c r="E109" s="28" t="str">
        <f t="shared" si="1"/>
        <v>INSERT INTO Miembros(idMiembro,nombre,apellido)VALUES('108','Edilberto Horacio','Vásquez Diaz');</v>
      </c>
      <c r="F109" s="31"/>
    </row>
    <row r="110" spans="1:7">
      <c r="A110" s="28"/>
      <c r="B110">
        <v>109</v>
      </c>
      <c r="C110" s="28" t="s">
        <v>2437</v>
      </c>
      <c r="D110" s="28" t="s">
        <v>2436</v>
      </c>
      <c r="E110" s="28" t="str">
        <f t="shared" si="1"/>
        <v>INSERT INTO Miembros(idMiembro,nombre,apellido)VALUES('109','Pedro Luis','Mendoza Guerrero');</v>
      </c>
      <c r="F110" s="31"/>
    </row>
    <row r="111" spans="1:7">
      <c r="A111" s="28"/>
      <c r="B111">
        <v>110</v>
      </c>
      <c r="C111" s="28" t="s">
        <v>2438</v>
      </c>
      <c r="D111" s="28" t="s">
        <v>2439</v>
      </c>
      <c r="E111" s="28" t="str">
        <f t="shared" si="1"/>
        <v>INSERT INTO Miembros(idMiembro,nombre,apellido)VALUES('110','Javier Arturo','Bereche Álvarez');</v>
      </c>
      <c r="F111" s="31"/>
    </row>
    <row r="112" spans="1:7">
      <c r="A112" s="28"/>
      <c r="B112">
        <v>111</v>
      </c>
      <c r="C112" s="28" t="s">
        <v>2446</v>
      </c>
      <c r="D112" s="28" t="s">
        <v>2447</v>
      </c>
      <c r="E112" s="28" t="str">
        <f t="shared" si="1"/>
        <v>INSERT INTO Miembros(idMiembro,nombre,apellido)VALUES('111','Miguel Enrique','Gallo Seminario');</v>
      </c>
      <c r="F112" s="31"/>
    </row>
    <row r="113" spans="1:6">
      <c r="A113" s="28"/>
      <c r="B113">
        <v>112</v>
      </c>
      <c r="C113" s="28" t="s">
        <v>2450</v>
      </c>
      <c r="D113" s="28" t="s">
        <v>2451</v>
      </c>
      <c r="E113" s="28" t="str">
        <f t="shared" si="1"/>
        <v>INSERT INTO Miembros(idMiembro,nombre,apellido)VALUES('112','Dante','Guerrero Chanduví');</v>
      </c>
      <c r="F113" s="31"/>
    </row>
    <row r="114" spans="1:6">
      <c r="A114" s="28"/>
      <c r="B114">
        <v>113</v>
      </c>
      <c r="C114" s="28" t="s">
        <v>2452</v>
      </c>
      <c r="D114" s="28" t="s">
        <v>2453</v>
      </c>
      <c r="E114" s="28" t="str">
        <f t="shared" si="1"/>
        <v>INSERT INTO Miembros(idMiembro,nombre,apellido)VALUES('113','Lenin','Nuñez Pintado');</v>
      </c>
      <c r="F114" s="31"/>
    </row>
    <row r="115" spans="1:6">
      <c r="A115" s="28"/>
      <c r="B115">
        <v>114</v>
      </c>
      <c r="C115" s="28" t="s">
        <v>2461</v>
      </c>
      <c r="D115" s="28" t="s">
        <v>2462</v>
      </c>
      <c r="E115" s="28" t="str">
        <f t="shared" si="1"/>
        <v>INSERT INTO Miembros(idMiembro,nombre,apellido)VALUES('114','Erick','Arauco Moreno');</v>
      </c>
    </row>
    <row r="116" spans="1:6">
      <c r="A116" s="28"/>
      <c r="B116">
        <v>115</v>
      </c>
      <c r="C116" s="28" t="s">
        <v>2463</v>
      </c>
      <c r="D116" s="28" t="s">
        <v>2464</v>
      </c>
      <c r="E116" s="28" t="str">
        <f t="shared" si="1"/>
        <v>INSERT INTO Miembros(idMiembro,nombre,apellido)VALUES('115','Italo','Chinchay Ulloa');</v>
      </c>
    </row>
    <row r="117" spans="1:6">
      <c r="A117" s="28"/>
      <c r="B117">
        <v>116</v>
      </c>
      <c r="C117" s="28" t="s">
        <v>2465</v>
      </c>
      <c r="D117" s="28" t="s">
        <v>2466</v>
      </c>
      <c r="E117" s="28" t="str">
        <f t="shared" si="1"/>
        <v>INSERT INTO Miembros(idMiembro,nombre,apellido)VALUES('116','John','Gallo Ruiz');</v>
      </c>
    </row>
    <row r="118" spans="1:6">
      <c r="A118" s="28"/>
      <c r="B118">
        <v>117</v>
      </c>
      <c r="C118" s="28" t="s">
        <v>2467</v>
      </c>
      <c r="D118" s="28" t="s">
        <v>2468</v>
      </c>
      <c r="E118" s="28" t="str">
        <f t="shared" si="1"/>
        <v>INSERT INTO Miembros(idMiembro,nombre,apellido)VALUES('117','Valeria','Martinelli');</v>
      </c>
    </row>
    <row r="119" spans="1:6">
      <c r="A119" s="28"/>
      <c r="B119">
        <v>118</v>
      </c>
      <c r="C119" s="28" t="s">
        <v>2471</v>
      </c>
      <c r="D119" s="28" t="s">
        <v>2472</v>
      </c>
      <c r="E119" s="28" t="str">
        <f t="shared" si="1"/>
        <v>INSERT INTO Miembros(idMiembro,nombre,apellido)VALUES('118','Daniel','Marcelo');</v>
      </c>
    </row>
    <row r="120" spans="1:6">
      <c r="A120" s="28"/>
      <c r="B120">
        <v>119</v>
      </c>
      <c r="C120" s="28" t="s">
        <v>2473</v>
      </c>
      <c r="D120" s="28" t="s">
        <v>2474</v>
      </c>
      <c r="E120" s="28" t="str">
        <f t="shared" si="1"/>
        <v>INSERT INTO Miembros(idMiembro,nombre,apellido)VALUES('119','Jesús Andrés','Jara Puelles');</v>
      </c>
    </row>
    <row r="121" spans="1:6">
      <c r="A121" s="28"/>
      <c r="B121">
        <v>120</v>
      </c>
      <c r="C121" s="28" t="s">
        <v>2477</v>
      </c>
      <c r="D121" s="28" t="s">
        <v>2478</v>
      </c>
      <c r="E121" s="28" t="str">
        <f t="shared" si="1"/>
        <v>INSERT INTO Miembros(idMiembro,nombre,apellido)VALUES('120','Rodolfo','Rodríguez Arizmendiz');</v>
      </c>
    </row>
    <row r="122" spans="1:6">
      <c r="A122" s="28"/>
      <c r="B122">
        <v>121</v>
      </c>
      <c r="C122" s="28" t="s">
        <v>2495</v>
      </c>
      <c r="D122" s="28" t="s">
        <v>2496</v>
      </c>
      <c r="E122" s="28" t="str">
        <f t="shared" si="1"/>
        <v>INSERT INTO Miembros(idMiembro,nombre,apellido)VALUES('121','Rodrigo Idelso','Arreategui Palacios');</v>
      </c>
    </row>
    <row r="123" spans="1:6">
      <c r="A123" s="28"/>
      <c r="B123">
        <v>122</v>
      </c>
      <c r="C123" s="33" t="s">
        <v>2497</v>
      </c>
      <c r="D123" s="28" t="s">
        <v>2498</v>
      </c>
      <c r="E123" s="28" t="str">
        <f t="shared" si="1"/>
        <v>INSERT INTO Miembros(idMiembro,nombre,apellido)VALUES('122','Diego','Cancino Farfán');</v>
      </c>
    </row>
    <row r="124" spans="1:6">
      <c r="A124" s="28"/>
      <c r="B124">
        <v>123</v>
      </c>
      <c r="C124" s="34" t="s">
        <v>2499</v>
      </c>
      <c r="D124" s="28" t="s">
        <v>2500</v>
      </c>
      <c r="E124" s="28" t="str">
        <f t="shared" si="1"/>
        <v>INSERT INTO Miembros(idMiembro,nombre,apellido)VALUES('123','Yordi','Carmen Távara');</v>
      </c>
    </row>
    <row r="125" spans="1:6">
      <c r="A125" s="28"/>
      <c r="B125">
        <v>124</v>
      </c>
      <c r="C125" s="33" t="s">
        <v>2501</v>
      </c>
      <c r="D125" s="28" t="s">
        <v>2502</v>
      </c>
      <c r="E125" s="28" t="str">
        <f t="shared" si="1"/>
        <v>INSERT INTO Miembros(idMiembro,nombre,apellido)VALUES('124','Fernando','Cohara Potenciano');</v>
      </c>
    </row>
    <row r="126" spans="1:6">
      <c r="A126" s="28"/>
      <c r="B126">
        <v>125</v>
      </c>
      <c r="C126" s="33" t="s">
        <v>2497</v>
      </c>
      <c r="D126" s="28" t="s">
        <v>2503</v>
      </c>
      <c r="E126" s="28" t="str">
        <f t="shared" si="1"/>
        <v>INSERT INTO Miembros(idMiembro,nombre,apellido)VALUES('125','Diego','Gómez Ayala');</v>
      </c>
    </row>
    <row r="127" spans="1:6">
      <c r="A127" s="28"/>
      <c r="B127">
        <v>126</v>
      </c>
      <c r="C127" s="33" t="s">
        <v>2504</v>
      </c>
      <c r="D127" s="28" t="s">
        <v>2505</v>
      </c>
      <c r="E127" s="28" t="str">
        <f t="shared" si="1"/>
        <v>INSERT INTO Miembros(idMiembro,nombre,apellido)VALUES('126','Luciano','Jimenez Cisneros');</v>
      </c>
    </row>
    <row r="128" spans="1:6">
      <c r="A128" s="28"/>
      <c r="B128">
        <v>127</v>
      </c>
      <c r="C128" s="28" t="s">
        <v>2506</v>
      </c>
      <c r="D128" s="28" t="s">
        <v>2507</v>
      </c>
      <c r="E128" s="28" t="str">
        <f t="shared" si="1"/>
        <v>INSERT INTO Miembros(idMiembro,nombre,apellido)VALUES('127','Jean Paul Fabricio','Sánchez Santillán');</v>
      </c>
    </row>
    <row r="129" spans="1:5">
      <c r="A129" s="28"/>
      <c r="B129">
        <v>128</v>
      </c>
      <c r="C129" s="28" t="s">
        <v>2508</v>
      </c>
      <c r="D129" s="28" t="s">
        <v>2509</v>
      </c>
      <c r="E129" s="28" t="str">
        <f t="shared" si="1"/>
        <v>INSERT INTO Miembros(idMiembro,nombre,apellido)VALUES('128','Alberto Salomón','Cabanillas Alberca');</v>
      </c>
    </row>
    <row r="130" spans="1:5">
      <c r="A130" s="28"/>
      <c r="B130">
        <v>129</v>
      </c>
      <c r="C130" s="28" t="s">
        <v>2510</v>
      </c>
      <c r="D130" s="28" t="s">
        <v>2511</v>
      </c>
      <c r="E130" s="28" t="str">
        <f t="shared" si="1"/>
        <v>INSERT INTO Miembros(idMiembro,nombre,apellido)VALUES('129','José Abelardo','Sanchez Gonza');</v>
      </c>
    </row>
    <row r="131" spans="1:5">
      <c r="A131" s="28"/>
      <c r="B131">
        <v>130</v>
      </c>
      <c r="C131" s="28" t="s">
        <v>2512</v>
      </c>
      <c r="D131" s="28" t="s">
        <v>2513</v>
      </c>
      <c r="E131" s="28" t="str">
        <f t="shared" ref="E131:E194" si="2">_xlfn.CONCAT($G$2,$G$1,"(",$A$1,",",$C$1,",",$D$1,")VALUES('",B131,"','",C131,"','",D131,"');")</f>
        <v>INSERT INTO Miembros(idMiembro,nombre,apellido)VALUES('130','Daniel Alejandro','Albújar Pacheco');</v>
      </c>
    </row>
    <row r="132" spans="1:5">
      <c r="A132" s="28"/>
      <c r="B132">
        <v>131</v>
      </c>
      <c r="C132" s="28" t="s">
        <v>2514</v>
      </c>
      <c r="D132" s="28" t="s">
        <v>2515</v>
      </c>
      <c r="E132" s="28" t="str">
        <f t="shared" si="2"/>
        <v>INSERT INTO Miembros(idMiembro,nombre,apellido)VALUES('131','María Alejandra','Narro Huarcaya');</v>
      </c>
    </row>
    <row r="133" spans="1:5">
      <c r="A133" s="28"/>
      <c r="B133">
        <v>132</v>
      </c>
      <c r="C133" s="28" t="s">
        <v>1784</v>
      </c>
      <c r="D133" s="28" t="s">
        <v>2516</v>
      </c>
      <c r="E133" s="28" t="str">
        <f t="shared" si="2"/>
        <v>INSERT INTO Miembros(idMiembro,nombre,apellido)VALUES('132','David','Avalos Garces');</v>
      </c>
    </row>
    <row r="134" spans="1:5">
      <c r="A134" s="28"/>
      <c r="B134">
        <v>133</v>
      </c>
      <c r="C134" s="28" t="s">
        <v>2517</v>
      </c>
      <c r="D134" s="28" t="s">
        <v>2518</v>
      </c>
      <c r="E134" s="28" t="str">
        <f t="shared" si="2"/>
        <v>INSERT INTO Miembros(idMiembro,nombre,apellido)VALUES('133','Renato','Morales Wong');</v>
      </c>
    </row>
    <row r="135" spans="1:5">
      <c r="A135" s="28"/>
      <c r="B135">
        <v>134</v>
      </c>
      <c r="C135" s="28" t="s">
        <v>2519</v>
      </c>
      <c r="D135" s="28" t="s">
        <v>2520</v>
      </c>
      <c r="E135" s="28" t="str">
        <f t="shared" si="2"/>
        <v>INSERT INTO Miembros(idMiembro,nombre,apellido)VALUES('134','Julio','Morales Carrillo');</v>
      </c>
    </row>
    <row r="136" spans="1:5">
      <c r="A136" s="28"/>
      <c r="B136">
        <v>135</v>
      </c>
      <c r="C136" s="28" t="s">
        <v>2521</v>
      </c>
      <c r="D136" s="28" t="s">
        <v>2522</v>
      </c>
      <c r="E136" s="28" t="str">
        <f t="shared" si="2"/>
        <v>INSERT INTO Miembros(idMiembro,nombre,apellido)VALUES('135','Dante Raul','Jiménez Ruiz');</v>
      </c>
    </row>
    <row r="137" spans="1:5">
      <c r="A137" s="28"/>
      <c r="B137">
        <v>136</v>
      </c>
      <c r="C137" s="28" t="s">
        <v>2523</v>
      </c>
      <c r="D137" s="28" t="s">
        <v>2524</v>
      </c>
      <c r="E137" s="28" t="str">
        <f t="shared" si="2"/>
        <v>INSERT INTO Miembros(idMiembro,nombre,apellido)VALUES('136','Gabriel','Sanchez Vilchez');</v>
      </c>
    </row>
    <row r="138" spans="1:5">
      <c r="A138" s="28"/>
      <c r="B138">
        <v>137</v>
      </c>
      <c r="C138" s="28" t="s">
        <v>2525</v>
      </c>
      <c r="D138" s="28" t="s">
        <v>2526</v>
      </c>
      <c r="E138" s="28" t="str">
        <f t="shared" si="2"/>
        <v>INSERT INTO Miembros(idMiembro,nombre,apellido)VALUES('137','Alvaro Martin','Reyes Cordova');</v>
      </c>
    </row>
    <row r="139" spans="1:5">
      <c r="A139" s="28"/>
      <c r="B139">
        <v>138</v>
      </c>
      <c r="C139" s="28" t="s">
        <v>2527</v>
      </c>
      <c r="D139" s="28" t="s">
        <v>2528</v>
      </c>
      <c r="E139" s="28" t="str">
        <f t="shared" si="2"/>
        <v>INSERT INTO Miembros(idMiembro,nombre,apellido)VALUES('138','Jim Isai','Castillo Quezada');</v>
      </c>
    </row>
    <row r="140" spans="1:5">
      <c r="A140" s="28"/>
      <c r="B140">
        <v>139</v>
      </c>
      <c r="C140" s="28" t="s">
        <v>2529</v>
      </c>
      <c r="D140" s="28" t="s">
        <v>2530</v>
      </c>
      <c r="E140" s="28" t="str">
        <f t="shared" si="2"/>
        <v>INSERT INTO Miembros(idMiembro,nombre,apellido)VALUES('139','Marlon Andro','Alcas Patiño');</v>
      </c>
    </row>
    <row r="141" spans="1:5">
      <c r="A141" s="28"/>
      <c r="B141">
        <v>140</v>
      </c>
      <c r="C141" s="28" t="s">
        <v>1666</v>
      </c>
      <c r="D141" s="28" t="s">
        <v>2531</v>
      </c>
      <c r="E141" s="28" t="str">
        <f t="shared" si="2"/>
        <v>INSERT INTO Miembros(idMiembro,nombre,apellido)VALUES('140','Juan Carlos','Sanchez Saucedo');</v>
      </c>
    </row>
    <row r="142" spans="1:5">
      <c r="A142" s="28"/>
      <c r="B142">
        <v>141</v>
      </c>
      <c r="C142" s="28" t="s">
        <v>2532</v>
      </c>
      <c r="D142" s="28" t="s">
        <v>2533</v>
      </c>
      <c r="E142" s="28" t="str">
        <f t="shared" si="2"/>
        <v>INSERT INTO Miembros(idMiembro,nombre,apellido)VALUES('141','Maria José','Masías Cerro');</v>
      </c>
    </row>
    <row r="143" spans="1:5">
      <c r="A143" s="28"/>
      <c r="B143">
        <v>142</v>
      </c>
      <c r="C143" s="28" t="s">
        <v>2534</v>
      </c>
      <c r="D143" s="28" t="s">
        <v>2535</v>
      </c>
      <c r="E143" s="28" t="str">
        <f t="shared" si="2"/>
        <v>INSERT INTO Miembros(idMiembro,nombre,apellido)VALUES('142','Juan Diego','Herrera Yarlequé');</v>
      </c>
    </row>
    <row r="144" spans="1:5">
      <c r="A144" s="28"/>
      <c r="B144">
        <v>143</v>
      </c>
      <c r="C144" s="28" t="s">
        <v>2536</v>
      </c>
      <c r="D144" s="28" t="s">
        <v>2537</v>
      </c>
      <c r="E144" s="28" t="str">
        <f t="shared" si="2"/>
        <v>INSERT INTO Miembros(idMiembro,nombre,apellido)VALUES('143','Joaquín Sebastián','Melquiades Reyes');</v>
      </c>
    </row>
    <row r="145" spans="1:5">
      <c r="A145" s="28"/>
      <c r="B145">
        <v>144</v>
      </c>
      <c r="C145" s="28" t="s">
        <v>2538</v>
      </c>
      <c r="D145" s="28" t="s">
        <v>2539</v>
      </c>
      <c r="E145" s="28" t="str">
        <f t="shared" si="2"/>
        <v>INSERT INTO Miembros(idMiembro,nombre,apellido)VALUES('144','Carlos Jesús','Sánchez Maceda');</v>
      </c>
    </row>
    <row r="146" spans="1:5">
      <c r="A146" s="28"/>
      <c r="B146">
        <v>145</v>
      </c>
      <c r="C146" s="28" t="s">
        <v>2540</v>
      </c>
      <c r="D146" s="28" t="s">
        <v>2541</v>
      </c>
      <c r="E146" s="28" t="str">
        <f t="shared" si="2"/>
        <v>INSERT INTO Miembros(idMiembro,nombre,apellido)VALUES('145','Fernando Javier','Tuesta Guzmán');</v>
      </c>
    </row>
    <row r="147" spans="1:5">
      <c r="A147" s="28"/>
      <c r="B147">
        <v>146</v>
      </c>
      <c r="C147" s="28" t="s">
        <v>2542</v>
      </c>
      <c r="D147" s="28" t="s">
        <v>2543</v>
      </c>
      <c r="E147" s="28" t="str">
        <f t="shared" si="2"/>
        <v>INSERT INTO Miembros(idMiembro,nombre,apellido)VALUES('146','Anahí Xiomara','Zola Gonzáles');</v>
      </c>
    </row>
    <row r="148" spans="1:5">
      <c r="A148" s="28"/>
      <c r="B148">
        <v>147</v>
      </c>
      <c r="C148" s="28" t="s">
        <v>1776</v>
      </c>
      <c r="D148" s="28" t="s">
        <v>2544</v>
      </c>
      <c r="E148" s="28" t="str">
        <f t="shared" si="2"/>
        <v>INSERT INTO Miembros(idMiembro,nombre,apellido)VALUES('147','Jorge','Campos Campos');</v>
      </c>
    </row>
    <row r="149" spans="1:5">
      <c r="A149" s="28"/>
      <c r="B149">
        <v>148</v>
      </c>
      <c r="C149" s="28" t="s">
        <v>1721</v>
      </c>
      <c r="D149" s="28" t="s">
        <v>2545</v>
      </c>
      <c r="E149" s="28" t="str">
        <f t="shared" si="2"/>
        <v>INSERT INTO Miembros(idMiembro,nombre,apellido)VALUES('148','Luis','Chávez Labrín');</v>
      </c>
    </row>
    <row r="150" spans="1:5">
      <c r="A150" s="28"/>
      <c r="B150">
        <v>149</v>
      </c>
      <c r="C150" s="28" t="s">
        <v>2546</v>
      </c>
      <c r="D150" s="28" t="s">
        <v>2547</v>
      </c>
      <c r="E150" s="28" t="str">
        <f t="shared" si="2"/>
        <v>INSERT INTO Miembros(idMiembro,nombre,apellido)VALUES('149','Jaramillo','Baca Jenner');</v>
      </c>
    </row>
    <row r="151" spans="1:5">
      <c r="A151" s="28"/>
      <c r="B151">
        <v>150</v>
      </c>
      <c r="C151" s="28" t="s">
        <v>2548</v>
      </c>
      <c r="D151" s="28" t="s">
        <v>2549</v>
      </c>
      <c r="E151" s="28" t="str">
        <f t="shared" si="2"/>
        <v>INSERT INTO Miembros(idMiembro,nombre,apellido)VALUES('150','Jhon','More Sernaque');</v>
      </c>
    </row>
    <row r="152" spans="1:5">
      <c r="A152" s="28"/>
      <c r="B152">
        <v>151</v>
      </c>
      <c r="C152" s="28" t="s">
        <v>1721</v>
      </c>
      <c r="D152" s="28" t="s">
        <v>2550</v>
      </c>
      <c r="E152" s="28" t="str">
        <f t="shared" si="2"/>
        <v>INSERT INTO Miembros(idMiembro,nombre,apellido)VALUES('151','Luis','Vilca Aguilar');</v>
      </c>
    </row>
    <row r="153" spans="1:5">
      <c r="A153" s="28"/>
      <c r="B153">
        <v>152</v>
      </c>
      <c r="C153" s="28" t="s">
        <v>2497</v>
      </c>
      <c r="D153" s="28" t="s">
        <v>2551</v>
      </c>
      <c r="E153" s="28" t="str">
        <f t="shared" si="2"/>
        <v>INSERT INTO Miembros(idMiembro,nombre,apellido)VALUES('152','Diego','Arenas Benites');</v>
      </c>
    </row>
    <row r="154" spans="1:5">
      <c r="A154" s="28"/>
      <c r="B154">
        <v>153</v>
      </c>
      <c r="C154" s="28" t="s">
        <v>2552</v>
      </c>
      <c r="D154" s="28" t="s">
        <v>2553</v>
      </c>
      <c r="E154" s="28" t="str">
        <f t="shared" si="2"/>
        <v>INSERT INTO Miembros(idMiembro,nombre,apellido)VALUES('153','Flavia','Bay Mora');</v>
      </c>
    </row>
    <row r="155" spans="1:5">
      <c r="A155" s="28"/>
      <c r="B155">
        <v>154</v>
      </c>
      <c r="C155" s="28" t="s">
        <v>2554</v>
      </c>
      <c r="D155" s="28" t="s">
        <v>2555</v>
      </c>
      <c r="E155" s="28" t="str">
        <f t="shared" si="2"/>
        <v>INSERT INTO Miembros(idMiembro,nombre,apellido)VALUES('154','Yeonwoo','Choi Yu');</v>
      </c>
    </row>
    <row r="156" spans="1:5">
      <c r="A156" s="28"/>
      <c r="B156">
        <v>155</v>
      </c>
      <c r="C156" s="28" t="s">
        <v>1811</v>
      </c>
      <c r="D156" s="28" t="s">
        <v>2556</v>
      </c>
      <c r="E156" s="28" t="str">
        <f t="shared" si="2"/>
        <v>INSERT INTO Miembros(idMiembro,nombre,apellido)VALUES('155','Guillermo','Garcia Cardoza');</v>
      </c>
    </row>
    <row r="157" spans="1:5">
      <c r="A157" s="28"/>
      <c r="B157">
        <v>156</v>
      </c>
      <c r="C157" s="28" t="s">
        <v>1776</v>
      </c>
      <c r="D157" s="28" t="s">
        <v>2557</v>
      </c>
      <c r="E157" s="28" t="str">
        <f t="shared" si="2"/>
        <v>INSERT INTO Miembros(idMiembro,nombre,apellido)VALUES('156','Jorge','Valz Cordova');</v>
      </c>
    </row>
    <row r="158" spans="1:5">
      <c r="A158" s="28"/>
      <c r="B158">
        <v>157</v>
      </c>
      <c r="C158" s="28" t="s">
        <v>2558</v>
      </c>
      <c r="D158" s="28" t="s">
        <v>2559</v>
      </c>
      <c r="E158" s="28" t="str">
        <f t="shared" si="2"/>
        <v>INSERT INTO Miembros(idMiembro,nombre,apellido)VALUES('157','Amancio','Cruz Sipión');</v>
      </c>
    </row>
    <row r="159" spans="1:5">
      <c r="A159" s="28"/>
      <c r="B159">
        <v>158</v>
      </c>
      <c r="C159" s="28" t="s">
        <v>2375</v>
      </c>
      <c r="D159" s="28" t="s">
        <v>2560</v>
      </c>
      <c r="E159" s="28" t="str">
        <f t="shared" si="2"/>
        <v>INSERT INTO Miembros(idMiembro,nombre,apellido)VALUES('158','Jose','Córdova León');</v>
      </c>
    </row>
    <row r="160" spans="1:5">
      <c r="A160" s="28"/>
      <c r="B160">
        <v>159</v>
      </c>
      <c r="C160" s="28" t="s">
        <v>2561</v>
      </c>
      <c r="D160" s="28" t="s">
        <v>2562</v>
      </c>
      <c r="E160" s="28" t="str">
        <f t="shared" si="2"/>
        <v>INSERT INTO Miembros(idMiembro,nombre,apellido)VALUES('159','Jorge Antonio','Guerra Zapata');</v>
      </c>
    </row>
    <row r="161" spans="1:5">
      <c r="A161" s="28"/>
      <c r="B161">
        <v>160</v>
      </c>
      <c r="C161" s="28" t="s">
        <v>2563</v>
      </c>
      <c r="D161" s="28" t="s">
        <v>2564</v>
      </c>
      <c r="E161" s="28" t="str">
        <f t="shared" si="2"/>
        <v>INSERT INTO Miembros(idMiembro,nombre,apellido)VALUES('160','Nicolás','Kuroki Suzuki');</v>
      </c>
    </row>
    <row r="162" spans="1:5">
      <c r="A162" s="28"/>
      <c r="B162">
        <v>161</v>
      </c>
      <c r="C162" s="28" t="s">
        <v>2565</v>
      </c>
      <c r="D162" s="28" t="s">
        <v>2566</v>
      </c>
      <c r="E162" s="28" t="str">
        <f t="shared" si="2"/>
        <v>INSERT INTO Miembros(idMiembro,nombre,apellido)VALUES('161','Jose Augusto','Chunga Castilla');</v>
      </c>
    </row>
    <row r="163" spans="1:5">
      <c r="A163" s="28"/>
      <c r="B163">
        <v>162</v>
      </c>
      <c r="C163" s="28" t="s">
        <v>2567</v>
      </c>
      <c r="D163" s="28" t="s">
        <v>2568</v>
      </c>
      <c r="E163" s="28" t="str">
        <f t="shared" si="2"/>
        <v>INSERT INTO Miembros(idMiembro,nombre,apellido)VALUES('162','Fabio Cesar','Bancayan Montes');</v>
      </c>
    </row>
    <row r="164" spans="1:5">
      <c r="A164" s="28"/>
      <c r="B164">
        <v>163</v>
      </c>
      <c r="C164" s="28" t="s">
        <v>1776</v>
      </c>
      <c r="D164" s="28" t="s">
        <v>2569</v>
      </c>
      <c r="E164" s="28" t="str">
        <f t="shared" si="2"/>
        <v>INSERT INTO Miembros(idMiembro,nombre,apellido)VALUES('163','Jorge','Zeta Chiroque');</v>
      </c>
    </row>
    <row r="165" spans="1:5">
      <c r="A165" s="28"/>
      <c r="B165">
        <v>164</v>
      </c>
      <c r="C165" s="28" t="s">
        <v>2570</v>
      </c>
      <c r="D165" s="28" t="s">
        <v>2571</v>
      </c>
      <c r="E165" s="28" t="str">
        <f t="shared" si="2"/>
        <v>INSERT INTO Miembros(idMiembro,nombre,apellido)VALUES('164','Darwin Hernando','Montalban Calle');</v>
      </c>
    </row>
    <row r="166" spans="1:5">
      <c r="A166" s="28"/>
      <c r="B166">
        <v>165</v>
      </c>
      <c r="C166" s="28" t="s">
        <v>2572</v>
      </c>
      <c r="D166" s="28" t="s">
        <v>2573</v>
      </c>
      <c r="E166" s="28" t="str">
        <f t="shared" si="2"/>
        <v>INSERT INTO Miembros(idMiembro,nombre,apellido)VALUES('165','Pamela Andrinet Del Rosario','Valladolid Palacios');</v>
      </c>
    </row>
    <row r="167" spans="1:5">
      <c r="A167" s="28"/>
      <c r="B167">
        <v>166</v>
      </c>
      <c r="C167" s="28" t="s">
        <v>2574</v>
      </c>
      <c r="D167" s="28" t="s">
        <v>2575</v>
      </c>
      <c r="E167" s="28" t="str">
        <f t="shared" si="2"/>
        <v>INSERT INTO Miembros(idMiembro,nombre,apellido)VALUES('166','Carla Giuliana','Jimenez Silva');</v>
      </c>
    </row>
    <row r="168" spans="1:5">
      <c r="A168" s="28"/>
      <c r="B168">
        <v>167</v>
      </c>
      <c r="C168" s="28" t="s">
        <v>2576</v>
      </c>
      <c r="D168" s="28" t="s">
        <v>2577</v>
      </c>
      <c r="E168" s="28" t="str">
        <f t="shared" si="2"/>
        <v>INSERT INTO Miembros(idMiembro,nombre,apellido)VALUES('167','Alexandra Priscilla','Jara Ambrosio');</v>
      </c>
    </row>
    <row r="169" spans="1:5">
      <c r="A169" s="28"/>
      <c r="B169">
        <v>168</v>
      </c>
      <c r="C169" s="28" t="s">
        <v>2578</v>
      </c>
      <c r="D169" s="28" t="s">
        <v>2579</v>
      </c>
      <c r="E169" s="28" t="str">
        <f t="shared" si="2"/>
        <v>INSERT INTO Miembros(idMiembro,nombre,apellido)VALUES('168','Jimy Aldair','Panta Panta');</v>
      </c>
    </row>
    <row r="170" spans="1:5">
      <c r="A170" s="28"/>
      <c r="B170">
        <v>169</v>
      </c>
      <c r="C170" s="28" t="s">
        <v>2580</v>
      </c>
      <c r="D170" s="28" t="s">
        <v>2581</v>
      </c>
      <c r="E170" s="28" t="str">
        <f t="shared" si="2"/>
        <v>INSERT INTO Miembros(idMiembro,nombre,apellido)VALUES('169','Leyter','Arízaga Saldarriaga');</v>
      </c>
    </row>
    <row r="171" spans="1:5">
      <c r="A171" s="28"/>
      <c r="B171">
        <v>170</v>
      </c>
      <c r="C171" s="28" t="s">
        <v>2582</v>
      </c>
      <c r="D171" s="28" t="s">
        <v>2583</v>
      </c>
      <c r="E171" s="28" t="str">
        <f t="shared" si="2"/>
        <v>INSERT INTO Miembros(idMiembro,nombre,apellido)VALUES('170','Victor Julio','Duque Escobar');</v>
      </c>
    </row>
    <row r="172" spans="1:5">
      <c r="A172" s="28"/>
      <c r="B172">
        <v>171</v>
      </c>
      <c r="C172" s="28" t="s">
        <v>2584</v>
      </c>
      <c r="D172" s="28" t="s">
        <v>2585</v>
      </c>
      <c r="E172" s="28" t="str">
        <f t="shared" si="2"/>
        <v>INSERT INTO Miembros(idMiembro,nombre,apellido)VALUES('171','Dilser Antoni','León Herrera');</v>
      </c>
    </row>
    <row r="173" spans="1:5">
      <c r="A173" s="28"/>
      <c r="B173">
        <v>172</v>
      </c>
      <c r="C173" s="28" t="s">
        <v>2586</v>
      </c>
      <c r="D173" s="28" t="s">
        <v>2587</v>
      </c>
      <c r="E173" s="28" t="str">
        <f t="shared" si="2"/>
        <v>INSERT INTO Miembros(idMiembro,nombre,apellido)VALUES('172','Jhefer Jhon','Cruzado Abanto');</v>
      </c>
    </row>
    <row r="174" spans="1:5">
      <c r="A174" s="28"/>
      <c r="B174">
        <v>173</v>
      </c>
      <c r="C174" s="28" t="s">
        <v>2588</v>
      </c>
      <c r="D174" s="28" t="s">
        <v>2589</v>
      </c>
      <c r="E174" s="28" t="str">
        <f t="shared" si="2"/>
        <v>INSERT INTO Miembros(idMiembro,nombre,apellido)VALUES('173','Fredy Enrique','Perez Daza');</v>
      </c>
    </row>
    <row r="175" spans="1:5">
      <c r="A175" s="28"/>
      <c r="B175">
        <v>174</v>
      </c>
      <c r="C175" s="28" t="s">
        <v>2590</v>
      </c>
      <c r="D175" s="28" t="s">
        <v>1698</v>
      </c>
      <c r="E175" s="28" t="str">
        <f t="shared" si="2"/>
        <v>INSERT INTO Miembros(idMiembro,nombre,apellido)VALUES('174','Claudia','Amaya');</v>
      </c>
    </row>
    <row r="176" spans="1:5">
      <c r="A176" s="28"/>
      <c r="B176">
        <v>175</v>
      </c>
      <c r="C176" s="28" t="s">
        <v>2591</v>
      </c>
      <c r="D176" s="28" t="s">
        <v>2592</v>
      </c>
      <c r="E176" s="28" t="str">
        <f t="shared" si="2"/>
        <v>INSERT INTO Miembros(idMiembro,nombre,apellido)VALUES('175','Arthur','Coronado');</v>
      </c>
    </row>
    <row r="177" spans="1:5">
      <c r="A177" s="28"/>
      <c r="B177">
        <v>176</v>
      </c>
      <c r="C177" s="28" t="s">
        <v>2593</v>
      </c>
      <c r="D177" s="28" t="s">
        <v>2594</v>
      </c>
      <c r="E177" s="28" t="str">
        <f t="shared" si="2"/>
        <v>INSERT INTO Miembros(idMiembro,nombre,apellido)VALUES('176','Leonardo','Cortez');</v>
      </c>
    </row>
    <row r="178" spans="1:5">
      <c r="A178" s="28"/>
      <c r="B178">
        <v>177</v>
      </c>
      <c r="C178" s="28" t="s">
        <v>2595</v>
      </c>
      <c r="D178" s="28" t="s">
        <v>2596</v>
      </c>
      <c r="E178" s="28" t="str">
        <f t="shared" si="2"/>
        <v>INSERT INTO Miembros(idMiembro,nombre,apellido)VALUES('177','Gonzalo','Morante');</v>
      </c>
    </row>
    <row r="179" spans="1:5">
      <c r="A179" s="28"/>
      <c r="B179">
        <v>178</v>
      </c>
      <c r="C179" s="28"/>
      <c r="D179" s="28" t="s">
        <v>2597</v>
      </c>
      <c r="E179" s="28" t="str">
        <f t="shared" si="2"/>
        <v>INSERT INTO Miembros(idMiembro,nombre,apellido)VALUES('178','','Velásquez Salazar');</v>
      </c>
    </row>
    <row r="180" spans="1:5">
      <c r="A180" s="28"/>
      <c r="B180">
        <v>179</v>
      </c>
      <c r="C180" s="28" t="s">
        <v>2598</v>
      </c>
      <c r="D180" s="28" t="s">
        <v>1724</v>
      </c>
      <c r="E180" s="28" t="str">
        <f t="shared" si="2"/>
        <v>INSERT INTO Miembros(idMiembro,nombre,apellido)VALUES('179','Juan Luis','Ruiz');</v>
      </c>
    </row>
    <row r="181" spans="1:5">
      <c r="A181" s="28"/>
      <c r="B181">
        <v>180</v>
      </c>
      <c r="C181" s="28" t="s">
        <v>2599</v>
      </c>
      <c r="D181" s="28" t="s">
        <v>2600</v>
      </c>
      <c r="E181" s="28" t="str">
        <f t="shared" si="2"/>
        <v>INSERT INTO Miembros(idMiembro,nombre,apellido)VALUES('180','Daira','Mena Torres');</v>
      </c>
    </row>
    <row r="182" spans="1:5">
      <c r="A182" s="28"/>
      <c r="B182">
        <v>181</v>
      </c>
      <c r="C182" s="28" t="s">
        <v>2601</v>
      </c>
      <c r="D182" s="28" t="s">
        <v>2602</v>
      </c>
      <c r="E182" s="28" t="str">
        <f t="shared" si="2"/>
        <v>INSERT INTO Miembros(idMiembro,nombre,apellido)VALUES('181','Masiel','Távara');</v>
      </c>
    </row>
    <row r="183" spans="1:5">
      <c r="A183" s="28"/>
      <c r="B183">
        <v>182</v>
      </c>
      <c r="C183" s="28" t="s">
        <v>2603</v>
      </c>
      <c r="D183" s="28" t="s">
        <v>2604</v>
      </c>
      <c r="E183" s="28" t="str">
        <f t="shared" si="2"/>
        <v>INSERT INTO Miembros(idMiembro,nombre,apellido)VALUES('182','Alessandra','Martínez');</v>
      </c>
    </row>
    <row r="184" spans="1:5">
      <c r="A184" s="28"/>
      <c r="B184">
        <v>183</v>
      </c>
      <c r="C184" s="28" t="s">
        <v>2605</v>
      </c>
      <c r="D184" s="28" t="s">
        <v>2606</v>
      </c>
      <c r="E184" s="28" t="str">
        <f t="shared" si="2"/>
        <v>INSERT INTO Miembros(idMiembro,nombre,apellido)VALUES('183','José Luis','Rivera Alejabo');</v>
      </c>
    </row>
    <row r="185" spans="1:5">
      <c r="A185" s="28"/>
      <c r="B185">
        <v>184</v>
      </c>
      <c r="C185" s="28" t="s">
        <v>2607</v>
      </c>
      <c r="D185" s="28" t="s">
        <v>2608</v>
      </c>
      <c r="E185" s="28" t="str">
        <f t="shared" si="2"/>
        <v>INSERT INTO Miembros(idMiembro,nombre,apellido)VALUES('184','Bryam Patrick','Cherres Mechato');</v>
      </c>
    </row>
    <row r="186" spans="1:5">
      <c r="A186" s="28"/>
      <c r="B186">
        <v>185</v>
      </c>
      <c r="C186" s="28" t="s">
        <v>2609</v>
      </c>
      <c r="D186" s="28" t="s">
        <v>2610</v>
      </c>
      <c r="E186" s="28" t="str">
        <f t="shared" si="2"/>
        <v>INSERT INTO Miembros(idMiembro,nombre,apellido)VALUES('185','Luis Mauricio','Echegaray Mesías');</v>
      </c>
    </row>
    <row r="187" spans="1:5">
      <c r="A187" s="28"/>
      <c r="B187">
        <v>186</v>
      </c>
      <c r="C187" s="28" t="s">
        <v>2611</v>
      </c>
      <c r="D187" s="28" t="s">
        <v>2612</v>
      </c>
      <c r="E187" s="28" t="str">
        <f t="shared" si="2"/>
        <v>INSERT INTO Miembros(idMiembro,nombre,apellido)VALUES('186','Victor Augusto','Escalante Feria');</v>
      </c>
    </row>
    <row r="188" spans="1:5">
      <c r="A188" s="28"/>
      <c r="B188">
        <v>187</v>
      </c>
      <c r="C188" s="28" t="s">
        <v>2613</v>
      </c>
      <c r="D188" s="28" t="s">
        <v>2614</v>
      </c>
      <c r="E188" s="28" t="str">
        <f t="shared" si="2"/>
        <v>INSERT INTO Miembros(idMiembro,nombre,apellido)VALUES('187','Deybi Alberto Daniel','Gutierrez Otero');</v>
      </c>
    </row>
    <row r="189" spans="1:5">
      <c r="B189">
        <v>188</v>
      </c>
      <c r="C189" s="35" t="s">
        <v>2615</v>
      </c>
      <c r="D189" s="35" t="s">
        <v>2616</v>
      </c>
      <c r="E189" s="28" t="str">
        <f t="shared" si="2"/>
        <v>INSERT INTO Miembros(idMiembro,nombre,apellido)VALUES('188','Daniel Alonso','Pintado Angulo');</v>
      </c>
    </row>
    <row r="190" spans="1:5">
      <c r="B190">
        <v>189</v>
      </c>
      <c r="C190" s="35" t="s">
        <v>2617</v>
      </c>
      <c r="D190" s="35" t="s">
        <v>2618</v>
      </c>
      <c r="E190" s="28" t="str">
        <f t="shared" si="2"/>
        <v>INSERT INTO Miembros(idMiembro,nombre,apellido)VALUES('189','Lino Crispín','Avega Joachin');</v>
      </c>
    </row>
    <row r="191" spans="1:5">
      <c r="B191">
        <v>190</v>
      </c>
      <c r="C191" s="35" t="s">
        <v>2619</v>
      </c>
      <c r="D191" s="35" t="s">
        <v>2620</v>
      </c>
      <c r="E191" s="28" t="str">
        <f t="shared" si="2"/>
        <v>INSERT INTO Miembros(idMiembro,nombre,apellido)VALUES('190','Marco Antonio','Gonzales Mena');</v>
      </c>
    </row>
    <row r="192" spans="1:5">
      <c r="B192">
        <v>191</v>
      </c>
      <c r="C192" s="35" t="s">
        <v>1707</v>
      </c>
      <c r="D192" s="35" t="s">
        <v>2621</v>
      </c>
      <c r="E192" s="28" t="str">
        <f t="shared" si="2"/>
        <v>INSERT INTO Miembros(idMiembro,nombre,apellido)VALUES('191','Robert','Leyva Guevara');</v>
      </c>
    </row>
    <row r="193" spans="2:5">
      <c r="B193">
        <v>192</v>
      </c>
      <c r="C193" s="35" t="s">
        <v>2622</v>
      </c>
      <c r="D193" s="35" t="s">
        <v>2623</v>
      </c>
      <c r="E193" s="28" t="str">
        <f t="shared" si="2"/>
        <v>INSERT INTO Miembros(idMiembro,nombre,apellido)VALUES('192','Richard Anthony','Neyra Aguilar');</v>
      </c>
    </row>
    <row r="194" spans="2:5">
      <c r="B194">
        <v>193</v>
      </c>
      <c r="C194" s="35" t="s">
        <v>2624</v>
      </c>
      <c r="D194" s="35" t="s">
        <v>2625</v>
      </c>
      <c r="E194" s="28" t="str">
        <f t="shared" si="2"/>
        <v>INSERT INTO Miembros(idMiembro,nombre,apellido)VALUES('193','Yefer','Silva Mori');</v>
      </c>
    </row>
    <row r="195" spans="2:5">
      <c r="B195">
        <v>194</v>
      </c>
      <c r="C195" s="35" t="s">
        <v>2626</v>
      </c>
      <c r="D195" s="35" t="s">
        <v>2627</v>
      </c>
      <c r="E195" s="28" t="str">
        <f t="shared" ref="E195:E204" si="3">_xlfn.CONCAT($G$2,$G$1,"(",$A$1,",",$C$1,",",$D$1,")VALUES('",B195,"','",C195,"','",D195,"');")</f>
        <v>INSERT INTO Miembros(idMiembro,nombre,apellido)VALUES('194','Eduardo Moisés','Crisanto Palacios');</v>
      </c>
    </row>
    <row r="196" spans="2:5">
      <c r="B196">
        <v>195</v>
      </c>
      <c r="C196" s="35" t="s">
        <v>2628</v>
      </c>
      <c r="D196" s="35" t="s">
        <v>2629</v>
      </c>
      <c r="E196" s="28" t="str">
        <f t="shared" si="3"/>
        <v>INSERT INTO Miembros(idMiembro,nombre,apellido)VALUES('195','Jesús Joel','Izquierdo Arcaya');</v>
      </c>
    </row>
    <row r="197" spans="2:5">
      <c r="B197">
        <v>196</v>
      </c>
      <c r="C197" s="35" t="s">
        <v>2630</v>
      </c>
      <c r="D197" s="35" t="s">
        <v>2631</v>
      </c>
      <c r="E197" s="28" t="str">
        <f t="shared" si="3"/>
        <v>INSERT INTO Miembros(idMiembro,nombre,apellido)VALUES('196','Carlos Aaron','Lopez Velásquez');</v>
      </c>
    </row>
    <row r="198" spans="2:5">
      <c r="B198">
        <v>197</v>
      </c>
      <c r="C198" s="35" t="s">
        <v>2632</v>
      </c>
      <c r="D198" s="35" t="s">
        <v>2633</v>
      </c>
      <c r="E198" s="28" t="str">
        <f t="shared" si="3"/>
        <v>INSERT INTO Miembros(idMiembro,nombre,apellido)VALUES('197','Daniel Josué','Melendez Rodríguez');</v>
      </c>
    </row>
    <row r="199" spans="2:5">
      <c r="B199">
        <v>198</v>
      </c>
      <c r="C199" s="35" t="s">
        <v>2634</v>
      </c>
      <c r="D199" s="35" t="s">
        <v>2635</v>
      </c>
      <c r="E199" s="28" t="str">
        <f t="shared" si="3"/>
        <v>INSERT INTO Miembros(idMiembro,nombre,apellido)VALUES('198','Andy Marlon','Silva Silupu');</v>
      </c>
    </row>
    <row r="200" spans="2:5">
      <c r="B200">
        <v>199</v>
      </c>
      <c r="C200" s="35" t="s">
        <v>2636</v>
      </c>
      <c r="D200" s="35" t="s">
        <v>2637</v>
      </c>
      <c r="E200" s="28" t="str">
        <f t="shared" si="3"/>
        <v>INSERT INTO Miembros(idMiembro,nombre,apellido)VALUES('199','Maria Gracia','Rivas Quiroga');</v>
      </c>
    </row>
    <row r="201" spans="2:5">
      <c r="B201">
        <v>200</v>
      </c>
      <c r="C201" s="35" t="s">
        <v>2638</v>
      </c>
      <c r="D201" s="35" t="s">
        <v>2639</v>
      </c>
      <c r="E201" s="28" t="str">
        <f t="shared" si="3"/>
        <v>INSERT INTO Miembros(idMiembro,nombre,apellido)VALUES('200','Rogger David','Pacherrez Quinde');</v>
      </c>
    </row>
    <row r="202" spans="2:5">
      <c r="B202">
        <v>201</v>
      </c>
      <c r="C202" s="35" t="s">
        <v>1666</v>
      </c>
      <c r="D202" s="37" t="s">
        <v>2640</v>
      </c>
      <c r="E202" s="28" t="str">
        <f t="shared" si="3"/>
        <v>INSERT INTO Miembros(idMiembro,nombre,apellido)VALUES('201','Juan Carlos','Miranda Montenegro');</v>
      </c>
    </row>
    <row r="203" spans="2:5">
      <c r="B203">
        <v>202</v>
      </c>
      <c r="C203" s="35" t="s">
        <v>2641</v>
      </c>
      <c r="D203" s="36" t="s">
        <v>2642</v>
      </c>
      <c r="E203" s="28" t="str">
        <f t="shared" si="3"/>
        <v>INSERT INTO Miembros(idMiembro,nombre,apellido)VALUES('202','Carlos David','Ruiz Chapilliquén');</v>
      </c>
    </row>
    <row r="204" spans="2:5">
      <c r="B204">
        <v>203</v>
      </c>
      <c r="C204" s="35" t="s">
        <v>2643</v>
      </c>
      <c r="D204" s="36" t="s">
        <v>2644</v>
      </c>
      <c r="E204" s="28" t="str">
        <f t="shared" si="3"/>
        <v>INSERT INTO Miembros(idMiembro,nombre,apellido)VALUES('203','Claudio Gonzalo','Orozco Campoverde');</v>
      </c>
    </row>
  </sheetData>
  <sortState xmlns:xlrd2="http://schemas.microsoft.com/office/spreadsheetml/2017/richdata2" ref="A1:C67">
    <sortCondition ref="A1:A67"/>
  </sortState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96F2-8847-4DB7-B133-AF847D4B9833}">
  <dimension ref="A1:H282"/>
  <sheetViews>
    <sheetView topLeftCell="A271" zoomScaleNormal="100" workbookViewId="0">
      <selection activeCell="G38" sqref="G38"/>
    </sheetView>
  </sheetViews>
  <sheetFormatPr defaultColWidth="10.90625" defaultRowHeight="14.5"/>
  <cols>
    <col min="1" max="1" width="17.453125" style="3" customWidth="1"/>
    <col min="2" max="2" width="29.453125" style="3" customWidth="1"/>
    <col min="3" max="3" width="25.453125" style="3" customWidth="1"/>
    <col min="4" max="4" width="18.453125" style="3" customWidth="1"/>
  </cols>
  <sheetData>
    <row r="1" spans="1:8">
      <c r="A1" s="3" t="s">
        <v>2658</v>
      </c>
      <c r="B1" s="3" t="s">
        <v>0</v>
      </c>
      <c r="C1" s="3" t="s">
        <v>1</v>
      </c>
      <c r="D1" s="3" t="s">
        <v>2657</v>
      </c>
      <c r="G1" s="3"/>
      <c r="H1" s="3"/>
    </row>
    <row r="2" spans="1:8">
      <c r="A2" s="40">
        <v>1</v>
      </c>
      <c r="B2" s="40" t="s">
        <v>2659</v>
      </c>
      <c r="C2" s="40" t="s">
        <v>2660</v>
      </c>
      <c r="D2" s="3">
        <v>8000</v>
      </c>
      <c r="G2" s="3"/>
      <c r="H2" s="3"/>
    </row>
    <row r="3" spans="1:8">
      <c r="A3" s="3">
        <f>A2+1</f>
        <v>2</v>
      </c>
      <c r="B3" s="3" t="s">
        <v>2661</v>
      </c>
      <c r="C3" s="3" t="s">
        <v>2662</v>
      </c>
      <c r="D3" s="3">
        <v>8000</v>
      </c>
      <c r="G3" s="3"/>
      <c r="H3" s="3"/>
    </row>
    <row r="4" spans="1:8">
      <c r="A4" s="3">
        <f t="shared" ref="A4:A67" si="0">A3+1</f>
        <v>3</v>
      </c>
      <c r="B4" s="3" t="s">
        <v>2663</v>
      </c>
      <c r="C4" s="3" t="s">
        <v>2664</v>
      </c>
      <c r="D4" s="3">
        <v>8000</v>
      </c>
      <c r="G4" s="3"/>
      <c r="H4" s="3"/>
    </row>
    <row r="5" spans="1:8">
      <c r="A5" s="3">
        <f t="shared" si="0"/>
        <v>4</v>
      </c>
      <c r="B5" s="3" t="s">
        <v>2665</v>
      </c>
      <c r="C5" s="3" t="s">
        <v>2666</v>
      </c>
      <c r="D5" s="3">
        <v>8000</v>
      </c>
      <c r="G5" s="3"/>
      <c r="H5" s="3"/>
    </row>
    <row r="6" spans="1:8">
      <c r="A6" s="3">
        <f t="shared" si="0"/>
        <v>5</v>
      </c>
      <c r="B6" s="3" t="s">
        <v>2667</v>
      </c>
      <c r="C6" s="3" t="s">
        <v>2668</v>
      </c>
      <c r="D6" s="3">
        <v>8001</v>
      </c>
      <c r="G6" s="3"/>
      <c r="H6" s="3"/>
    </row>
    <row r="7" spans="1:8">
      <c r="A7" s="3">
        <f t="shared" si="0"/>
        <v>6</v>
      </c>
      <c r="B7" s="3" t="s">
        <v>2669</v>
      </c>
      <c r="C7" s="3" t="s">
        <v>2670</v>
      </c>
      <c r="D7" s="3">
        <v>8001</v>
      </c>
      <c r="G7" s="3"/>
      <c r="H7" s="3"/>
    </row>
    <row r="8" spans="1:8">
      <c r="A8" s="3">
        <f t="shared" si="0"/>
        <v>7</v>
      </c>
      <c r="B8" s="3" t="s">
        <v>2671</v>
      </c>
      <c r="C8" s="3" t="s">
        <v>2672</v>
      </c>
      <c r="D8" s="3">
        <v>8001</v>
      </c>
      <c r="G8" s="3"/>
      <c r="H8" s="3"/>
    </row>
    <row r="9" spans="1:8">
      <c r="A9" s="3">
        <f t="shared" si="0"/>
        <v>8</v>
      </c>
      <c r="B9" s="3" t="s">
        <v>2673</v>
      </c>
      <c r="C9" s="3" t="s">
        <v>2674</v>
      </c>
      <c r="D9" s="3">
        <v>8001</v>
      </c>
      <c r="G9" s="3"/>
      <c r="H9" s="3"/>
    </row>
    <row r="10" spans="1:8">
      <c r="A10" s="3">
        <f t="shared" si="0"/>
        <v>9</v>
      </c>
      <c r="B10" s="3" t="s">
        <v>2675</v>
      </c>
      <c r="C10" s="3" t="s">
        <v>2676</v>
      </c>
      <c r="D10" s="3">
        <v>8002</v>
      </c>
      <c r="G10" s="3"/>
      <c r="H10" s="3"/>
    </row>
    <row r="11" spans="1:8">
      <c r="A11" s="3">
        <f t="shared" si="0"/>
        <v>10</v>
      </c>
      <c r="B11" s="3" t="s">
        <v>2677</v>
      </c>
      <c r="C11" s="3" t="s">
        <v>2678</v>
      </c>
      <c r="D11" s="3">
        <v>8002</v>
      </c>
      <c r="G11" s="3"/>
      <c r="H11" s="3"/>
    </row>
    <row r="12" spans="1:8">
      <c r="A12" s="3">
        <f t="shared" si="0"/>
        <v>11</v>
      </c>
      <c r="B12" s="3" t="s">
        <v>2679</v>
      </c>
      <c r="C12" s="3" t="s">
        <v>2680</v>
      </c>
      <c r="D12" s="3">
        <v>8002</v>
      </c>
      <c r="G12" s="3"/>
      <c r="H12" s="3"/>
    </row>
    <row r="13" spans="1:8">
      <c r="A13" s="3">
        <f t="shared" si="0"/>
        <v>12</v>
      </c>
      <c r="B13" s="3" t="s">
        <v>2681</v>
      </c>
      <c r="C13" s="3" t="s">
        <v>2682</v>
      </c>
      <c r="D13" s="3">
        <v>8002</v>
      </c>
      <c r="G13" s="3"/>
      <c r="H13" s="3"/>
    </row>
    <row r="14" spans="1:8">
      <c r="A14" s="3">
        <f t="shared" si="0"/>
        <v>13</v>
      </c>
      <c r="B14" s="3" t="s">
        <v>2683</v>
      </c>
      <c r="C14" s="3" t="s">
        <v>2684</v>
      </c>
      <c r="D14" s="3">
        <v>8003</v>
      </c>
      <c r="G14" s="3"/>
      <c r="H14" s="3"/>
    </row>
    <row r="15" spans="1:8">
      <c r="A15" s="3">
        <f t="shared" si="0"/>
        <v>14</v>
      </c>
      <c r="B15" s="3" t="s">
        <v>2685</v>
      </c>
      <c r="C15" s="3" t="s">
        <v>2686</v>
      </c>
      <c r="D15" s="3">
        <v>8003</v>
      </c>
      <c r="G15" s="3"/>
      <c r="H15" s="3"/>
    </row>
    <row r="16" spans="1:8">
      <c r="A16" s="3">
        <f t="shared" si="0"/>
        <v>15</v>
      </c>
      <c r="B16" s="3" t="s">
        <v>2687</v>
      </c>
      <c r="C16" s="3" t="s">
        <v>2688</v>
      </c>
      <c r="D16" s="3">
        <v>8003</v>
      </c>
    </row>
    <row r="17" spans="1:4">
      <c r="A17" s="3">
        <f t="shared" si="0"/>
        <v>16</v>
      </c>
      <c r="B17" s="3" t="s">
        <v>2689</v>
      </c>
      <c r="C17" s="3" t="s">
        <v>2688</v>
      </c>
      <c r="D17" s="3">
        <v>8003</v>
      </c>
    </row>
    <row r="18" spans="1:4">
      <c r="A18" s="3">
        <f t="shared" si="0"/>
        <v>17</v>
      </c>
      <c r="B18" s="3" t="s">
        <v>2690</v>
      </c>
      <c r="C18" s="3" t="s">
        <v>2691</v>
      </c>
      <c r="D18" s="3">
        <v>8004</v>
      </c>
    </row>
    <row r="19" spans="1:4">
      <c r="A19" s="3">
        <f t="shared" si="0"/>
        <v>18</v>
      </c>
      <c r="B19" s="3" t="s">
        <v>2517</v>
      </c>
      <c r="C19" s="3" t="s">
        <v>2692</v>
      </c>
      <c r="D19" s="3">
        <v>8004</v>
      </c>
    </row>
    <row r="20" spans="1:4">
      <c r="A20" s="3">
        <f t="shared" si="0"/>
        <v>19</v>
      </c>
      <c r="B20" s="3" t="s">
        <v>2693</v>
      </c>
      <c r="C20" s="3" t="s">
        <v>2694</v>
      </c>
      <c r="D20" s="3">
        <v>8004</v>
      </c>
    </row>
    <row r="21" spans="1:4">
      <c r="A21" s="3">
        <f t="shared" si="0"/>
        <v>20</v>
      </c>
      <c r="B21" s="3" t="s">
        <v>2695</v>
      </c>
      <c r="C21" s="3" t="s">
        <v>2696</v>
      </c>
      <c r="D21" s="3">
        <v>8004</v>
      </c>
    </row>
    <row r="22" spans="1:4">
      <c r="A22" s="3">
        <f t="shared" si="0"/>
        <v>21</v>
      </c>
      <c r="B22" s="3" t="s">
        <v>2697</v>
      </c>
      <c r="C22" s="3" t="s">
        <v>2698</v>
      </c>
      <c r="D22" s="3">
        <v>8005</v>
      </c>
    </row>
    <row r="23" spans="1:4">
      <c r="A23" s="3">
        <f t="shared" si="0"/>
        <v>22</v>
      </c>
      <c r="B23" s="3" t="s">
        <v>2699</v>
      </c>
      <c r="C23" s="3" t="s">
        <v>2700</v>
      </c>
      <c r="D23" s="3">
        <v>8005</v>
      </c>
    </row>
    <row r="24" spans="1:4">
      <c r="A24" s="3">
        <f t="shared" si="0"/>
        <v>23</v>
      </c>
      <c r="B24" s="3" t="s">
        <v>2701</v>
      </c>
      <c r="C24" s="3" t="s">
        <v>2702</v>
      </c>
      <c r="D24" s="3">
        <v>8005</v>
      </c>
    </row>
    <row r="25" spans="1:4">
      <c r="A25" s="3">
        <f t="shared" si="0"/>
        <v>24</v>
      </c>
      <c r="B25" s="3" t="s">
        <v>2703</v>
      </c>
      <c r="C25" s="3" t="s">
        <v>2704</v>
      </c>
      <c r="D25" s="3">
        <v>8005</v>
      </c>
    </row>
    <row r="26" spans="1:4">
      <c r="A26" s="3">
        <f t="shared" si="0"/>
        <v>25</v>
      </c>
      <c r="B26" s="3" t="s">
        <v>2705</v>
      </c>
      <c r="C26" s="3" t="s">
        <v>2706</v>
      </c>
      <c r="D26" s="3">
        <v>8006</v>
      </c>
    </row>
    <row r="27" spans="1:4">
      <c r="A27" s="3">
        <f t="shared" si="0"/>
        <v>26</v>
      </c>
      <c r="B27" s="3" t="s">
        <v>2707</v>
      </c>
      <c r="C27" s="3" t="s">
        <v>2708</v>
      </c>
      <c r="D27" s="3">
        <v>8006</v>
      </c>
    </row>
    <row r="28" spans="1:4">
      <c r="A28" s="3">
        <f t="shared" si="0"/>
        <v>27</v>
      </c>
      <c r="B28" s="3" t="s">
        <v>2709</v>
      </c>
      <c r="C28" s="3" t="s">
        <v>2710</v>
      </c>
      <c r="D28" s="3">
        <v>8006</v>
      </c>
    </row>
    <row r="29" spans="1:4">
      <c r="A29" s="3">
        <f t="shared" si="0"/>
        <v>28</v>
      </c>
      <c r="B29" s="3" t="s">
        <v>2711</v>
      </c>
      <c r="C29" s="3" t="s">
        <v>2712</v>
      </c>
      <c r="D29" s="3">
        <v>8006</v>
      </c>
    </row>
    <row r="30" spans="1:4">
      <c r="A30" s="3">
        <f t="shared" si="0"/>
        <v>29</v>
      </c>
      <c r="B30" s="3" t="s">
        <v>2713</v>
      </c>
      <c r="C30" s="3" t="s">
        <v>2714</v>
      </c>
      <c r="D30" s="3">
        <v>8007</v>
      </c>
    </row>
    <row r="31" spans="1:4">
      <c r="A31" s="3">
        <f t="shared" si="0"/>
        <v>30</v>
      </c>
      <c r="B31" s="3" t="s">
        <v>2715</v>
      </c>
      <c r="C31" s="3" t="s">
        <v>2716</v>
      </c>
      <c r="D31" s="3">
        <v>8007</v>
      </c>
    </row>
    <row r="32" spans="1:4">
      <c r="A32" s="3">
        <f t="shared" si="0"/>
        <v>31</v>
      </c>
      <c r="B32" s="3" t="s">
        <v>2717</v>
      </c>
      <c r="C32" s="3" t="s">
        <v>2718</v>
      </c>
      <c r="D32" s="3">
        <v>8007</v>
      </c>
    </row>
    <row r="33" spans="1:4">
      <c r="A33" s="3">
        <f t="shared" si="0"/>
        <v>32</v>
      </c>
      <c r="B33" s="3" t="s">
        <v>2719</v>
      </c>
      <c r="C33" s="3" t="s">
        <v>2720</v>
      </c>
      <c r="D33" s="3">
        <v>8007</v>
      </c>
    </row>
    <row r="34" spans="1:4">
      <c r="A34" s="3">
        <f t="shared" si="0"/>
        <v>33</v>
      </c>
      <c r="B34" s="3" t="s">
        <v>2721</v>
      </c>
      <c r="C34" s="3" t="s">
        <v>2722</v>
      </c>
      <c r="D34" s="3">
        <v>8008</v>
      </c>
    </row>
    <row r="35" spans="1:4">
      <c r="A35" s="3">
        <f t="shared" si="0"/>
        <v>34</v>
      </c>
      <c r="B35" s="3" t="s">
        <v>2723</v>
      </c>
      <c r="C35" s="3" t="s">
        <v>2724</v>
      </c>
      <c r="D35" s="3">
        <v>8008</v>
      </c>
    </row>
    <row r="36" spans="1:4">
      <c r="A36" s="3">
        <f t="shared" si="0"/>
        <v>35</v>
      </c>
      <c r="B36" s="3" t="s">
        <v>2725</v>
      </c>
      <c r="C36" s="3" t="s">
        <v>2726</v>
      </c>
      <c r="D36" s="3">
        <v>8008</v>
      </c>
    </row>
    <row r="37" spans="1:4">
      <c r="A37" s="3">
        <f t="shared" si="0"/>
        <v>36</v>
      </c>
      <c r="B37" s="3" t="s">
        <v>1666</v>
      </c>
      <c r="C37" s="3" t="s">
        <v>2727</v>
      </c>
      <c r="D37" s="3">
        <v>8008</v>
      </c>
    </row>
    <row r="38" spans="1:4">
      <c r="A38" s="3">
        <f t="shared" si="0"/>
        <v>37</v>
      </c>
      <c r="B38" s="3" t="s">
        <v>2728</v>
      </c>
      <c r="C38" s="3" t="s">
        <v>2729</v>
      </c>
      <c r="D38" s="3">
        <v>8009</v>
      </c>
    </row>
    <row r="39" spans="1:4">
      <c r="A39" s="3">
        <f t="shared" si="0"/>
        <v>38</v>
      </c>
      <c r="B39" s="3" t="s">
        <v>2730</v>
      </c>
      <c r="C39" s="3" t="s">
        <v>2731</v>
      </c>
      <c r="D39" s="3">
        <v>8009</v>
      </c>
    </row>
    <row r="40" spans="1:4">
      <c r="A40" s="3">
        <f t="shared" si="0"/>
        <v>39</v>
      </c>
      <c r="B40" s="3" t="s">
        <v>2732</v>
      </c>
      <c r="C40" s="3" t="s">
        <v>2733</v>
      </c>
      <c r="D40" s="3">
        <v>8009</v>
      </c>
    </row>
    <row r="41" spans="1:4">
      <c r="A41" s="3">
        <f t="shared" si="0"/>
        <v>40</v>
      </c>
      <c r="B41" s="3" t="s">
        <v>2734</v>
      </c>
      <c r="C41" s="3" t="s">
        <v>2735</v>
      </c>
      <c r="D41" s="3">
        <v>8009</v>
      </c>
    </row>
    <row r="42" spans="1:4">
      <c r="A42" s="3">
        <f t="shared" si="0"/>
        <v>41</v>
      </c>
      <c r="B42" s="3" t="s">
        <v>2736</v>
      </c>
      <c r="C42" s="3" t="s">
        <v>2737</v>
      </c>
      <c r="D42" s="3">
        <v>8010</v>
      </c>
    </row>
    <row r="43" spans="1:4">
      <c r="A43" s="3">
        <f t="shared" si="0"/>
        <v>42</v>
      </c>
      <c r="B43" s="3" t="s">
        <v>2738</v>
      </c>
      <c r="C43" s="3" t="s">
        <v>2739</v>
      </c>
      <c r="D43" s="3">
        <v>8010</v>
      </c>
    </row>
    <row r="44" spans="1:4">
      <c r="A44" s="3">
        <f t="shared" si="0"/>
        <v>43</v>
      </c>
      <c r="B44" s="3" t="s">
        <v>2740</v>
      </c>
      <c r="C44" s="3" t="s">
        <v>2741</v>
      </c>
      <c r="D44" s="3">
        <v>8010</v>
      </c>
    </row>
    <row r="45" spans="1:4">
      <c r="A45" s="3">
        <f t="shared" si="0"/>
        <v>44</v>
      </c>
      <c r="B45" s="3" t="s">
        <v>2742</v>
      </c>
      <c r="C45" s="3" t="s">
        <v>2743</v>
      </c>
      <c r="D45" s="3">
        <v>8010</v>
      </c>
    </row>
    <row r="46" spans="1:4">
      <c r="A46" s="3">
        <f t="shared" si="0"/>
        <v>45</v>
      </c>
      <c r="B46" s="3" t="s">
        <v>2744</v>
      </c>
      <c r="C46" s="3" t="s">
        <v>2745</v>
      </c>
      <c r="D46" s="3">
        <v>8011</v>
      </c>
    </row>
    <row r="47" spans="1:4">
      <c r="A47" s="3">
        <f t="shared" si="0"/>
        <v>46</v>
      </c>
      <c r="B47" s="3" t="s">
        <v>2746</v>
      </c>
      <c r="C47" s="3" t="s">
        <v>2747</v>
      </c>
      <c r="D47" s="3">
        <v>8011</v>
      </c>
    </row>
    <row r="48" spans="1:4">
      <c r="A48" s="3">
        <f t="shared" si="0"/>
        <v>47</v>
      </c>
      <c r="B48" s="3" t="s">
        <v>2748</v>
      </c>
      <c r="C48" s="3" t="s">
        <v>2749</v>
      </c>
      <c r="D48" s="3">
        <v>8011</v>
      </c>
    </row>
    <row r="49" spans="1:4">
      <c r="A49" s="3">
        <f t="shared" si="0"/>
        <v>48</v>
      </c>
      <c r="B49" s="3" t="s">
        <v>2750</v>
      </c>
      <c r="C49" s="3" t="s">
        <v>2751</v>
      </c>
      <c r="D49" s="3">
        <v>8011</v>
      </c>
    </row>
    <row r="50" spans="1:4">
      <c r="A50" s="3">
        <f t="shared" si="0"/>
        <v>49</v>
      </c>
      <c r="B50" s="3" t="s">
        <v>2752</v>
      </c>
      <c r="C50" s="3" t="s">
        <v>2753</v>
      </c>
      <c r="D50" s="3">
        <v>8012</v>
      </c>
    </row>
    <row r="51" spans="1:4">
      <c r="A51" s="3">
        <f t="shared" si="0"/>
        <v>50</v>
      </c>
      <c r="B51" s="3" t="s">
        <v>2754</v>
      </c>
      <c r="C51" s="3" t="s">
        <v>2755</v>
      </c>
      <c r="D51" s="3">
        <v>8012</v>
      </c>
    </row>
    <row r="52" spans="1:4">
      <c r="A52" s="3">
        <f t="shared" si="0"/>
        <v>51</v>
      </c>
      <c r="B52" s="3" t="s">
        <v>2756</v>
      </c>
      <c r="C52" s="3" t="s">
        <v>2757</v>
      </c>
      <c r="D52" s="3">
        <v>8012</v>
      </c>
    </row>
    <row r="53" spans="1:4">
      <c r="A53" s="3">
        <f t="shared" si="0"/>
        <v>52</v>
      </c>
      <c r="B53" s="3" t="s">
        <v>2605</v>
      </c>
      <c r="C53" s="3" t="s">
        <v>2758</v>
      </c>
      <c r="D53" s="3">
        <v>8012</v>
      </c>
    </row>
    <row r="54" spans="1:4">
      <c r="A54" s="3">
        <f t="shared" si="0"/>
        <v>53</v>
      </c>
      <c r="B54" s="3" t="s">
        <v>2759</v>
      </c>
      <c r="C54" s="3" t="s">
        <v>2760</v>
      </c>
      <c r="D54" s="3">
        <v>8013</v>
      </c>
    </row>
    <row r="55" spans="1:4">
      <c r="A55" s="3">
        <f t="shared" si="0"/>
        <v>54</v>
      </c>
      <c r="B55" s="3" t="s">
        <v>2761</v>
      </c>
      <c r="C55" s="3" t="s">
        <v>2762</v>
      </c>
      <c r="D55" s="3">
        <v>8013</v>
      </c>
    </row>
    <row r="56" spans="1:4">
      <c r="A56" s="3">
        <f t="shared" si="0"/>
        <v>55</v>
      </c>
      <c r="B56" s="3" t="s">
        <v>2763</v>
      </c>
      <c r="C56" s="3" t="s">
        <v>2764</v>
      </c>
      <c r="D56" s="3">
        <v>8013</v>
      </c>
    </row>
    <row r="57" spans="1:4">
      <c r="A57" s="3">
        <f t="shared" si="0"/>
        <v>56</v>
      </c>
      <c r="B57" s="3" t="s">
        <v>2765</v>
      </c>
      <c r="C57" s="3" t="s">
        <v>2766</v>
      </c>
      <c r="D57" s="3">
        <v>8014</v>
      </c>
    </row>
    <row r="58" spans="1:4">
      <c r="A58" s="3">
        <f t="shared" si="0"/>
        <v>57</v>
      </c>
      <c r="B58" s="3" t="s">
        <v>2767</v>
      </c>
      <c r="C58" s="3" t="s">
        <v>2768</v>
      </c>
      <c r="D58" s="3">
        <v>8014</v>
      </c>
    </row>
    <row r="59" spans="1:4">
      <c r="A59" s="3">
        <f t="shared" si="0"/>
        <v>58</v>
      </c>
      <c r="B59" s="3" t="s">
        <v>2769</v>
      </c>
      <c r="C59" s="3" t="s">
        <v>2770</v>
      </c>
      <c r="D59" s="3">
        <v>8015</v>
      </c>
    </row>
    <row r="60" spans="1:4">
      <c r="A60" s="3">
        <f t="shared" si="0"/>
        <v>59</v>
      </c>
      <c r="B60" s="3" t="s">
        <v>2771</v>
      </c>
      <c r="C60" s="3" t="s">
        <v>2772</v>
      </c>
      <c r="D60" s="3">
        <v>8015</v>
      </c>
    </row>
    <row r="61" spans="1:4">
      <c r="A61" s="3">
        <f t="shared" si="0"/>
        <v>60</v>
      </c>
      <c r="B61" s="3" t="s">
        <v>2773</v>
      </c>
      <c r="C61" s="3" t="s">
        <v>2774</v>
      </c>
      <c r="D61" s="3">
        <v>8015</v>
      </c>
    </row>
    <row r="62" spans="1:4">
      <c r="A62" s="3">
        <f t="shared" si="0"/>
        <v>61</v>
      </c>
      <c r="B62" s="3" t="s">
        <v>2775</v>
      </c>
      <c r="C62" s="3" t="s">
        <v>2776</v>
      </c>
      <c r="D62" s="3">
        <v>8015</v>
      </c>
    </row>
    <row r="63" spans="1:4">
      <c r="A63" s="3">
        <f t="shared" si="0"/>
        <v>62</v>
      </c>
      <c r="B63" s="3" t="s">
        <v>2777</v>
      </c>
      <c r="C63" s="3" t="s">
        <v>2778</v>
      </c>
      <c r="D63" s="3">
        <v>8016</v>
      </c>
    </row>
    <row r="64" spans="1:4">
      <c r="A64" s="3">
        <f t="shared" si="0"/>
        <v>63</v>
      </c>
      <c r="B64" s="3" t="s">
        <v>2517</v>
      </c>
      <c r="C64" s="3" t="s">
        <v>2779</v>
      </c>
      <c r="D64" s="3">
        <v>8016</v>
      </c>
    </row>
    <row r="65" spans="1:4">
      <c r="A65" s="3">
        <f t="shared" si="0"/>
        <v>64</v>
      </c>
      <c r="B65" s="3" t="s">
        <v>2780</v>
      </c>
      <c r="C65" s="3" t="s">
        <v>2781</v>
      </c>
      <c r="D65" s="3">
        <v>8016</v>
      </c>
    </row>
    <row r="66" spans="1:4">
      <c r="A66" s="3">
        <f t="shared" si="0"/>
        <v>65</v>
      </c>
      <c r="B66" s="3" t="s">
        <v>2782</v>
      </c>
      <c r="C66" s="3" t="s">
        <v>2783</v>
      </c>
      <c r="D66" s="3">
        <v>8016</v>
      </c>
    </row>
    <row r="67" spans="1:4">
      <c r="A67" s="3">
        <f t="shared" si="0"/>
        <v>66</v>
      </c>
      <c r="B67" s="3" t="s">
        <v>2784</v>
      </c>
      <c r="C67" s="3" t="s">
        <v>2785</v>
      </c>
      <c r="D67" s="3">
        <v>8017</v>
      </c>
    </row>
    <row r="68" spans="1:4">
      <c r="A68" s="3">
        <f t="shared" ref="A68:A131" si="1">A67+1</f>
        <v>67</v>
      </c>
      <c r="B68" s="3" t="s">
        <v>2786</v>
      </c>
      <c r="C68" s="3" t="s">
        <v>2379</v>
      </c>
      <c r="D68" s="3">
        <v>8017</v>
      </c>
    </row>
    <row r="69" spans="1:4">
      <c r="A69" s="3">
        <f t="shared" si="1"/>
        <v>68</v>
      </c>
      <c r="B69" s="3" t="s">
        <v>2787</v>
      </c>
      <c r="C69" s="3" t="s">
        <v>2788</v>
      </c>
      <c r="D69" s="3">
        <v>8017</v>
      </c>
    </row>
    <row r="70" spans="1:4">
      <c r="A70" s="3">
        <f t="shared" si="1"/>
        <v>69</v>
      </c>
      <c r="B70" s="3" t="s">
        <v>2789</v>
      </c>
      <c r="C70" s="3" t="s">
        <v>2377</v>
      </c>
      <c r="D70" s="3">
        <v>8017</v>
      </c>
    </row>
    <row r="71" spans="1:4">
      <c r="A71" s="3">
        <f t="shared" si="1"/>
        <v>70</v>
      </c>
      <c r="B71" s="3" t="s">
        <v>2790</v>
      </c>
      <c r="C71" s="3" t="s">
        <v>2791</v>
      </c>
      <c r="D71" s="3">
        <v>8018</v>
      </c>
    </row>
    <row r="72" spans="1:4">
      <c r="A72" s="3">
        <f t="shared" si="1"/>
        <v>71</v>
      </c>
      <c r="B72" s="3" t="s">
        <v>2792</v>
      </c>
      <c r="C72" s="3" t="s">
        <v>2793</v>
      </c>
      <c r="D72" s="3">
        <v>8018</v>
      </c>
    </row>
    <row r="73" spans="1:4">
      <c r="A73" s="3">
        <f t="shared" si="1"/>
        <v>72</v>
      </c>
      <c r="B73" s="3" t="s">
        <v>2794</v>
      </c>
      <c r="C73" s="3" t="s">
        <v>2795</v>
      </c>
      <c r="D73" s="3">
        <v>8018</v>
      </c>
    </row>
    <row r="74" spans="1:4">
      <c r="A74" s="3">
        <f t="shared" si="1"/>
        <v>73</v>
      </c>
      <c r="B74" s="3" t="s">
        <v>2796</v>
      </c>
      <c r="C74" s="3" t="s">
        <v>2797</v>
      </c>
      <c r="D74" s="3">
        <v>8019</v>
      </c>
    </row>
    <row r="75" spans="1:4">
      <c r="A75" s="3">
        <f t="shared" si="1"/>
        <v>74</v>
      </c>
      <c r="B75" s="3" t="s">
        <v>2798</v>
      </c>
      <c r="C75" s="3" t="s">
        <v>2799</v>
      </c>
      <c r="D75" s="3">
        <v>8019</v>
      </c>
    </row>
    <row r="76" spans="1:4">
      <c r="A76" s="3">
        <f t="shared" si="1"/>
        <v>75</v>
      </c>
      <c r="B76" s="3" t="s">
        <v>2800</v>
      </c>
      <c r="C76" s="3" t="s">
        <v>2801</v>
      </c>
      <c r="D76" s="3">
        <v>8019</v>
      </c>
    </row>
    <row r="77" spans="1:4">
      <c r="A77" s="3">
        <f t="shared" si="1"/>
        <v>76</v>
      </c>
      <c r="B77" s="3" t="s">
        <v>2802</v>
      </c>
      <c r="C77" s="3" t="s">
        <v>2803</v>
      </c>
      <c r="D77" s="3">
        <v>8019</v>
      </c>
    </row>
    <row r="78" spans="1:4">
      <c r="A78" s="3">
        <f t="shared" si="1"/>
        <v>77</v>
      </c>
      <c r="B78" s="3" t="s">
        <v>2804</v>
      </c>
      <c r="C78" s="3" t="s">
        <v>2805</v>
      </c>
      <c r="D78" s="3">
        <v>8020</v>
      </c>
    </row>
    <row r="79" spans="1:4">
      <c r="A79" s="3">
        <f t="shared" si="1"/>
        <v>78</v>
      </c>
      <c r="B79" s="3" t="s">
        <v>2806</v>
      </c>
      <c r="C79" s="3" t="s">
        <v>2807</v>
      </c>
      <c r="D79" s="3">
        <v>8020</v>
      </c>
    </row>
    <row r="80" spans="1:4">
      <c r="A80" s="3">
        <f t="shared" si="1"/>
        <v>79</v>
      </c>
      <c r="B80" s="3" t="s">
        <v>2808</v>
      </c>
      <c r="C80" s="3" t="s">
        <v>2809</v>
      </c>
      <c r="D80" s="3">
        <v>8020</v>
      </c>
    </row>
    <row r="81" spans="1:4">
      <c r="A81" s="3">
        <f t="shared" si="1"/>
        <v>80</v>
      </c>
      <c r="B81" s="3" t="s">
        <v>2810</v>
      </c>
      <c r="C81" s="3" t="s">
        <v>2811</v>
      </c>
      <c r="D81" s="3">
        <v>8020</v>
      </c>
    </row>
    <row r="82" spans="1:4">
      <c r="A82" s="3">
        <f t="shared" si="1"/>
        <v>81</v>
      </c>
      <c r="B82" s="3" t="s">
        <v>2812</v>
      </c>
      <c r="C82" s="3" t="s">
        <v>2813</v>
      </c>
      <c r="D82" s="3">
        <v>8021</v>
      </c>
    </row>
    <row r="83" spans="1:4">
      <c r="A83" s="3">
        <f t="shared" si="1"/>
        <v>82</v>
      </c>
      <c r="B83" s="3" t="s">
        <v>2814</v>
      </c>
      <c r="C83" s="3" t="s">
        <v>2815</v>
      </c>
      <c r="D83" s="3">
        <v>8021</v>
      </c>
    </row>
    <row r="84" spans="1:4">
      <c r="A84" s="3">
        <f t="shared" si="1"/>
        <v>83</v>
      </c>
      <c r="B84" s="3" t="s">
        <v>2816</v>
      </c>
      <c r="C84" s="3" t="s">
        <v>2817</v>
      </c>
      <c r="D84" s="3">
        <v>8021</v>
      </c>
    </row>
    <row r="85" spans="1:4">
      <c r="A85" s="3">
        <f t="shared" si="1"/>
        <v>84</v>
      </c>
      <c r="B85" s="3" t="s">
        <v>2818</v>
      </c>
      <c r="C85" s="3" t="s">
        <v>2819</v>
      </c>
      <c r="D85" s="3">
        <v>8021</v>
      </c>
    </row>
    <row r="86" spans="1:4">
      <c r="A86" s="3">
        <f t="shared" si="1"/>
        <v>85</v>
      </c>
      <c r="B86" s="3" t="s">
        <v>2820</v>
      </c>
      <c r="C86" s="3" t="s">
        <v>2821</v>
      </c>
      <c r="D86" s="3">
        <v>8022</v>
      </c>
    </row>
    <row r="87" spans="1:4">
      <c r="A87" s="3">
        <f t="shared" si="1"/>
        <v>86</v>
      </c>
      <c r="B87" s="3" t="s">
        <v>2822</v>
      </c>
      <c r="C87" s="3" t="s">
        <v>2823</v>
      </c>
      <c r="D87" s="3">
        <v>8022</v>
      </c>
    </row>
    <row r="88" spans="1:4">
      <c r="A88" s="3">
        <f t="shared" si="1"/>
        <v>87</v>
      </c>
      <c r="B88" s="3" t="s">
        <v>2824</v>
      </c>
      <c r="C88" s="3" t="s">
        <v>2825</v>
      </c>
      <c r="D88" s="3">
        <v>8022</v>
      </c>
    </row>
    <row r="89" spans="1:4">
      <c r="A89" s="3">
        <f t="shared" si="1"/>
        <v>88</v>
      </c>
      <c r="B89" s="3" t="s">
        <v>2826</v>
      </c>
      <c r="C89" s="3" t="s">
        <v>2827</v>
      </c>
      <c r="D89" s="3">
        <v>8022</v>
      </c>
    </row>
    <row r="90" spans="1:4">
      <c r="A90" s="3">
        <f t="shared" si="1"/>
        <v>89</v>
      </c>
      <c r="B90" s="3" t="s">
        <v>2828</v>
      </c>
      <c r="C90" s="3" t="s">
        <v>2829</v>
      </c>
      <c r="D90" s="3">
        <v>8023</v>
      </c>
    </row>
    <row r="91" spans="1:4">
      <c r="A91" s="3">
        <f t="shared" si="1"/>
        <v>90</v>
      </c>
      <c r="B91" s="3" t="s">
        <v>2830</v>
      </c>
      <c r="C91" s="3" t="s">
        <v>2831</v>
      </c>
      <c r="D91" s="3">
        <v>8023</v>
      </c>
    </row>
    <row r="92" spans="1:4">
      <c r="A92" s="3">
        <f t="shared" si="1"/>
        <v>91</v>
      </c>
      <c r="B92" s="3" t="s">
        <v>2832</v>
      </c>
      <c r="C92" s="3" t="s">
        <v>2833</v>
      </c>
      <c r="D92" s="3">
        <v>8023</v>
      </c>
    </row>
    <row r="93" spans="1:4">
      <c r="A93" s="3">
        <f t="shared" si="1"/>
        <v>92</v>
      </c>
      <c r="B93" s="3" t="s">
        <v>2834</v>
      </c>
      <c r="C93" s="3" t="s">
        <v>2835</v>
      </c>
      <c r="D93" s="3">
        <v>8023</v>
      </c>
    </row>
    <row r="94" spans="1:4">
      <c r="A94" s="3">
        <f t="shared" si="1"/>
        <v>93</v>
      </c>
      <c r="B94" s="3" t="s">
        <v>2836</v>
      </c>
      <c r="C94" s="3" t="s">
        <v>2837</v>
      </c>
      <c r="D94" s="3">
        <v>8024</v>
      </c>
    </row>
    <row r="95" spans="1:4">
      <c r="A95" s="3">
        <f t="shared" si="1"/>
        <v>94</v>
      </c>
      <c r="B95" s="3" t="s">
        <v>2746</v>
      </c>
      <c r="C95" s="3" t="s">
        <v>2838</v>
      </c>
      <c r="D95" s="3">
        <v>8024</v>
      </c>
    </row>
    <row r="96" spans="1:4">
      <c r="A96" s="3">
        <f t="shared" si="1"/>
        <v>95</v>
      </c>
      <c r="B96" s="3" t="s">
        <v>2839</v>
      </c>
      <c r="C96" s="3" t="s">
        <v>2875</v>
      </c>
      <c r="D96" s="3">
        <v>8024</v>
      </c>
    </row>
    <row r="97" spans="1:4">
      <c r="A97" s="3">
        <f t="shared" si="1"/>
        <v>96</v>
      </c>
      <c r="B97" s="3" t="s">
        <v>2874</v>
      </c>
      <c r="C97" s="3" t="s">
        <v>2840</v>
      </c>
      <c r="D97" s="3">
        <v>8024</v>
      </c>
    </row>
    <row r="98" spans="1:4">
      <c r="A98" s="3">
        <f t="shared" si="1"/>
        <v>97</v>
      </c>
      <c r="B98" s="3" t="s">
        <v>2841</v>
      </c>
      <c r="C98" s="3" t="s">
        <v>2842</v>
      </c>
      <c r="D98" s="3">
        <v>8025</v>
      </c>
    </row>
    <row r="99" spans="1:4">
      <c r="A99" s="3">
        <f t="shared" si="1"/>
        <v>98</v>
      </c>
      <c r="B99" s="3" t="s">
        <v>2843</v>
      </c>
      <c r="C99" s="3" t="s">
        <v>2844</v>
      </c>
      <c r="D99" s="3">
        <v>8025</v>
      </c>
    </row>
    <row r="100" spans="1:4">
      <c r="A100" s="3">
        <f t="shared" si="1"/>
        <v>99</v>
      </c>
      <c r="B100" s="3" t="s">
        <v>2845</v>
      </c>
      <c r="C100" s="3" t="s">
        <v>2846</v>
      </c>
      <c r="D100" s="3">
        <v>8025</v>
      </c>
    </row>
    <row r="101" spans="1:4">
      <c r="A101" s="3">
        <f t="shared" si="1"/>
        <v>100</v>
      </c>
      <c r="B101" s="3" t="s">
        <v>2847</v>
      </c>
      <c r="C101" s="3" t="s">
        <v>2848</v>
      </c>
      <c r="D101" s="3">
        <v>8025</v>
      </c>
    </row>
    <row r="102" spans="1:4">
      <c r="A102" s="3">
        <f t="shared" si="1"/>
        <v>101</v>
      </c>
      <c r="B102" s="3" t="s">
        <v>1826</v>
      </c>
      <c r="C102" s="3" t="s">
        <v>2902</v>
      </c>
      <c r="D102" s="3">
        <v>8026</v>
      </c>
    </row>
    <row r="103" spans="1:4">
      <c r="A103" s="3">
        <f t="shared" si="1"/>
        <v>102</v>
      </c>
      <c r="B103" s="3" t="s">
        <v>2903</v>
      </c>
      <c r="C103" s="3" t="s">
        <v>2904</v>
      </c>
      <c r="D103" s="3">
        <v>8026</v>
      </c>
    </row>
    <row r="104" spans="1:4">
      <c r="A104" s="3">
        <f t="shared" si="1"/>
        <v>103</v>
      </c>
      <c r="B104" s="3" t="s">
        <v>1749</v>
      </c>
      <c r="C104" s="3" t="s">
        <v>2905</v>
      </c>
      <c r="D104" s="3">
        <v>8026</v>
      </c>
    </row>
    <row r="105" spans="1:4">
      <c r="A105" s="3">
        <f t="shared" si="1"/>
        <v>104</v>
      </c>
      <c r="B105" s="3" t="s">
        <v>2906</v>
      </c>
      <c r="C105" s="3" t="s">
        <v>2907</v>
      </c>
      <c r="D105" s="3">
        <v>8026</v>
      </c>
    </row>
    <row r="106" spans="1:4">
      <c r="A106" s="3">
        <f t="shared" si="1"/>
        <v>105</v>
      </c>
      <c r="B106" s="3" t="s">
        <v>2495</v>
      </c>
      <c r="C106" s="3" t="s">
        <v>2496</v>
      </c>
      <c r="D106" s="3">
        <v>8027</v>
      </c>
    </row>
    <row r="107" spans="1:4">
      <c r="A107" s="3">
        <f t="shared" si="1"/>
        <v>106</v>
      </c>
      <c r="B107" s="3" t="s">
        <v>2908</v>
      </c>
      <c r="C107" s="3" t="s">
        <v>2909</v>
      </c>
      <c r="D107" s="3">
        <v>8027</v>
      </c>
    </row>
    <row r="108" spans="1:4">
      <c r="A108" s="3">
        <f t="shared" si="1"/>
        <v>107</v>
      </c>
      <c r="B108" s="3" t="s">
        <v>2910</v>
      </c>
      <c r="C108" s="3" t="s">
        <v>2545</v>
      </c>
      <c r="D108" s="3">
        <v>8027</v>
      </c>
    </row>
    <row r="109" spans="1:4">
      <c r="A109" s="3">
        <f t="shared" si="1"/>
        <v>108</v>
      </c>
      <c r="B109" s="3" t="s">
        <v>2911</v>
      </c>
      <c r="C109" s="3" t="s">
        <v>2644</v>
      </c>
      <c r="D109" s="3">
        <v>8027</v>
      </c>
    </row>
    <row r="110" spans="1:4">
      <c r="A110" s="3">
        <f t="shared" si="1"/>
        <v>109</v>
      </c>
      <c r="B110" s="3" t="s">
        <v>2912</v>
      </c>
      <c r="C110" s="3" t="s">
        <v>2913</v>
      </c>
      <c r="D110" s="3">
        <v>8028</v>
      </c>
    </row>
    <row r="111" spans="1:4">
      <c r="A111" s="3">
        <f t="shared" si="1"/>
        <v>110</v>
      </c>
      <c r="B111" s="3" t="s">
        <v>2914</v>
      </c>
      <c r="C111" s="3" t="s">
        <v>2915</v>
      </c>
      <c r="D111" s="3">
        <v>8028</v>
      </c>
    </row>
    <row r="112" spans="1:4">
      <c r="A112" s="3">
        <f t="shared" si="1"/>
        <v>111</v>
      </c>
      <c r="B112" s="3" t="s">
        <v>2916</v>
      </c>
      <c r="C112" s="3" t="s">
        <v>2549</v>
      </c>
      <c r="D112" s="3">
        <v>8028</v>
      </c>
    </row>
    <row r="113" spans="1:4">
      <c r="A113" s="3">
        <f t="shared" si="1"/>
        <v>112</v>
      </c>
      <c r="B113" s="3" t="s">
        <v>2917</v>
      </c>
      <c r="C113" s="3" t="s">
        <v>2550</v>
      </c>
      <c r="D113" s="3">
        <v>8028</v>
      </c>
    </row>
    <row r="114" spans="1:4">
      <c r="A114" s="3">
        <f t="shared" si="1"/>
        <v>113</v>
      </c>
      <c r="B114" s="3" t="s">
        <v>2918</v>
      </c>
      <c r="C114" s="3" t="s">
        <v>2919</v>
      </c>
      <c r="D114" s="3">
        <v>8029</v>
      </c>
    </row>
    <row r="115" spans="1:4">
      <c r="A115" s="3">
        <f t="shared" si="1"/>
        <v>114</v>
      </c>
      <c r="B115" s="3" t="s">
        <v>2921</v>
      </c>
      <c r="C115" s="3" t="s">
        <v>2920</v>
      </c>
      <c r="D115" s="3">
        <v>8029</v>
      </c>
    </row>
    <row r="116" spans="1:4">
      <c r="A116" s="3">
        <f t="shared" si="1"/>
        <v>115</v>
      </c>
      <c r="B116" s="3" t="s">
        <v>2922</v>
      </c>
      <c r="C116" s="3" t="s">
        <v>2923</v>
      </c>
      <c r="D116" s="3">
        <v>8029</v>
      </c>
    </row>
    <row r="117" spans="1:4">
      <c r="A117" s="3">
        <f t="shared" si="1"/>
        <v>116</v>
      </c>
      <c r="B117" s="3" t="s">
        <v>2638</v>
      </c>
      <c r="C117" s="3" t="s">
        <v>2639</v>
      </c>
      <c r="D117" s="3">
        <v>8029</v>
      </c>
    </row>
    <row r="118" spans="1:4">
      <c r="A118" s="3">
        <f t="shared" si="1"/>
        <v>117</v>
      </c>
      <c r="B118" s="3" t="s">
        <v>2924</v>
      </c>
      <c r="C118" s="3" t="s">
        <v>2544</v>
      </c>
      <c r="D118" s="3">
        <v>8030</v>
      </c>
    </row>
    <row r="119" spans="1:4">
      <c r="A119" s="3">
        <f t="shared" si="1"/>
        <v>118</v>
      </c>
      <c r="B119" s="3" t="s">
        <v>2925</v>
      </c>
      <c r="C119" s="3" t="s">
        <v>2926</v>
      </c>
      <c r="D119" s="3">
        <v>8030</v>
      </c>
    </row>
    <row r="120" spans="1:4">
      <c r="A120" s="3">
        <f t="shared" si="1"/>
        <v>119</v>
      </c>
      <c r="B120" s="3" t="s">
        <v>2927</v>
      </c>
      <c r="C120" s="3" t="s">
        <v>2531</v>
      </c>
      <c r="D120" s="3">
        <v>8030</v>
      </c>
    </row>
    <row r="121" spans="1:4">
      <c r="A121" s="3">
        <f t="shared" si="1"/>
        <v>120</v>
      </c>
      <c r="B121" s="3" t="s">
        <v>2928</v>
      </c>
      <c r="C121" s="3" t="s">
        <v>2569</v>
      </c>
      <c r="D121" s="3">
        <v>8030</v>
      </c>
    </row>
    <row r="122" spans="1:4">
      <c r="A122" s="3">
        <f t="shared" si="1"/>
        <v>121</v>
      </c>
      <c r="B122" s="3" t="s">
        <v>2929</v>
      </c>
      <c r="C122" s="3" t="s">
        <v>2930</v>
      </c>
      <c r="D122" s="3">
        <v>8031</v>
      </c>
    </row>
    <row r="123" spans="1:4">
      <c r="A123" s="3">
        <f t="shared" si="1"/>
        <v>122</v>
      </c>
      <c r="B123" s="3" t="s">
        <v>2931</v>
      </c>
      <c r="C123" s="3" t="s">
        <v>2932</v>
      </c>
      <c r="D123" s="3">
        <v>8031</v>
      </c>
    </row>
    <row r="124" spans="1:4">
      <c r="A124" s="3">
        <f t="shared" si="1"/>
        <v>123</v>
      </c>
      <c r="B124" s="3" t="s">
        <v>2933</v>
      </c>
      <c r="C124" s="3" t="s">
        <v>2934</v>
      </c>
      <c r="D124" s="3">
        <v>8031</v>
      </c>
    </row>
    <row r="125" spans="1:4">
      <c r="A125" s="3">
        <f t="shared" si="1"/>
        <v>124</v>
      </c>
      <c r="B125" s="3" t="s">
        <v>2935</v>
      </c>
      <c r="C125" s="3" t="s">
        <v>2936</v>
      </c>
      <c r="D125" s="3">
        <v>8031</v>
      </c>
    </row>
    <row r="126" spans="1:4">
      <c r="A126" s="3">
        <f t="shared" si="1"/>
        <v>125</v>
      </c>
      <c r="B126" s="3" t="s">
        <v>2937</v>
      </c>
      <c r="C126" s="3" t="s">
        <v>2938</v>
      </c>
      <c r="D126" s="3">
        <v>8032</v>
      </c>
    </row>
    <row r="127" spans="1:4">
      <c r="A127" s="3">
        <f t="shared" si="1"/>
        <v>126</v>
      </c>
      <c r="B127" s="3" t="s">
        <v>2939</v>
      </c>
      <c r="C127" s="3" t="s">
        <v>2940</v>
      </c>
      <c r="D127" s="3">
        <v>8032</v>
      </c>
    </row>
    <row r="128" spans="1:4">
      <c r="A128" s="3">
        <f t="shared" si="1"/>
        <v>127</v>
      </c>
      <c r="B128" s="3" t="s">
        <v>2497</v>
      </c>
      <c r="C128" s="3" t="s">
        <v>2498</v>
      </c>
      <c r="D128" s="3">
        <v>8032</v>
      </c>
    </row>
    <row r="129" spans="1:4">
      <c r="A129" s="3">
        <f t="shared" si="1"/>
        <v>128</v>
      </c>
      <c r="B129" s="3" t="s">
        <v>2529</v>
      </c>
      <c r="C129" s="3" t="s">
        <v>2530</v>
      </c>
      <c r="D129" s="3">
        <v>8032</v>
      </c>
    </row>
    <row r="130" spans="1:4">
      <c r="A130" s="3">
        <f t="shared" si="1"/>
        <v>129</v>
      </c>
      <c r="B130" s="3" t="s">
        <v>2941</v>
      </c>
      <c r="C130" s="3" t="s">
        <v>2942</v>
      </c>
      <c r="D130" s="3">
        <v>8033</v>
      </c>
    </row>
    <row r="131" spans="1:4">
      <c r="A131" s="3">
        <f t="shared" si="1"/>
        <v>130</v>
      </c>
      <c r="B131" s="3" t="s">
        <v>2943</v>
      </c>
      <c r="C131" s="3" t="s">
        <v>2944</v>
      </c>
      <c r="D131" s="3">
        <v>8033</v>
      </c>
    </row>
    <row r="132" spans="1:4">
      <c r="A132" s="3">
        <f t="shared" ref="A132:A195" si="2">A131+1</f>
        <v>131</v>
      </c>
      <c r="B132" s="3" t="s">
        <v>2945</v>
      </c>
      <c r="C132" s="3" t="s">
        <v>2946</v>
      </c>
      <c r="D132" s="3">
        <v>8033</v>
      </c>
    </row>
    <row r="133" spans="1:4">
      <c r="A133" s="3">
        <f t="shared" si="2"/>
        <v>132</v>
      </c>
      <c r="B133" s="3" t="s">
        <v>2947</v>
      </c>
      <c r="C133" s="3" t="s">
        <v>2948</v>
      </c>
      <c r="D133" s="3">
        <v>8033</v>
      </c>
    </row>
    <row r="134" spans="1:4">
      <c r="A134" s="3">
        <f t="shared" si="2"/>
        <v>133</v>
      </c>
      <c r="B134" s="3" t="s">
        <v>2512</v>
      </c>
      <c r="C134" s="3" t="s">
        <v>2949</v>
      </c>
      <c r="D134" s="3">
        <v>8034</v>
      </c>
    </row>
    <row r="135" spans="1:4">
      <c r="A135" s="3">
        <f t="shared" si="2"/>
        <v>134</v>
      </c>
      <c r="B135" s="3" t="s">
        <v>2950</v>
      </c>
      <c r="C135" s="3" t="s">
        <v>2951</v>
      </c>
      <c r="D135" s="3">
        <v>8034</v>
      </c>
    </row>
    <row r="136" spans="1:4">
      <c r="A136" s="3">
        <f t="shared" si="2"/>
        <v>135</v>
      </c>
      <c r="B136" s="3" t="s">
        <v>2952</v>
      </c>
      <c r="C136" s="3" t="s">
        <v>2953</v>
      </c>
      <c r="D136" s="3">
        <v>8034</v>
      </c>
    </row>
    <row r="137" spans="1:4">
      <c r="A137" s="3">
        <f t="shared" si="2"/>
        <v>136</v>
      </c>
      <c r="B137" s="3" t="s">
        <v>2954</v>
      </c>
      <c r="C137" s="3" t="s">
        <v>2955</v>
      </c>
      <c r="D137" s="3">
        <v>8034</v>
      </c>
    </row>
    <row r="138" spans="1:4">
      <c r="A138" s="3">
        <f t="shared" si="2"/>
        <v>137</v>
      </c>
      <c r="B138" s="3" t="s">
        <v>2956</v>
      </c>
      <c r="C138" s="3" t="s">
        <v>2608</v>
      </c>
      <c r="D138" s="3">
        <v>8035</v>
      </c>
    </row>
    <row r="139" spans="1:4">
      <c r="A139" s="3">
        <f t="shared" si="2"/>
        <v>138</v>
      </c>
      <c r="B139" s="3" t="s">
        <v>2957</v>
      </c>
      <c r="C139" s="3" t="s">
        <v>2958</v>
      </c>
      <c r="D139" s="3">
        <v>8035</v>
      </c>
    </row>
    <row r="140" spans="1:4">
      <c r="A140" s="3">
        <f t="shared" si="2"/>
        <v>139</v>
      </c>
      <c r="B140" s="3" t="s">
        <v>2959</v>
      </c>
      <c r="C140" s="3" t="s">
        <v>2960</v>
      </c>
      <c r="D140" s="3">
        <v>8035</v>
      </c>
    </row>
    <row r="141" spans="1:4">
      <c r="A141" s="3">
        <f t="shared" si="2"/>
        <v>140</v>
      </c>
      <c r="B141" s="3" t="s">
        <v>2961</v>
      </c>
      <c r="C141" s="3" t="s">
        <v>2962</v>
      </c>
      <c r="D141" s="3">
        <v>8035</v>
      </c>
    </row>
    <row r="142" spans="1:4">
      <c r="A142" s="3">
        <f t="shared" si="2"/>
        <v>141</v>
      </c>
      <c r="B142" s="3" t="s">
        <v>2963</v>
      </c>
      <c r="C142" s="3" t="s">
        <v>2500</v>
      </c>
      <c r="D142" s="3">
        <v>8036</v>
      </c>
    </row>
    <row r="143" spans="1:4">
      <c r="A143" s="3">
        <f t="shared" si="2"/>
        <v>142</v>
      </c>
      <c r="B143" s="3" t="s">
        <v>2964</v>
      </c>
      <c r="C143" s="3" t="s">
        <v>2502</v>
      </c>
      <c r="D143" s="3">
        <v>8036</v>
      </c>
    </row>
    <row r="144" spans="1:4">
      <c r="A144" s="3">
        <f t="shared" si="2"/>
        <v>143</v>
      </c>
      <c r="B144" s="3" t="s">
        <v>2965</v>
      </c>
      <c r="C144" s="3" t="s">
        <v>2503</v>
      </c>
      <c r="D144" s="3">
        <v>8036</v>
      </c>
    </row>
    <row r="145" spans="1:4">
      <c r="A145" s="3">
        <f t="shared" si="2"/>
        <v>144</v>
      </c>
      <c r="B145" s="3" t="s">
        <v>2534</v>
      </c>
      <c r="C145" s="3" t="s">
        <v>2535</v>
      </c>
      <c r="D145" s="3">
        <v>8036</v>
      </c>
    </row>
    <row r="146" spans="1:4">
      <c r="A146" s="3">
        <f t="shared" si="2"/>
        <v>145</v>
      </c>
      <c r="B146" s="3" t="s">
        <v>2966</v>
      </c>
      <c r="C146" s="3" t="s">
        <v>2967</v>
      </c>
      <c r="D146" s="3">
        <v>8037</v>
      </c>
    </row>
    <row r="147" spans="1:4">
      <c r="A147" s="3">
        <f t="shared" si="2"/>
        <v>146</v>
      </c>
      <c r="B147" s="3" t="s">
        <v>2968</v>
      </c>
      <c r="C147" s="3" t="s">
        <v>2969</v>
      </c>
      <c r="D147" s="3">
        <v>8037</v>
      </c>
    </row>
    <row r="148" spans="1:4">
      <c r="A148" s="3">
        <f t="shared" si="2"/>
        <v>147</v>
      </c>
      <c r="B148" s="3" t="s">
        <v>2598</v>
      </c>
      <c r="C148" s="3" t="s">
        <v>2970</v>
      </c>
      <c r="D148" s="3">
        <v>8037</v>
      </c>
    </row>
    <row r="149" spans="1:4">
      <c r="A149" s="3">
        <f t="shared" si="2"/>
        <v>148</v>
      </c>
      <c r="B149" s="3" t="s">
        <v>2971</v>
      </c>
      <c r="C149" s="3" t="s">
        <v>2972</v>
      </c>
      <c r="D149" s="3">
        <v>8037</v>
      </c>
    </row>
    <row r="150" spans="1:4">
      <c r="A150" s="3">
        <f t="shared" si="2"/>
        <v>149</v>
      </c>
      <c r="B150" s="3" t="s">
        <v>2588</v>
      </c>
      <c r="C150" s="3" t="s">
        <v>2589</v>
      </c>
      <c r="D150" s="3">
        <v>8038</v>
      </c>
    </row>
    <row r="151" spans="1:4">
      <c r="A151" s="3">
        <f t="shared" si="2"/>
        <v>150</v>
      </c>
      <c r="B151" s="3" t="s">
        <v>2973</v>
      </c>
      <c r="C151" s="3" t="s">
        <v>2974</v>
      </c>
      <c r="D151" s="3">
        <v>8038</v>
      </c>
    </row>
    <row r="152" spans="1:4">
      <c r="A152" s="3">
        <f t="shared" si="2"/>
        <v>151</v>
      </c>
      <c r="B152" s="3" t="s">
        <v>2517</v>
      </c>
      <c r="C152" s="3" t="s">
        <v>2975</v>
      </c>
      <c r="D152" s="3">
        <v>8038</v>
      </c>
    </row>
    <row r="153" spans="1:4">
      <c r="A153" s="3">
        <f t="shared" si="2"/>
        <v>152</v>
      </c>
      <c r="B153" s="3" t="s">
        <v>2818</v>
      </c>
      <c r="C153" s="3" t="s">
        <v>2976</v>
      </c>
      <c r="D153" s="3">
        <v>8038</v>
      </c>
    </row>
    <row r="154" spans="1:4">
      <c r="A154" s="3">
        <f t="shared" si="2"/>
        <v>153</v>
      </c>
      <c r="B154" s="3" t="s">
        <v>2977</v>
      </c>
      <c r="C154" s="3" t="s">
        <v>2978</v>
      </c>
      <c r="D154" s="3">
        <v>8039</v>
      </c>
    </row>
    <row r="155" spans="1:4">
      <c r="A155" s="3">
        <f t="shared" si="2"/>
        <v>154</v>
      </c>
      <c r="B155" s="3" t="s">
        <v>1707</v>
      </c>
      <c r="C155" s="3" t="s">
        <v>2621</v>
      </c>
      <c r="D155" s="3">
        <v>8039</v>
      </c>
    </row>
    <row r="156" spans="1:4">
      <c r="A156" s="3">
        <f t="shared" si="2"/>
        <v>155</v>
      </c>
      <c r="B156" s="3" t="s">
        <v>2622</v>
      </c>
      <c r="C156" s="3" t="s">
        <v>2623</v>
      </c>
      <c r="D156" s="3">
        <v>8039</v>
      </c>
    </row>
    <row r="157" spans="1:4">
      <c r="A157" s="3">
        <f t="shared" si="2"/>
        <v>156</v>
      </c>
      <c r="B157" s="3" t="s">
        <v>2979</v>
      </c>
      <c r="C157" s="3" t="s">
        <v>2625</v>
      </c>
      <c r="D157" s="3">
        <v>8039</v>
      </c>
    </row>
    <row r="158" spans="1:4">
      <c r="A158" s="3">
        <f t="shared" si="2"/>
        <v>157</v>
      </c>
      <c r="B158" s="3" t="s">
        <v>2980</v>
      </c>
      <c r="C158" s="3" t="s">
        <v>2537</v>
      </c>
      <c r="D158" s="3">
        <v>8040</v>
      </c>
    </row>
    <row r="159" spans="1:4">
      <c r="A159" s="3">
        <f t="shared" si="2"/>
        <v>158</v>
      </c>
      <c r="B159" s="3" t="s">
        <v>2981</v>
      </c>
      <c r="C159" s="3" t="s">
        <v>2539</v>
      </c>
      <c r="D159" s="3">
        <v>8040</v>
      </c>
    </row>
    <row r="160" spans="1:4">
      <c r="A160" s="3">
        <f t="shared" si="2"/>
        <v>159</v>
      </c>
      <c r="B160" s="3" t="s">
        <v>2687</v>
      </c>
      <c r="C160" s="3" t="s">
        <v>2541</v>
      </c>
      <c r="D160" s="3">
        <v>8040</v>
      </c>
    </row>
    <row r="161" spans="1:4">
      <c r="A161" s="3">
        <f t="shared" si="2"/>
        <v>160</v>
      </c>
      <c r="B161" s="3" t="s">
        <v>2982</v>
      </c>
      <c r="C161" s="3" t="s">
        <v>2543</v>
      </c>
      <c r="D161" s="3">
        <v>8040</v>
      </c>
    </row>
    <row r="162" spans="1:4">
      <c r="A162" s="3">
        <f t="shared" si="2"/>
        <v>161</v>
      </c>
      <c r="B162" s="3" t="s">
        <v>2508</v>
      </c>
      <c r="C162" s="3" t="s">
        <v>2509</v>
      </c>
      <c r="D162" s="3">
        <v>8041</v>
      </c>
    </row>
    <row r="163" spans="1:4">
      <c r="A163" s="3">
        <f t="shared" si="2"/>
        <v>162</v>
      </c>
      <c r="B163" s="3" t="s">
        <v>2613</v>
      </c>
      <c r="C163" s="3" t="s">
        <v>2614</v>
      </c>
      <c r="D163" s="3">
        <v>8041</v>
      </c>
    </row>
    <row r="164" spans="1:4">
      <c r="A164" s="3">
        <f t="shared" si="2"/>
        <v>163</v>
      </c>
      <c r="B164" s="3" t="s">
        <v>2983</v>
      </c>
      <c r="C164" s="3" t="s">
        <v>2520</v>
      </c>
      <c r="D164" s="3">
        <v>8041</v>
      </c>
    </row>
    <row r="165" spans="1:4">
      <c r="A165" s="3">
        <f t="shared" si="2"/>
        <v>164</v>
      </c>
      <c r="B165" s="3" t="s">
        <v>2984</v>
      </c>
      <c r="C165" s="3" t="s">
        <v>2985</v>
      </c>
      <c r="D165" s="3">
        <v>8041</v>
      </c>
    </row>
    <row r="166" spans="1:4">
      <c r="A166" s="3">
        <f t="shared" si="2"/>
        <v>165</v>
      </c>
      <c r="B166" s="3" t="s">
        <v>2986</v>
      </c>
      <c r="C166" s="3" t="s">
        <v>2987</v>
      </c>
      <c r="D166" s="3">
        <v>8042</v>
      </c>
    </row>
    <row r="167" spans="1:4">
      <c r="A167" s="3">
        <f t="shared" si="2"/>
        <v>166</v>
      </c>
      <c r="B167" s="3" t="s">
        <v>2988</v>
      </c>
      <c r="C167" s="3" t="s">
        <v>2989</v>
      </c>
      <c r="D167" s="3">
        <v>8042</v>
      </c>
    </row>
    <row r="168" spans="1:4">
      <c r="A168" s="3">
        <f t="shared" si="2"/>
        <v>167</v>
      </c>
      <c r="B168" s="3" t="s">
        <v>2990</v>
      </c>
      <c r="C168" s="3" t="s">
        <v>2991</v>
      </c>
      <c r="D168" s="3">
        <v>8042</v>
      </c>
    </row>
    <row r="169" spans="1:4">
      <c r="A169" s="3">
        <f t="shared" si="2"/>
        <v>168</v>
      </c>
      <c r="B169" s="3" t="s">
        <v>2992</v>
      </c>
      <c r="C169" s="3" t="s">
        <v>2993</v>
      </c>
      <c r="D169" s="3">
        <v>8042</v>
      </c>
    </row>
    <row r="170" spans="1:4">
      <c r="A170" s="3">
        <f t="shared" si="2"/>
        <v>169</v>
      </c>
      <c r="B170" s="3" t="s">
        <v>2994</v>
      </c>
      <c r="C170" s="3" t="s">
        <v>2560</v>
      </c>
      <c r="D170" s="3">
        <v>8043</v>
      </c>
    </row>
    <row r="171" spans="1:4">
      <c r="A171" s="3">
        <f t="shared" si="2"/>
        <v>170</v>
      </c>
      <c r="B171" s="3" t="s">
        <v>2995</v>
      </c>
      <c r="C171" s="3" t="s">
        <v>2559</v>
      </c>
      <c r="D171" s="3">
        <v>8043</v>
      </c>
    </row>
    <row r="172" spans="1:4">
      <c r="A172" s="3">
        <f t="shared" si="2"/>
        <v>171</v>
      </c>
      <c r="B172" s="3" t="s">
        <v>2996</v>
      </c>
      <c r="C172" s="3" t="s">
        <v>2562</v>
      </c>
      <c r="D172" s="3">
        <v>8043</v>
      </c>
    </row>
    <row r="173" spans="1:4">
      <c r="A173" s="3">
        <f t="shared" si="2"/>
        <v>172</v>
      </c>
      <c r="B173" s="3" t="s">
        <v>2998</v>
      </c>
      <c r="C173" s="3" t="s">
        <v>2564</v>
      </c>
      <c r="D173" s="3">
        <v>8043</v>
      </c>
    </row>
    <row r="174" spans="1:4">
      <c r="A174" s="3">
        <f t="shared" si="2"/>
        <v>173</v>
      </c>
      <c r="B174" s="3" t="s">
        <v>2999</v>
      </c>
      <c r="C174" s="3" t="s">
        <v>3000</v>
      </c>
      <c r="D174" s="3">
        <v>8044</v>
      </c>
    </row>
    <row r="175" spans="1:4">
      <c r="A175" s="3">
        <f t="shared" si="2"/>
        <v>174</v>
      </c>
      <c r="B175" s="3" t="s">
        <v>3001</v>
      </c>
      <c r="C175" s="3" t="s">
        <v>3002</v>
      </c>
      <c r="D175" s="3">
        <v>8044</v>
      </c>
    </row>
    <row r="176" spans="1:4">
      <c r="A176" s="3">
        <f t="shared" si="2"/>
        <v>175</v>
      </c>
      <c r="B176" s="3" t="s">
        <v>3003</v>
      </c>
      <c r="C176" s="3" t="s">
        <v>3004</v>
      </c>
      <c r="D176" s="3">
        <v>8044</v>
      </c>
    </row>
    <row r="177" spans="1:4">
      <c r="A177" s="3">
        <f t="shared" si="2"/>
        <v>176</v>
      </c>
      <c r="B177" s="3" t="s">
        <v>2636</v>
      </c>
      <c r="C177" s="3" t="s">
        <v>2637</v>
      </c>
      <c r="D177" s="3">
        <v>8044</v>
      </c>
    </row>
    <row r="178" spans="1:4">
      <c r="A178" s="3">
        <f t="shared" si="2"/>
        <v>177</v>
      </c>
      <c r="B178" s="3" t="s">
        <v>2552</v>
      </c>
      <c r="C178" s="3" t="s">
        <v>2553</v>
      </c>
      <c r="D178" s="3">
        <v>8045</v>
      </c>
    </row>
    <row r="179" spans="1:4">
      <c r="A179" s="3">
        <f t="shared" si="2"/>
        <v>178</v>
      </c>
      <c r="B179" s="3" t="s">
        <v>3005</v>
      </c>
      <c r="C179" s="3" t="s">
        <v>3006</v>
      </c>
      <c r="D179" s="3">
        <v>8045</v>
      </c>
    </row>
    <row r="180" spans="1:4">
      <c r="A180" s="3">
        <f t="shared" si="2"/>
        <v>179</v>
      </c>
      <c r="B180" s="3" t="s">
        <v>3007</v>
      </c>
      <c r="C180" s="3" t="s">
        <v>2505</v>
      </c>
      <c r="D180" s="3">
        <v>8045</v>
      </c>
    </row>
    <row r="181" spans="1:4">
      <c r="A181" s="3">
        <f t="shared" si="2"/>
        <v>180</v>
      </c>
      <c r="B181" s="3" t="s">
        <v>3008</v>
      </c>
      <c r="C181" s="3" t="s">
        <v>2573</v>
      </c>
      <c r="D181" s="3">
        <v>8045</v>
      </c>
    </row>
    <row r="182" spans="1:4">
      <c r="A182" s="3">
        <f t="shared" si="2"/>
        <v>181</v>
      </c>
      <c r="B182" s="3" t="s">
        <v>2586</v>
      </c>
      <c r="C182" s="3" t="s">
        <v>3009</v>
      </c>
      <c r="D182" s="3">
        <v>8046</v>
      </c>
    </row>
    <row r="183" spans="1:4">
      <c r="A183" s="3">
        <f t="shared" si="2"/>
        <v>182</v>
      </c>
      <c r="B183" s="3" t="s">
        <v>3010</v>
      </c>
      <c r="C183" s="3" t="s">
        <v>2585</v>
      </c>
      <c r="D183" s="3">
        <v>8046</v>
      </c>
    </row>
    <row r="184" spans="1:4">
      <c r="A184" s="3">
        <f t="shared" si="2"/>
        <v>183</v>
      </c>
      <c r="B184" s="3" t="s">
        <v>3011</v>
      </c>
      <c r="C184" s="3" t="s">
        <v>3012</v>
      </c>
      <c r="D184" s="3">
        <v>8046</v>
      </c>
    </row>
    <row r="185" spans="1:4">
      <c r="A185" s="3">
        <f t="shared" si="2"/>
        <v>184</v>
      </c>
      <c r="B185" s="3" t="s">
        <v>3013</v>
      </c>
      <c r="C185" s="3" t="s">
        <v>3014</v>
      </c>
      <c r="D185" s="3">
        <v>8046</v>
      </c>
    </row>
    <row r="186" spans="1:4">
      <c r="A186" s="3">
        <f t="shared" si="2"/>
        <v>185</v>
      </c>
      <c r="B186" s="3" t="s">
        <v>3015</v>
      </c>
      <c r="C186" s="3" t="s">
        <v>3016</v>
      </c>
      <c r="D186" s="3">
        <v>8047</v>
      </c>
    </row>
    <row r="187" spans="1:4">
      <c r="A187" s="3">
        <f t="shared" si="2"/>
        <v>186</v>
      </c>
      <c r="B187" s="3" t="s">
        <v>1666</v>
      </c>
      <c r="C187" s="3" t="s">
        <v>2640</v>
      </c>
      <c r="D187" s="3">
        <v>8047</v>
      </c>
    </row>
    <row r="188" spans="1:4">
      <c r="A188" s="3">
        <f t="shared" si="2"/>
        <v>187</v>
      </c>
      <c r="B188" s="3" t="s">
        <v>3017</v>
      </c>
      <c r="C188" s="3" t="s">
        <v>3018</v>
      </c>
      <c r="D188" s="3">
        <v>8047</v>
      </c>
    </row>
    <row r="189" spans="1:4">
      <c r="A189" s="3">
        <f t="shared" si="2"/>
        <v>188</v>
      </c>
      <c r="B189" s="3" t="s">
        <v>3105</v>
      </c>
      <c r="C189" s="3" t="s">
        <v>3106</v>
      </c>
      <c r="D189" s="3">
        <v>8048</v>
      </c>
    </row>
    <row r="190" spans="1:4">
      <c r="A190" s="3">
        <f t="shared" si="2"/>
        <v>189</v>
      </c>
      <c r="B190" s="3" t="s">
        <v>3001</v>
      </c>
      <c r="C190" s="3" t="s">
        <v>3002</v>
      </c>
      <c r="D190" s="3">
        <v>8048</v>
      </c>
    </row>
    <row r="191" spans="1:4">
      <c r="A191" s="3">
        <f t="shared" si="2"/>
        <v>190</v>
      </c>
      <c r="B191" s="3" t="s">
        <v>3107</v>
      </c>
      <c r="C191" s="3" t="s">
        <v>2522</v>
      </c>
      <c r="D191" s="3">
        <v>8048</v>
      </c>
    </row>
    <row r="192" spans="1:4">
      <c r="A192" s="3">
        <f t="shared" si="2"/>
        <v>191</v>
      </c>
      <c r="B192" s="3" t="s">
        <v>3108</v>
      </c>
      <c r="C192" s="3" t="s">
        <v>3004</v>
      </c>
      <c r="D192" s="3">
        <v>8048</v>
      </c>
    </row>
    <row r="193" spans="1:4">
      <c r="A193" s="3">
        <f t="shared" si="2"/>
        <v>192</v>
      </c>
      <c r="B193" s="3" t="s">
        <v>3109</v>
      </c>
      <c r="C193" s="3" t="s">
        <v>2637</v>
      </c>
      <c r="D193" s="3">
        <v>8048</v>
      </c>
    </row>
    <row r="194" spans="1:4">
      <c r="A194" s="3">
        <f t="shared" si="2"/>
        <v>193</v>
      </c>
      <c r="B194" s="3" t="s">
        <v>3110</v>
      </c>
      <c r="C194" s="3" t="s">
        <v>3111</v>
      </c>
      <c r="D194" s="3">
        <v>8049</v>
      </c>
    </row>
    <row r="195" spans="1:4">
      <c r="A195" s="3">
        <f t="shared" si="2"/>
        <v>194</v>
      </c>
      <c r="B195" s="3" t="s">
        <v>2603</v>
      </c>
      <c r="C195" s="3" t="s">
        <v>3112</v>
      </c>
      <c r="D195" s="3">
        <v>8049</v>
      </c>
    </row>
    <row r="196" spans="1:4">
      <c r="A196" s="3">
        <f t="shared" ref="A196:A259" si="3">A195+1</f>
        <v>195</v>
      </c>
      <c r="B196" s="3" t="s">
        <v>2918</v>
      </c>
      <c r="C196" s="3" t="s">
        <v>3113</v>
      </c>
      <c r="D196" s="3">
        <v>8049</v>
      </c>
    </row>
    <row r="197" spans="1:4">
      <c r="A197" s="3">
        <f t="shared" si="3"/>
        <v>196</v>
      </c>
      <c r="B197" s="3" t="s">
        <v>3114</v>
      </c>
      <c r="C197" s="3" t="s">
        <v>3115</v>
      </c>
      <c r="D197" s="3">
        <v>8049</v>
      </c>
    </row>
    <row r="198" spans="1:4">
      <c r="A198" s="3">
        <f t="shared" si="3"/>
        <v>197</v>
      </c>
      <c r="B198" s="3" t="s">
        <v>3116</v>
      </c>
      <c r="C198" s="3" t="s">
        <v>2544</v>
      </c>
      <c r="D198" s="3">
        <v>8050</v>
      </c>
    </row>
    <row r="199" spans="1:4">
      <c r="A199" s="3">
        <f t="shared" si="3"/>
        <v>198</v>
      </c>
      <c r="B199" s="3" t="s">
        <v>3117</v>
      </c>
      <c r="C199" s="3" t="s">
        <v>2577</v>
      </c>
      <c r="D199" s="3">
        <v>8050</v>
      </c>
    </row>
    <row r="200" spans="1:4">
      <c r="A200" s="3">
        <f t="shared" si="3"/>
        <v>199</v>
      </c>
      <c r="B200" s="3" t="s">
        <v>3118</v>
      </c>
      <c r="C200" s="3" t="s">
        <v>2571</v>
      </c>
      <c r="D200" s="3">
        <v>8050</v>
      </c>
    </row>
    <row r="201" spans="1:4">
      <c r="A201" s="3">
        <f t="shared" si="3"/>
        <v>200</v>
      </c>
      <c r="B201" s="3" t="s">
        <v>3119</v>
      </c>
      <c r="C201" s="3" t="s">
        <v>2579</v>
      </c>
      <c r="D201" s="3">
        <v>8050</v>
      </c>
    </row>
    <row r="202" spans="1:4">
      <c r="A202" s="3">
        <f t="shared" si="3"/>
        <v>201</v>
      </c>
      <c r="B202" s="3" t="s">
        <v>3120</v>
      </c>
      <c r="C202" s="3" t="s">
        <v>2573</v>
      </c>
      <c r="D202" s="3">
        <v>8050</v>
      </c>
    </row>
    <row r="203" spans="1:4">
      <c r="A203" s="3">
        <f t="shared" si="3"/>
        <v>202</v>
      </c>
      <c r="B203" s="3" t="s">
        <v>3121</v>
      </c>
      <c r="C203" s="3" t="s">
        <v>3122</v>
      </c>
      <c r="D203" s="3">
        <v>8051</v>
      </c>
    </row>
    <row r="204" spans="1:4">
      <c r="A204" s="3">
        <f t="shared" si="3"/>
        <v>203</v>
      </c>
      <c r="B204" s="3" t="s">
        <v>3123</v>
      </c>
      <c r="C204" s="3" t="s">
        <v>3124</v>
      </c>
      <c r="D204" s="3">
        <v>8051</v>
      </c>
    </row>
    <row r="205" spans="1:4">
      <c r="A205" s="3">
        <f t="shared" si="3"/>
        <v>204</v>
      </c>
      <c r="B205" s="3" t="s">
        <v>3125</v>
      </c>
      <c r="C205" s="3" t="s">
        <v>2520</v>
      </c>
      <c r="D205" s="3">
        <v>8051</v>
      </c>
    </row>
    <row r="206" spans="1:4">
      <c r="A206" s="3">
        <f t="shared" si="3"/>
        <v>205</v>
      </c>
      <c r="B206" s="3" t="s">
        <v>3126</v>
      </c>
      <c r="C206" s="3" t="s">
        <v>3127</v>
      </c>
      <c r="D206" s="3">
        <v>8051</v>
      </c>
    </row>
    <row r="207" spans="1:4">
      <c r="A207" s="3">
        <f t="shared" si="3"/>
        <v>206</v>
      </c>
      <c r="B207" s="3" t="s">
        <v>2580</v>
      </c>
      <c r="C207" s="3" t="s">
        <v>2581</v>
      </c>
      <c r="D207" s="3">
        <v>8052</v>
      </c>
    </row>
    <row r="208" spans="1:4">
      <c r="A208" s="3">
        <f t="shared" si="3"/>
        <v>207</v>
      </c>
      <c r="B208" s="3" t="s">
        <v>3128</v>
      </c>
      <c r="C208" s="3" t="s">
        <v>3129</v>
      </c>
      <c r="D208" s="3">
        <v>8052</v>
      </c>
    </row>
    <row r="209" spans="1:4">
      <c r="A209" s="3">
        <f t="shared" si="3"/>
        <v>208</v>
      </c>
      <c r="B209" s="3" t="s">
        <v>3130</v>
      </c>
      <c r="C209" s="3" t="s">
        <v>3131</v>
      </c>
      <c r="D209" s="3">
        <v>8052</v>
      </c>
    </row>
    <row r="210" spans="1:4">
      <c r="A210" s="3">
        <f t="shared" si="3"/>
        <v>209</v>
      </c>
      <c r="B210" s="3" t="s">
        <v>2554</v>
      </c>
      <c r="C210" s="3" t="s">
        <v>2555</v>
      </c>
      <c r="D210" s="3">
        <v>8052</v>
      </c>
    </row>
    <row r="211" spans="1:4">
      <c r="A211" s="3">
        <f t="shared" si="3"/>
        <v>210</v>
      </c>
      <c r="B211" s="3" t="s">
        <v>3132</v>
      </c>
      <c r="C211" s="3" t="s">
        <v>2583</v>
      </c>
      <c r="D211" s="3">
        <v>8052</v>
      </c>
    </row>
    <row r="212" spans="1:4">
      <c r="A212" s="3">
        <f t="shared" si="3"/>
        <v>211</v>
      </c>
      <c r="B212" s="3" t="s">
        <v>3133</v>
      </c>
      <c r="C212" s="3" t="s">
        <v>3134</v>
      </c>
      <c r="D212" s="3">
        <v>8053</v>
      </c>
    </row>
    <row r="213" spans="1:4">
      <c r="A213" s="3">
        <f t="shared" si="3"/>
        <v>212</v>
      </c>
      <c r="B213" s="3" t="s">
        <v>3135</v>
      </c>
      <c r="C213" s="3" t="s">
        <v>3136</v>
      </c>
      <c r="D213" s="3">
        <v>8053</v>
      </c>
    </row>
    <row r="214" spans="1:4">
      <c r="A214" s="3">
        <f t="shared" si="3"/>
        <v>213</v>
      </c>
      <c r="B214" s="3" t="s">
        <v>2643</v>
      </c>
      <c r="C214" s="3" t="s">
        <v>2644</v>
      </c>
      <c r="D214" s="3">
        <v>8053</v>
      </c>
    </row>
    <row r="215" spans="1:4">
      <c r="A215" s="3">
        <f t="shared" si="3"/>
        <v>214</v>
      </c>
      <c r="B215" s="3" t="s">
        <v>2638</v>
      </c>
      <c r="C215" s="3" t="s">
        <v>2639</v>
      </c>
      <c r="D215" s="3">
        <v>8053</v>
      </c>
    </row>
    <row r="216" spans="1:4">
      <c r="A216" s="3">
        <f t="shared" si="3"/>
        <v>215</v>
      </c>
      <c r="B216" s="3" t="s">
        <v>3137</v>
      </c>
      <c r="C216" s="3" t="s">
        <v>3138</v>
      </c>
      <c r="D216" s="3">
        <v>8054</v>
      </c>
    </row>
    <row r="217" spans="1:4">
      <c r="A217" s="3">
        <f t="shared" si="3"/>
        <v>216</v>
      </c>
      <c r="B217" s="3" t="s">
        <v>2619</v>
      </c>
      <c r="C217" s="3" t="s">
        <v>2620</v>
      </c>
      <c r="D217" s="3">
        <v>8054</v>
      </c>
    </row>
    <row r="218" spans="1:4">
      <c r="A218" s="3">
        <f t="shared" si="3"/>
        <v>217</v>
      </c>
      <c r="B218" s="3" t="s">
        <v>3139</v>
      </c>
      <c r="C218" s="3" t="s">
        <v>3140</v>
      </c>
      <c r="D218" s="3">
        <v>8054</v>
      </c>
    </row>
    <row r="219" spans="1:4">
      <c r="A219" s="3">
        <f t="shared" si="3"/>
        <v>218</v>
      </c>
      <c r="B219" s="3" t="s">
        <v>3141</v>
      </c>
      <c r="C219" s="3" t="s">
        <v>3142</v>
      </c>
      <c r="D219" s="3">
        <v>8054</v>
      </c>
    </row>
    <row r="220" spans="1:4">
      <c r="A220" s="3">
        <f t="shared" si="3"/>
        <v>219</v>
      </c>
      <c r="B220" s="3" t="s">
        <v>3143</v>
      </c>
      <c r="C220" s="3" t="s">
        <v>3144</v>
      </c>
      <c r="D220" s="3">
        <v>8054</v>
      </c>
    </row>
    <row r="221" spans="1:4">
      <c r="A221" s="3">
        <f t="shared" si="3"/>
        <v>220</v>
      </c>
      <c r="B221" s="3" t="s">
        <v>3145</v>
      </c>
      <c r="C221" s="3" t="s">
        <v>3146</v>
      </c>
      <c r="D221" s="3">
        <v>8055</v>
      </c>
    </row>
    <row r="222" spans="1:4">
      <c r="A222" s="3">
        <f t="shared" si="3"/>
        <v>221</v>
      </c>
      <c r="B222" s="3" t="s">
        <v>3147</v>
      </c>
      <c r="C222" s="3" t="s">
        <v>3148</v>
      </c>
      <c r="D222" s="3">
        <v>8055</v>
      </c>
    </row>
    <row r="223" spans="1:4">
      <c r="A223" s="3">
        <f t="shared" si="3"/>
        <v>222</v>
      </c>
      <c r="B223" s="3" t="s">
        <v>3149</v>
      </c>
      <c r="C223" s="3" t="s">
        <v>3150</v>
      </c>
      <c r="D223" s="3">
        <v>8055</v>
      </c>
    </row>
    <row r="224" spans="1:4">
      <c r="A224" s="3">
        <f t="shared" si="3"/>
        <v>223</v>
      </c>
      <c r="B224" s="3" t="s">
        <v>3151</v>
      </c>
      <c r="C224" s="3" t="s">
        <v>3152</v>
      </c>
      <c r="D224" s="3">
        <v>8055</v>
      </c>
    </row>
    <row r="225" spans="1:4">
      <c r="A225" s="3">
        <f t="shared" si="3"/>
        <v>224</v>
      </c>
      <c r="B225" s="3" t="s">
        <v>3153</v>
      </c>
      <c r="C225" s="3" t="s">
        <v>3154</v>
      </c>
      <c r="D225" s="3">
        <v>8055</v>
      </c>
    </row>
    <row r="226" spans="1:4">
      <c r="A226" s="3">
        <f t="shared" si="3"/>
        <v>225</v>
      </c>
      <c r="B226" s="3" t="s">
        <v>3155</v>
      </c>
      <c r="C226" s="3" t="s">
        <v>3156</v>
      </c>
      <c r="D226" s="3">
        <v>8056</v>
      </c>
    </row>
    <row r="227" spans="1:4">
      <c r="A227" s="3">
        <f t="shared" si="3"/>
        <v>226</v>
      </c>
      <c r="B227" s="3" t="s">
        <v>3157</v>
      </c>
      <c r="C227" s="3" t="s">
        <v>3158</v>
      </c>
      <c r="D227" s="3">
        <v>8056</v>
      </c>
    </row>
    <row r="228" spans="1:4">
      <c r="A228" s="3">
        <f t="shared" si="3"/>
        <v>227</v>
      </c>
      <c r="B228" s="3" t="s">
        <v>3159</v>
      </c>
      <c r="C228" s="3" t="s">
        <v>3160</v>
      </c>
      <c r="D228" s="3">
        <v>8056</v>
      </c>
    </row>
    <row r="229" spans="1:4">
      <c r="A229" s="3">
        <f t="shared" si="3"/>
        <v>228</v>
      </c>
      <c r="B229" s="3" t="s">
        <v>3161</v>
      </c>
      <c r="C229" s="3" t="s">
        <v>3162</v>
      </c>
      <c r="D229" s="3">
        <v>8056</v>
      </c>
    </row>
    <row r="230" spans="1:4">
      <c r="A230" s="3">
        <f t="shared" si="3"/>
        <v>229</v>
      </c>
      <c r="B230" s="3" t="s">
        <v>3163</v>
      </c>
      <c r="C230" s="3" t="s">
        <v>3164</v>
      </c>
      <c r="D230" s="3">
        <v>8056</v>
      </c>
    </row>
    <row r="231" spans="1:4">
      <c r="A231" s="3">
        <f t="shared" si="3"/>
        <v>230</v>
      </c>
      <c r="B231" s="3" t="s">
        <v>3165</v>
      </c>
      <c r="C231" s="3" t="s">
        <v>3166</v>
      </c>
      <c r="D231" s="3">
        <v>8057</v>
      </c>
    </row>
    <row r="232" spans="1:4">
      <c r="A232" s="3">
        <f t="shared" si="3"/>
        <v>231</v>
      </c>
      <c r="B232" s="3" t="s">
        <v>3167</v>
      </c>
      <c r="C232" s="3" t="s">
        <v>3168</v>
      </c>
      <c r="D232" s="3">
        <v>8057</v>
      </c>
    </row>
    <row r="233" spans="1:4">
      <c r="A233" s="3">
        <f t="shared" si="3"/>
        <v>232</v>
      </c>
      <c r="B233" s="3" t="s">
        <v>2997</v>
      </c>
      <c r="C233" s="3" t="s">
        <v>3169</v>
      </c>
      <c r="D233" s="3">
        <v>8057</v>
      </c>
    </row>
    <row r="234" spans="1:4">
      <c r="A234" s="3">
        <f t="shared" si="3"/>
        <v>233</v>
      </c>
      <c r="B234" s="3" t="s">
        <v>2613</v>
      </c>
      <c r="C234" s="3" t="s">
        <v>2614</v>
      </c>
      <c r="D234" s="3">
        <v>8058</v>
      </c>
    </row>
    <row r="235" spans="1:4">
      <c r="A235" s="3">
        <f t="shared" si="3"/>
        <v>234</v>
      </c>
      <c r="B235" s="3" t="s">
        <v>2588</v>
      </c>
      <c r="C235" s="3" t="s">
        <v>2589</v>
      </c>
      <c r="D235" s="3">
        <v>8058</v>
      </c>
    </row>
    <row r="236" spans="1:4">
      <c r="A236" s="3">
        <f t="shared" si="3"/>
        <v>235</v>
      </c>
      <c r="B236" s="3" t="s">
        <v>2615</v>
      </c>
      <c r="C236" s="3" t="s">
        <v>2616</v>
      </c>
      <c r="D236" s="3">
        <v>8058</v>
      </c>
    </row>
    <row r="237" spans="1:4">
      <c r="A237" s="3">
        <f t="shared" si="3"/>
        <v>236</v>
      </c>
      <c r="B237" s="3" t="s">
        <v>3170</v>
      </c>
      <c r="C237" s="3" t="s">
        <v>2606</v>
      </c>
      <c r="D237" s="3">
        <v>8058</v>
      </c>
    </row>
    <row r="238" spans="1:4">
      <c r="A238" s="3">
        <f t="shared" si="3"/>
        <v>237</v>
      </c>
      <c r="B238" s="3" t="s">
        <v>3171</v>
      </c>
      <c r="C238" s="3" t="s">
        <v>3172</v>
      </c>
      <c r="D238" s="3">
        <v>8059</v>
      </c>
    </row>
    <row r="239" spans="1:4">
      <c r="A239" s="3">
        <f t="shared" si="3"/>
        <v>238</v>
      </c>
      <c r="B239" s="3" t="s">
        <v>3173</v>
      </c>
      <c r="C239" s="3" t="s">
        <v>3174</v>
      </c>
      <c r="D239" s="3">
        <v>8059</v>
      </c>
    </row>
    <row r="240" spans="1:4">
      <c r="A240" s="3">
        <f t="shared" si="3"/>
        <v>239</v>
      </c>
      <c r="B240" s="3" t="s">
        <v>1666</v>
      </c>
      <c r="C240" s="3" t="s">
        <v>3175</v>
      </c>
      <c r="D240" s="3">
        <v>8059</v>
      </c>
    </row>
    <row r="241" spans="1:4">
      <c r="A241" s="3">
        <f t="shared" si="3"/>
        <v>240</v>
      </c>
      <c r="B241" s="3" t="s">
        <v>3176</v>
      </c>
      <c r="C241" s="3" t="s">
        <v>3177</v>
      </c>
      <c r="D241" s="3">
        <v>8059</v>
      </c>
    </row>
    <row r="242" spans="1:4">
      <c r="A242" s="3">
        <f t="shared" si="3"/>
        <v>241</v>
      </c>
      <c r="B242" s="3" t="s">
        <v>3178</v>
      </c>
      <c r="C242" s="3" t="s">
        <v>3179</v>
      </c>
      <c r="D242" s="3">
        <v>8059</v>
      </c>
    </row>
    <row r="243" spans="1:4">
      <c r="A243" s="3">
        <f t="shared" si="3"/>
        <v>242</v>
      </c>
      <c r="B243" s="3" t="s">
        <v>3180</v>
      </c>
      <c r="C243" s="3" t="s">
        <v>3181</v>
      </c>
      <c r="D243" s="3">
        <v>8060</v>
      </c>
    </row>
    <row r="244" spans="1:4">
      <c r="A244" s="3">
        <f t="shared" si="3"/>
        <v>243</v>
      </c>
      <c r="B244" s="3" t="s">
        <v>3182</v>
      </c>
      <c r="C244" s="3" t="s">
        <v>3183</v>
      </c>
      <c r="D244" s="3">
        <v>8060</v>
      </c>
    </row>
    <row r="245" spans="1:4">
      <c r="A245" s="3">
        <f t="shared" si="3"/>
        <v>244</v>
      </c>
      <c r="B245" s="3" t="s">
        <v>3184</v>
      </c>
      <c r="C245" s="3" t="s">
        <v>2507</v>
      </c>
      <c r="D245" s="3">
        <v>8060</v>
      </c>
    </row>
    <row r="246" spans="1:4">
      <c r="A246" s="3">
        <f t="shared" si="3"/>
        <v>245</v>
      </c>
      <c r="B246" s="3" t="s">
        <v>3185</v>
      </c>
      <c r="C246" s="3" t="s">
        <v>2575</v>
      </c>
      <c r="D246" s="3">
        <v>8060</v>
      </c>
    </row>
    <row r="247" spans="1:4">
      <c r="A247" s="3">
        <f t="shared" si="3"/>
        <v>246</v>
      </c>
      <c r="B247" s="3" t="s">
        <v>3187</v>
      </c>
      <c r="C247" s="3" t="s">
        <v>3186</v>
      </c>
      <c r="D247" s="3">
        <v>8060</v>
      </c>
    </row>
    <row r="248" spans="1:4">
      <c r="A248" s="3">
        <f t="shared" si="3"/>
        <v>247</v>
      </c>
      <c r="B248" s="3" t="s">
        <v>3188</v>
      </c>
      <c r="C248" s="3" t="s">
        <v>3189</v>
      </c>
      <c r="D248" s="3">
        <v>8061</v>
      </c>
    </row>
    <row r="249" spans="1:4">
      <c r="A249" s="3">
        <f t="shared" si="3"/>
        <v>248</v>
      </c>
      <c r="B249" s="3" t="s">
        <v>3190</v>
      </c>
      <c r="C249" s="3" t="s">
        <v>2551</v>
      </c>
      <c r="D249" s="3">
        <v>8061</v>
      </c>
    </row>
    <row r="250" spans="1:4">
      <c r="A250" s="3">
        <f t="shared" si="3"/>
        <v>249</v>
      </c>
      <c r="B250" s="3" t="s">
        <v>3191</v>
      </c>
      <c r="C250" s="3" t="s">
        <v>3192</v>
      </c>
      <c r="D250" s="3">
        <v>8061</v>
      </c>
    </row>
    <row r="251" spans="1:4">
      <c r="A251" s="3">
        <f t="shared" si="3"/>
        <v>250</v>
      </c>
      <c r="B251" s="3" t="s">
        <v>3193</v>
      </c>
      <c r="C251" s="3" t="s">
        <v>3194</v>
      </c>
      <c r="D251" s="3">
        <v>8061</v>
      </c>
    </row>
    <row r="252" spans="1:4">
      <c r="A252" s="3">
        <f t="shared" si="3"/>
        <v>251</v>
      </c>
      <c r="B252" s="3" t="s">
        <v>3195</v>
      </c>
      <c r="C252" s="3" t="s">
        <v>3196</v>
      </c>
      <c r="D252" s="3">
        <v>8061</v>
      </c>
    </row>
    <row r="253" spans="1:4">
      <c r="A253" s="3">
        <f t="shared" si="3"/>
        <v>252</v>
      </c>
      <c r="B253" s="3" t="s">
        <v>3197</v>
      </c>
      <c r="C253" s="3" t="s">
        <v>3198</v>
      </c>
      <c r="D253" s="3">
        <v>8062</v>
      </c>
    </row>
    <row r="254" spans="1:4">
      <c r="A254" s="3">
        <f t="shared" si="3"/>
        <v>253</v>
      </c>
      <c r="B254" s="3" t="s">
        <v>3199</v>
      </c>
      <c r="C254" s="3" t="s">
        <v>3200</v>
      </c>
      <c r="D254" s="3">
        <v>8062</v>
      </c>
    </row>
    <row r="255" spans="1:4">
      <c r="A255" s="3">
        <f t="shared" si="3"/>
        <v>254</v>
      </c>
      <c r="B255" s="3" t="s">
        <v>3201</v>
      </c>
      <c r="C255" s="3" t="s">
        <v>3202</v>
      </c>
      <c r="D255" s="3">
        <v>8062</v>
      </c>
    </row>
    <row r="256" spans="1:4">
      <c r="A256" s="3">
        <f t="shared" si="3"/>
        <v>255</v>
      </c>
      <c r="B256" s="3" t="s">
        <v>3203</v>
      </c>
      <c r="C256" s="3" t="s">
        <v>3204</v>
      </c>
      <c r="D256" s="3">
        <v>8062</v>
      </c>
    </row>
    <row r="257" spans="1:4">
      <c r="A257" s="3">
        <f t="shared" si="3"/>
        <v>256</v>
      </c>
      <c r="B257" s="3" t="s">
        <v>3205</v>
      </c>
      <c r="C257" s="3" t="s">
        <v>3206</v>
      </c>
      <c r="D257" s="3">
        <v>8062</v>
      </c>
    </row>
    <row r="258" spans="1:4">
      <c r="A258" s="3">
        <f t="shared" si="3"/>
        <v>257</v>
      </c>
      <c r="B258" s="3" t="s">
        <v>3207</v>
      </c>
      <c r="C258" s="3" t="s">
        <v>3208</v>
      </c>
      <c r="D258" s="3">
        <v>8063</v>
      </c>
    </row>
    <row r="259" spans="1:4">
      <c r="A259" s="3">
        <f t="shared" si="3"/>
        <v>258</v>
      </c>
      <c r="B259" s="3" t="s">
        <v>3209</v>
      </c>
      <c r="C259" s="3" t="s">
        <v>2524</v>
      </c>
      <c r="D259" s="3">
        <v>8063</v>
      </c>
    </row>
    <row r="260" spans="1:4">
      <c r="A260" s="3">
        <f t="shared" ref="A260:A282" si="4">A259+1</f>
        <v>259</v>
      </c>
      <c r="B260" s="3" t="s">
        <v>3210</v>
      </c>
      <c r="C260" s="3" t="s">
        <v>3211</v>
      </c>
      <c r="D260" s="3">
        <v>8063</v>
      </c>
    </row>
    <row r="261" spans="1:4">
      <c r="A261" s="3">
        <f t="shared" si="4"/>
        <v>260</v>
      </c>
      <c r="B261" s="3" t="s">
        <v>3212</v>
      </c>
      <c r="C261" s="3" t="s">
        <v>2545</v>
      </c>
      <c r="D261" s="3">
        <v>8064</v>
      </c>
    </row>
    <row r="262" spans="1:4">
      <c r="A262" s="3">
        <f t="shared" si="4"/>
        <v>261</v>
      </c>
      <c r="B262" s="3" t="s">
        <v>3213</v>
      </c>
      <c r="C262" s="3" t="s">
        <v>3214</v>
      </c>
      <c r="D262" s="3">
        <v>8064</v>
      </c>
    </row>
    <row r="263" spans="1:4">
      <c r="A263" s="3">
        <f t="shared" si="4"/>
        <v>262</v>
      </c>
      <c r="B263" s="3" t="s">
        <v>3215</v>
      </c>
      <c r="C263" s="3" t="s">
        <v>2612</v>
      </c>
      <c r="D263" s="3">
        <v>8064</v>
      </c>
    </row>
    <row r="264" spans="1:4">
      <c r="A264" s="3">
        <f t="shared" si="4"/>
        <v>263</v>
      </c>
      <c r="B264" s="3" t="s">
        <v>3216</v>
      </c>
      <c r="C264" s="3" t="s">
        <v>3217</v>
      </c>
      <c r="D264" s="3">
        <v>8064</v>
      </c>
    </row>
    <row r="265" spans="1:4">
      <c r="A265" s="3">
        <f t="shared" si="4"/>
        <v>264</v>
      </c>
      <c r="B265" s="3" t="s">
        <v>3218</v>
      </c>
      <c r="C265" s="3" t="s">
        <v>3219</v>
      </c>
      <c r="D265" s="3">
        <v>8065</v>
      </c>
    </row>
    <row r="266" spans="1:4">
      <c r="A266" s="3">
        <f t="shared" si="4"/>
        <v>265</v>
      </c>
      <c r="B266" s="3" t="s">
        <v>3220</v>
      </c>
      <c r="C266" s="3" t="s">
        <v>3221</v>
      </c>
      <c r="D266" s="3">
        <v>8065</v>
      </c>
    </row>
    <row r="267" spans="1:4">
      <c r="A267" s="3">
        <f t="shared" si="4"/>
        <v>266</v>
      </c>
      <c r="B267" s="3" t="s">
        <v>3222</v>
      </c>
      <c r="C267" s="3" t="s">
        <v>3223</v>
      </c>
      <c r="D267" s="3">
        <v>8065</v>
      </c>
    </row>
    <row r="268" spans="1:4">
      <c r="A268" s="3">
        <f t="shared" si="4"/>
        <v>267</v>
      </c>
      <c r="B268" s="3" t="s">
        <v>3224</v>
      </c>
      <c r="C268" s="3" t="s">
        <v>3225</v>
      </c>
      <c r="D268" s="3">
        <v>8065</v>
      </c>
    </row>
    <row r="269" spans="1:4">
      <c r="A269" s="3">
        <f t="shared" si="4"/>
        <v>268</v>
      </c>
      <c r="B269" s="3" t="s">
        <v>3226</v>
      </c>
      <c r="C269" s="3" t="s">
        <v>3227</v>
      </c>
      <c r="D269" s="3">
        <v>8065</v>
      </c>
    </row>
    <row r="270" spans="1:4">
      <c r="A270" s="3">
        <f t="shared" si="4"/>
        <v>269</v>
      </c>
      <c r="B270" s="3" t="s">
        <v>2626</v>
      </c>
      <c r="C270" s="3" t="s">
        <v>3228</v>
      </c>
      <c r="D270" s="3">
        <v>8066</v>
      </c>
    </row>
    <row r="271" spans="1:4">
      <c r="A271" s="3">
        <f t="shared" si="4"/>
        <v>270</v>
      </c>
      <c r="B271" s="3" t="s">
        <v>2628</v>
      </c>
      <c r="C271" s="3" t="s">
        <v>2629</v>
      </c>
      <c r="D271" s="3">
        <v>8066</v>
      </c>
    </row>
    <row r="272" spans="1:4">
      <c r="A272" s="3">
        <f t="shared" si="4"/>
        <v>271</v>
      </c>
      <c r="B272" s="3" t="s">
        <v>3229</v>
      </c>
      <c r="C272" s="3" t="s">
        <v>3230</v>
      </c>
      <c r="D272" s="3">
        <v>8066</v>
      </c>
    </row>
    <row r="273" spans="1:4">
      <c r="A273" s="3">
        <f t="shared" si="4"/>
        <v>272</v>
      </c>
      <c r="B273" s="3" t="s">
        <v>3231</v>
      </c>
      <c r="C273" s="3" t="s">
        <v>3232</v>
      </c>
      <c r="D273" s="3">
        <v>8066</v>
      </c>
    </row>
    <row r="274" spans="1:4">
      <c r="A274" s="3">
        <f t="shared" si="4"/>
        <v>273</v>
      </c>
      <c r="B274" s="3" t="s">
        <v>2634</v>
      </c>
      <c r="C274" s="3" t="s">
        <v>2635</v>
      </c>
      <c r="D274" s="3">
        <v>8066</v>
      </c>
    </row>
    <row r="275" spans="1:4">
      <c r="A275" s="3">
        <f t="shared" si="4"/>
        <v>274</v>
      </c>
      <c r="B275" s="3" t="s">
        <v>3233</v>
      </c>
      <c r="C275" s="3" t="s">
        <v>3234</v>
      </c>
      <c r="D275" s="3">
        <v>8067</v>
      </c>
    </row>
    <row r="276" spans="1:4">
      <c r="A276" s="3">
        <f t="shared" si="4"/>
        <v>275</v>
      </c>
      <c r="B276" s="3" t="s">
        <v>2527</v>
      </c>
      <c r="C276" s="3" t="s">
        <v>2528</v>
      </c>
      <c r="D276" s="3">
        <v>8067</v>
      </c>
    </row>
    <row r="277" spans="1:4">
      <c r="A277" s="3">
        <f t="shared" si="4"/>
        <v>276</v>
      </c>
      <c r="B277" s="3" t="s">
        <v>3235</v>
      </c>
      <c r="C277" s="3" t="s">
        <v>3236</v>
      </c>
      <c r="D277" s="3">
        <v>8067</v>
      </c>
    </row>
    <row r="278" spans="1:4">
      <c r="A278" s="3">
        <f t="shared" si="4"/>
        <v>277</v>
      </c>
      <c r="B278" s="3" t="s">
        <v>3237</v>
      </c>
      <c r="C278" s="3" t="s">
        <v>2566</v>
      </c>
      <c r="D278" s="3">
        <v>8068</v>
      </c>
    </row>
    <row r="279" spans="1:4">
      <c r="A279" s="3">
        <f t="shared" si="4"/>
        <v>278</v>
      </c>
      <c r="B279" s="3" t="s">
        <v>3238</v>
      </c>
      <c r="C279" s="3" t="s">
        <v>2533</v>
      </c>
      <c r="D279" s="3">
        <v>8068</v>
      </c>
    </row>
    <row r="280" spans="1:4">
      <c r="A280" s="3">
        <f t="shared" si="4"/>
        <v>279</v>
      </c>
      <c r="B280" s="3" t="s">
        <v>1721</v>
      </c>
      <c r="C280" s="3" t="s">
        <v>3239</v>
      </c>
      <c r="D280" s="3">
        <v>8068</v>
      </c>
    </row>
    <row r="281" spans="1:4">
      <c r="A281" s="3">
        <f t="shared" si="4"/>
        <v>280</v>
      </c>
      <c r="B281" s="3" t="s">
        <v>3241</v>
      </c>
      <c r="C281" s="3" t="s">
        <v>3240</v>
      </c>
      <c r="D281" s="3">
        <v>8068</v>
      </c>
    </row>
    <row r="282" spans="1:4">
      <c r="A282" s="3">
        <f t="shared" si="4"/>
        <v>281</v>
      </c>
      <c r="B282" s="3" t="s">
        <v>3242</v>
      </c>
      <c r="C282" s="3" t="s">
        <v>3243</v>
      </c>
      <c r="D282" s="3">
        <v>8068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2570-A27B-481D-BD67-80A6169731CC}">
  <dimension ref="A1:N133"/>
  <sheetViews>
    <sheetView topLeftCell="A97" workbookViewId="0">
      <selection activeCell="C134" sqref="C134"/>
    </sheetView>
  </sheetViews>
  <sheetFormatPr defaultColWidth="10.90625" defaultRowHeight="14.5"/>
  <cols>
    <col min="2" max="2" width="21.26953125" customWidth="1"/>
    <col min="3" max="3" width="37.26953125" customWidth="1"/>
    <col min="4" max="4" width="13.7265625" style="3" customWidth="1"/>
    <col min="5" max="5" width="101" style="51" customWidth="1"/>
    <col min="6" max="6" width="14.453125" style="3" customWidth="1"/>
    <col min="7" max="7" width="11.453125" style="3"/>
  </cols>
  <sheetData>
    <row r="1" spans="1:14">
      <c r="A1" t="s">
        <v>1659</v>
      </c>
      <c r="B1" t="s">
        <v>0</v>
      </c>
      <c r="C1" t="s">
        <v>1</v>
      </c>
      <c r="D1" s="3" t="s">
        <v>3278</v>
      </c>
      <c r="F1" s="3" t="s">
        <v>3284</v>
      </c>
    </row>
    <row r="2" spans="1:14">
      <c r="A2">
        <v>1</v>
      </c>
      <c r="B2" t="s">
        <v>3313</v>
      </c>
      <c r="C2" t="s">
        <v>1661</v>
      </c>
      <c r="D2" s="3">
        <v>4</v>
      </c>
      <c r="E2" s="51" t="str">
        <f>_xlfn.CONCAT($F$2,$F$1,"(",$A$1,",",$B$1,",",$C$1,",",$D$1,")VALUES('",A2,"','",B2,"','",C2,"',",D2,");")</f>
        <v>INSERT INTO miembros(idMiembro,nombre,apellido,idCargo)VALUES('1','Elmer','Calle Chojeda',4);</v>
      </c>
      <c r="F2" s="3" t="s">
        <v>2077</v>
      </c>
    </row>
    <row r="3" spans="1:14">
      <c r="A3">
        <v>2</v>
      </c>
      <c r="B3" t="s">
        <v>1705</v>
      </c>
      <c r="C3" t="s">
        <v>1663</v>
      </c>
      <c r="D3" s="3">
        <v>4</v>
      </c>
      <c r="E3" s="51" t="str">
        <f t="shared" ref="E3:E67" si="0">_xlfn.CONCAT($F$2,$F$1,"(",$A$1,",",$B$1,",",$C$1,",",$D$1,")VALUES('",A3,"','",B3,"','",C3,"',",D3,");")</f>
        <v>INSERT INTO miembros(idMiembro,nombre,apellido,idCargo)VALUES('2','José','Oliden Semino',4);</v>
      </c>
      <c r="J3" s="3"/>
      <c r="K3" s="3"/>
      <c r="L3" s="3"/>
      <c r="M3" s="3"/>
      <c r="N3" s="3"/>
    </row>
    <row r="4" spans="1:14">
      <c r="A4">
        <v>3</v>
      </c>
      <c r="B4" t="s">
        <v>1664</v>
      </c>
      <c r="C4" t="s">
        <v>1665</v>
      </c>
      <c r="D4" s="3">
        <v>1</v>
      </c>
      <c r="E4" s="51" t="str">
        <f t="shared" si="0"/>
        <v>INSERT INTO miembros(idMiembro,nombre,apellido,idCargo)VALUES('3','William','Ipanaqué Alama',1);</v>
      </c>
    </row>
    <row r="5" spans="1:14">
      <c r="A5">
        <v>4</v>
      </c>
      <c r="B5" t="s">
        <v>1666</v>
      </c>
      <c r="C5" t="s">
        <v>1667</v>
      </c>
      <c r="D5" s="3">
        <v>4</v>
      </c>
      <c r="E5" s="51" t="str">
        <f t="shared" si="0"/>
        <v>INSERT INTO miembros(idMiembro,nombre,apellido,idCargo)VALUES('4','Juan Carlos','Soto Bohórquez',4);</v>
      </c>
    </row>
    <row r="6" spans="1:14">
      <c r="A6">
        <v>5</v>
      </c>
      <c r="B6" t="s">
        <v>1668</v>
      </c>
      <c r="C6" t="s">
        <v>1669</v>
      </c>
      <c r="D6" s="3">
        <v>4</v>
      </c>
      <c r="E6" s="51" t="str">
        <f t="shared" si="0"/>
        <v>INSERT INTO miembros(idMiembro,nombre,apellido,idCargo)VALUES('5','Gerson','La Rosa',4);</v>
      </c>
    </row>
    <row r="7" spans="1:14">
      <c r="A7">
        <v>6</v>
      </c>
      <c r="B7" t="s">
        <v>1670</v>
      </c>
      <c r="C7" t="s">
        <v>1671</v>
      </c>
      <c r="D7" s="3">
        <v>4</v>
      </c>
      <c r="E7" s="51" t="str">
        <f t="shared" si="0"/>
        <v>INSERT INTO miembros(idMiembro,nombre,apellido,idCargo)VALUES('6','Ernesto','Paiva Peredo',4);</v>
      </c>
    </row>
    <row r="8" spans="1:14">
      <c r="A8">
        <v>7</v>
      </c>
      <c r="B8" t="s">
        <v>3314</v>
      </c>
      <c r="C8" t="s">
        <v>1673</v>
      </c>
      <c r="D8" s="3">
        <v>1</v>
      </c>
      <c r="E8" s="51" t="str">
        <f t="shared" si="0"/>
        <v>INSERT INTO miembros(idMiembro,nombre,apellido,idCargo)VALUES('7','Irene','Alvarado Tabbachi',1);</v>
      </c>
    </row>
    <row r="9" spans="1:14">
      <c r="A9">
        <v>8</v>
      </c>
      <c r="B9" t="s">
        <v>1674</v>
      </c>
      <c r="C9" t="s">
        <v>1675</v>
      </c>
      <c r="D9" s="3">
        <v>4</v>
      </c>
      <c r="E9" s="51" t="str">
        <f t="shared" si="0"/>
        <v>INSERT INTO miembros(idMiembro,nombre,apellido,idCargo)VALUES('8','Jean','Campos',4);</v>
      </c>
    </row>
    <row r="10" spans="1:14">
      <c r="A10">
        <v>9</v>
      </c>
      <c r="B10" t="s">
        <v>1676</v>
      </c>
      <c r="C10" t="s">
        <v>1677</v>
      </c>
      <c r="D10" s="3">
        <v>4</v>
      </c>
      <c r="E10" s="51" t="str">
        <f t="shared" si="0"/>
        <v>INSERT INTO miembros(idMiembro,nombre,apellido,idCargo)VALUES('9','Bogdan','Dorneanu',4);</v>
      </c>
    </row>
    <row r="11" spans="1:14">
      <c r="A11">
        <v>10</v>
      </c>
      <c r="B11" t="s">
        <v>1678</v>
      </c>
      <c r="C11" t="s">
        <v>1679</v>
      </c>
      <c r="D11" s="3">
        <v>4</v>
      </c>
      <c r="E11" s="51" t="str">
        <f t="shared" si="0"/>
        <v>INSERT INTO miembros(idMiembro,nombre,apellido,idCargo)VALUES('10','Estefani','Almeyda',4);</v>
      </c>
    </row>
    <row r="12" spans="1:14">
      <c r="A12">
        <v>11</v>
      </c>
      <c r="B12" t="s">
        <v>1680</v>
      </c>
      <c r="C12" t="s">
        <v>1681</v>
      </c>
      <c r="D12" s="3">
        <v>4</v>
      </c>
      <c r="E12" s="51" t="str">
        <f t="shared" si="0"/>
        <v>INSERT INTO miembros(idMiembro,nombre,apellido,idCargo)VALUES('11','Carlos','Estrada',4);</v>
      </c>
    </row>
    <row r="13" spans="1:14">
      <c r="A13">
        <v>12</v>
      </c>
      <c r="B13" t="s">
        <v>1682</v>
      </c>
      <c r="C13" t="s">
        <v>1683</v>
      </c>
      <c r="D13" s="3">
        <v>4</v>
      </c>
      <c r="E13" s="51" t="str">
        <f t="shared" si="0"/>
        <v>INSERT INTO miembros(idMiembro,nombre,apellido,idCargo)VALUES('12','Ricard','Esparza Masana',4);</v>
      </c>
    </row>
    <row r="14" spans="1:14">
      <c r="A14">
        <v>13</v>
      </c>
      <c r="B14" t="s">
        <v>3315</v>
      </c>
      <c r="C14" t="s">
        <v>1685</v>
      </c>
      <c r="D14" s="3">
        <v>4</v>
      </c>
      <c r="E14" s="51" t="str">
        <f t="shared" si="0"/>
        <v>INSERT INTO miembros(idMiembro,nombre,apellido,idCargo)VALUES('13','Iván','Belupú Amaya',4);</v>
      </c>
    </row>
    <row r="15" spans="1:14">
      <c r="A15">
        <v>14</v>
      </c>
      <c r="B15" t="s">
        <v>1686</v>
      </c>
      <c r="C15" t="s">
        <v>1687</v>
      </c>
      <c r="D15" s="3">
        <v>4</v>
      </c>
      <c r="E15" s="51" t="str">
        <f t="shared" si="0"/>
        <v>INSERT INTO miembros(idMiembro,nombre,apellido,idCargo)VALUES('14','Justo','Oquelis',4);</v>
      </c>
    </row>
    <row r="16" spans="1:14">
      <c r="A16">
        <v>15</v>
      </c>
      <c r="B16" t="s">
        <v>1688</v>
      </c>
      <c r="C16" t="s">
        <v>1689</v>
      </c>
      <c r="D16" s="3">
        <v>4</v>
      </c>
      <c r="E16" s="51" t="str">
        <f t="shared" si="0"/>
        <v>INSERT INTO miembros(idMiembro,nombre,apellido,idCargo)VALUES('15','Juan Junior','Valdiviezo Espinoza',4);</v>
      </c>
    </row>
    <row r="17" spans="1:5">
      <c r="A17">
        <v>16</v>
      </c>
      <c r="B17" t="s">
        <v>1705</v>
      </c>
      <c r="C17" t="s">
        <v>1690</v>
      </c>
      <c r="D17" s="3">
        <v>4</v>
      </c>
      <c r="E17" s="51" t="str">
        <f t="shared" si="0"/>
        <v>INSERT INTO miembros(idMiembro,nombre,apellido,idCargo)VALUES('16','José','Castillo',4);</v>
      </c>
    </row>
    <row r="18" spans="1:5">
      <c r="A18">
        <v>17</v>
      </c>
      <c r="B18" t="s">
        <v>2471</v>
      </c>
      <c r="C18" t="s">
        <v>1692</v>
      </c>
      <c r="D18" s="3">
        <v>4</v>
      </c>
      <c r="E18" s="51" t="str">
        <f t="shared" si="0"/>
        <v>INSERT INTO miembros(idMiembro,nombre,apellido,idCargo)VALUES('17','Daniel','Caravantes Samamé',4);</v>
      </c>
    </row>
    <row r="19" spans="1:5">
      <c r="A19">
        <v>18</v>
      </c>
      <c r="B19" t="s">
        <v>1693</v>
      </c>
      <c r="C19" t="s">
        <v>1694</v>
      </c>
      <c r="D19" s="3">
        <v>4</v>
      </c>
      <c r="E19" s="51" t="str">
        <f t="shared" si="0"/>
        <v>INSERT INTO miembros(idMiembro,nombre,apellido,idCargo)VALUES('18','Juan','Yeng',4);</v>
      </c>
    </row>
    <row r="20" spans="1:5">
      <c r="A20">
        <v>19</v>
      </c>
      <c r="B20" t="s">
        <v>1695</v>
      </c>
      <c r="C20" t="s">
        <v>1696</v>
      </c>
      <c r="D20" s="3">
        <v>4</v>
      </c>
      <c r="E20" s="51" t="str">
        <f t="shared" si="0"/>
        <v>INSERT INTO miembros(idMiembro,nombre,apellido,idCargo)VALUES('19','Kevin','Cotrina',4);</v>
      </c>
    </row>
    <row r="21" spans="1:5">
      <c r="A21">
        <v>20</v>
      </c>
      <c r="B21" t="s">
        <v>1697</v>
      </c>
      <c r="C21" t="s">
        <v>1698</v>
      </c>
      <c r="D21" s="3">
        <v>4</v>
      </c>
      <c r="E21" s="51" t="str">
        <f t="shared" si="0"/>
        <v>INSERT INTO miembros(idMiembro,nombre,apellido,idCargo)VALUES('20','Brain','Amaya',4);</v>
      </c>
    </row>
    <row r="22" spans="1:5">
      <c r="A22">
        <v>21</v>
      </c>
      <c r="B22" s="9" t="s">
        <v>1699</v>
      </c>
      <c r="C22" t="s">
        <v>1700</v>
      </c>
      <c r="D22" s="3">
        <v>4</v>
      </c>
      <c r="E22" s="51" t="str">
        <f t="shared" si="0"/>
        <v>INSERT INTO miembros(idMiembro,nombre,apellido,idCargo)VALUES('21','Eduardo','Correa',4);</v>
      </c>
    </row>
    <row r="23" spans="1:5">
      <c r="A23">
        <v>22</v>
      </c>
      <c r="B23" t="s">
        <v>1701</v>
      </c>
      <c r="C23" t="s">
        <v>1702</v>
      </c>
      <c r="D23" s="3">
        <v>4</v>
      </c>
      <c r="E23" s="51" t="str">
        <f t="shared" si="0"/>
        <v>INSERT INTO miembros(idMiembro,nombre,apellido,idCargo)VALUES('22','Melannie','García',4);</v>
      </c>
    </row>
    <row r="24" spans="1:5">
      <c r="A24">
        <v>23</v>
      </c>
      <c r="B24" t="s">
        <v>1703</v>
      </c>
      <c r="C24" t="s">
        <v>1704</v>
      </c>
      <c r="D24" s="3">
        <v>4</v>
      </c>
      <c r="E24" s="51" t="str">
        <f t="shared" si="0"/>
        <v>INSERT INTO miembros(idMiembro,nombre,apellido,idCargo)VALUES('23','Gustavo','Grosso',4);</v>
      </c>
    </row>
    <row r="25" spans="1:5">
      <c r="A25">
        <v>24</v>
      </c>
      <c r="B25" t="s">
        <v>1705</v>
      </c>
      <c r="C25" t="s">
        <v>1706</v>
      </c>
      <c r="D25" s="3">
        <v>4</v>
      </c>
      <c r="E25" s="51" t="str">
        <f>_xlfn.CONCAT($F$2,$F$1,"(",$A$1,",",$B$1,",",$C$1,",",$D$1,")VALUES('",A25,"','",B25,"','",C25,"',",D25,");")</f>
        <v>INSERT INTO miembros(idMiembro,nombre,apellido,idCargo)VALUES('24','José','Huamantoma',4);</v>
      </c>
    </row>
    <row r="26" spans="1:5">
      <c r="A26">
        <v>25</v>
      </c>
      <c r="B26" t="s">
        <v>1707</v>
      </c>
      <c r="C26" t="s">
        <v>1708</v>
      </c>
      <c r="D26" s="3">
        <v>4</v>
      </c>
      <c r="E26" s="51" t="str">
        <f t="shared" si="0"/>
        <v>INSERT INTO miembros(idMiembro,nombre,apellido,idCargo)VALUES('25','Robert','Menzhausen',4);</v>
      </c>
    </row>
    <row r="27" spans="1:5">
      <c r="A27">
        <v>26</v>
      </c>
      <c r="B27" t="s">
        <v>1709</v>
      </c>
      <c r="C27" t="s">
        <v>1710</v>
      </c>
      <c r="D27" s="3">
        <v>4</v>
      </c>
      <c r="E27" s="51" t="str">
        <f t="shared" si="0"/>
        <v>INSERT INTO miembros(idMiembro,nombre,apellido,idCargo)VALUES('26','Nicole','Gehring',4);</v>
      </c>
    </row>
    <row r="28" spans="1:5">
      <c r="A28">
        <v>27</v>
      </c>
      <c r="B28" s="47" t="s">
        <v>1711</v>
      </c>
      <c r="C28" t="s">
        <v>1712</v>
      </c>
      <c r="D28" s="3">
        <v>4</v>
      </c>
      <c r="E28" s="51" t="str">
        <f t="shared" si="0"/>
        <v>INSERT INTO miembros(idMiembro,nombre,apellido,idCargo)VALUES('27','Andres Aramburu','Pardo Figueroa',4);</v>
      </c>
    </row>
    <row r="29" spans="1:5">
      <c r="A29">
        <v>28</v>
      </c>
      <c r="B29" t="s">
        <v>1713</v>
      </c>
      <c r="C29" t="s">
        <v>3316</v>
      </c>
      <c r="D29" s="3">
        <v>1</v>
      </c>
      <c r="E29" s="51" t="str">
        <f t="shared" si="0"/>
        <v>INSERT INTO miembros(idMiembro,nombre,apellido,idCargo)VALUES('28','José José','Manrique Silupú',1);</v>
      </c>
    </row>
    <row r="30" spans="1:5">
      <c r="A30">
        <v>29</v>
      </c>
      <c r="B30" t="s">
        <v>1715</v>
      </c>
      <c r="C30" s="24" t="s">
        <v>3317</v>
      </c>
      <c r="D30" s="3">
        <v>4</v>
      </c>
      <c r="E30" s="51" t="str">
        <f t="shared" si="0"/>
        <v>INSERT INTO miembros(idMiembro,nombre,apellido,idCargo)VALUES('29','Harvey','Arellano Garcia',4);</v>
      </c>
    </row>
    <row r="31" spans="1:5">
      <c r="A31">
        <v>30</v>
      </c>
      <c r="B31" t="s">
        <v>1717</v>
      </c>
      <c r="C31" t="s">
        <v>1718</v>
      </c>
      <c r="D31" s="3">
        <v>4</v>
      </c>
      <c r="E31" s="51" t="str">
        <f t="shared" si="0"/>
        <v>INSERT INTO miembros(idMiembro,nombre,apellido,idCargo)VALUES('30','Franco','Abanto',4);</v>
      </c>
    </row>
    <row r="32" spans="1:5">
      <c r="A32">
        <v>31</v>
      </c>
      <c r="B32" t="s">
        <v>1719</v>
      </c>
      <c r="C32" t="s">
        <v>1720</v>
      </c>
      <c r="D32" s="3">
        <v>4</v>
      </c>
      <c r="E32" s="51" t="str">
        <f t="shared" si="0"/>
        <v>INSERT INTO miembros(idMiembro,nombre,apellido,idCargo)VALUES('31','Pedro','Rotta',4);</v>
      </c>
    </row>
    <row r="33" spans="1:5">
      <c r="A33">
        <v>32</v>
      </c>
      <c r="B33" t="s">
        <v>1721</v>
      </c>
      <c r="C33" t="s">
        <v>1722</v>
      </c>
      <c r="D33" s="3">
        <v>4</v>
      </c>
      <c r="E33" s="51" t="str">
        <f t="shared" si="0"/>
        <v>INSERT INTO miembros(idMiembro,nombre,apellido,idCargo)VALUES('32','Luis','La Madrid',4);</v>
      </c>
    </row>
    <row r="34" spans="1:5">
      <c r="A34">
        <v>33</v>
      </c>
      <c r="B34" t="s">
        <v>1723</v>
      </c>
      <c r="C34" t="s">
        <v>1724</v>
      </c>
      <c r="D34" s="3">
        <v>4</v>
      </c>
      <c r="E34" s="51" t="str">
        <f t="shared" si="0"/>
        <v>INSERT INTO miembros(idMiembro,nombre,apellido,idCargo)VALUES('33','Gaby','Ruiz',4);</v>
      </c>
    </row>
    <row r="35" spans="1:5">
      <c r="A35">
        <v>34</v>
      </c>
      <c r="B35" t="s">
        <v>1725</v>
      </c>
      <c r="C35" t="s">
        <v>1726</v>
      </c>
      <c r="D35" s="3">
        <v>4</v>
      </c>
      <c r="E35" s="51" t="str">
        <f t="shared" si="0"/>
        <v>INSERT INTO miembros(idMiembro,nombre,apellido,idCargo)VALUES('34','Antonio','Criollo',4);</v>
      </c>
    </row>
    <row r="36" spans="1:5">
      <c r="A36">
        <v>35</v>
      </c>
      <c r="B36" t="s">
        <v>1727</v>
      </c>
      <c r="C36" t="s">
        <v>1728</v>
      </c>
      <c r="D36" s="3">
        <v>4</v>
      </c>
      <c r="E36" s="51" t="str">
        <f t="shared" si="0"/>
        <v>INSERT INTO miembros(idMiembro,nombre,apellido,idCargo)VALUES('35','Miguel','Mendoza',4);</v>
      </c>
    </row>
    <row r="37" spans="1:5">
      <c r="A37">
        <v>36</v>
      </c>
      <c r="B37" t="s">
        <v>1699</v>
      </c>
      <c r="C37" t="s">
        <v>1729</v>
      </c>
      <c r="D37" s="3">
        <v>4</v>
      </c>
      <c r="E37" s="51" t="str">
        <f t="shared" si="0"/>
        <v>INSERT INTO miembros(idMiembro,nombre,apellido,idCargo)VALUES('36','Eduardo','Saavedra',4);</v>
      </c>
    </row>
    <row r="38" spans="1:5">
      <c r="A38">
        <v>37</v>
      </c>
      <c r="B38" t="s">
        <v>1703</v>
      </c>
      <c r="C38" t="s">
        <v>1730</v>
      </c>
      <c r="D38" s="3">
        <v>4</v>
      </c>
      <c r="E38" s="51" t="str">
        <f t="shared" si="0"/>
        <v>INSERT INTO miembros(idMiembro,nombre,apellido,idCargo)VALUES('37','Gustavo','Vargas',4);</v>
      </c>
    </row>
    <row r="39" spans="1:5">
      <c r="A39">
        <v>38</v>
      </c>
      <c r="B39" t="s">
        <v>1731</v>
      </c>
      <c r="C39" t="s">
        <v>1732</v>
      </c>
      <c r="D39" s="3">
        <v>4</v>
      </c>
      <c r="E39" s="51" t="str">
        <f t="shared" si="0"/>
        <v>INSERT INTO miembros(idMiembro,nombre,apellido,idCargo)VALUES('38','Edson Rodrigo','Fernandez Cornejo',4);</v>
      </c>
    </row>
    <row r="40" spans="1:5">
      <c r="A40">
        <v>39</v>
      </c>
      <c r="B40" t="s">
        <v>1733</v>
      </c>
      <c r="C40" t="s">
        <v>1734</v>
      </c>
      <c r="D40" s="3">
        <v>4</v>
      </c>
      <c r="E40" s="51" t="str">
        <f t="shared" si="0"/>
        <v>INSERT INTO miembros(idMiembro,nombre,apellido,idCargo)VALUES('39','Ricardo','Cajo Diaz',4);</v>
      </c>
    </row>
    <row r="41" spans="1:5">
      <c r="A41">
        <v>40</v>
      </c>
      <c r="B41" t="s">
        <v>1735</v>
      </c>
      <c r="C41" t="s">
        <v>1736</v>
      </c>
      <c r="D41" s="3">
        <v>4</v>
      </c>
      <c r="E41" s="51" t="str">
        <f t="shared" si="0"/>
        <v>INSERT INTO miembros(idMiembro,nombre,apellido,idCargo)VALUES('40','Jayro','Paiva',4);</v>
      </c>
    </row>
    <row r="42" spans="1:5">
      <c r="A42">
        <v>41</v>
      </c>
      <c r="B42" t="s">
        <v>1737</v>
      </c>
      <c r="C42" t="s">
        <v>1738</v>
      </c>
      <c r="D42" s="3">
        <v>4</v>
      </c>
      <c r="E42" s="51" t="str">
        <f t="shared" si="0"/>
        <v>INSERT INTO miembros(idMiembro,nombre,apellido,idCargo)VALUES('41','Laura','Carrasco',4);</v>
      </c>
    </row>
    <row r="43" spans="1:5">
      <c r="A43">
        <v>42</v>
      </c>
      <c r="B43" t="s">
        <v>1739</v>
      </c>
      <c r="C43" t="s">
        <v>1740</v>
      </c>
      <c r="D43" s="3">
        <v>4</v>
      </c>
      <c r="E43" s="51" t="str">
        <f t="shared" si="0"/>
        <v>INSERT INTO miembros(idMiembro,nombre,apellido,idCargo)VALUES('42','Manuel','Merino',4);</v>
      </c>
    </row>
    <row r="44" spans="1:5">
      <c r="A44">
        <v>43</v>
      </c>
      <c r="B44" t="s">
        <v>1699</v>
      </c>
      <c r="C44" t="s">
        <v>1741</v>
      </c>
      <c r="D44" s="3">
        <v>4</v>
      </c>
      <c r="E44" s="51" t="str">
        <f>_xlfn.CONCAT($F$2,$F$1,"(",$A$1,",",$B$1,",",$C$1,",",$D$1,")VALUES('",A44,"','",B44,"','",C44,"',",D44,");")</f>
        <v>INSERT INTO miembros(idMiembro,nombre,apellido,idCargo)VALUES('43','Eduardo','Pinos Vélez',4);</v>
      </c>
    </row>
    <row r="45" spans="1:5">
      <c r="A45">
        <v>44</v>
      </c>
      <c r="B45" t="s">
        <v>1742</v>
      </c>
      <c r="C45" t="s">
        <v>1743</v>
      </c>
      <c r="D45" s="3">
        <v>4</v>
      </c>
      <c r="E45" s="51" t="str">
        <f t="shared" si="0"/>
        <v>INSERT INTO miembros(idMiembro,nombre,apellido,idCargo)VALUES('44','Adrían','Cabrera',4);</v>
      </c>
    </row>
    <row r="46" spans="1:5">
      <c r="A46">
        <v>45</v>
      </c>
      <c r="B46" t="s">
        <v>1744</v>
      </c>
      <c r="C46" t="s">
        <v>1745</v>
      </c>
      <c r="D46" s="3">
        <v>4</v>
      </c>
      <c r="E46" s="51" t="str">
        <f t="shared" si="0"/>
        <v>INSERT INTO miembros(idMiembro,nombre,apellido,idCargo)VALUES('45','Andrea','Curay',4);</v>
      </c>
    </row>
    <row r="47" spans="1:5">
      <c r="A47">
        <v>46</v>
      </c>
      <c r="B47" t="s">
        <v>1746</v>
      </c>
      <c r="C47" t="s">
        <v>1747</v>
      </c>
      <c r="D47" s="3">
        <v>4</v>
      </c>
      <c r="E47" s="51" t="str">
        <f t="shared" si="0"/>
        <v>INSERT INTO miembros(idMiembro,nombre,apellido,idCargo)VALUES('46','Carlos Luis','Chacón',4);</v>
      </c>
    </row>
    <row r="48" spans="1:5">
      <c r="A48">
        <v>47</v>
      </c>
      <c r="B48" t="s">
        <v>1721</v>
      </c>
      <c r="C48" t="s">
        <v>1748</v>
      </c>
      <c r="D48" s="3">
        <v>4</v>
      </c>
      <c r="E48" s="51" t="str">
        <f t="shared" si="0"/>
        <v>INSERT INTO miembros(idMiembro,nombre,apellido,idCargo)VALUES('47','Luis','Serpa Andrade',4);</v>
      </c>
    </row>
    <row r="49" spans="1:5">
      <c r="A49">
        <v>48</v>
      </c>
      <c r="B49" t="s">
        <v>1749</v>
      </c>
      <c r="C49" t="s">
        <v>1750</v>
      </c>
      <c r="D49" s="3">
        <v>4</v>
      </c>
      <c r="E49" s="51" t="str">
        <f t="shared" si="0"/>
        <v>INSERT INTO miembros(idMiembro,nombre,apellido,idCargo)VALUES('48','Marlon','Chazi',4);</v>
      </c>
    </row>
    <row r="50" spans="1:5">
      <c r="A50">
        <v>49</v>
      </c>
      <c r="B50" t="s">
        <v>1751</v>
      </c>
      <c r="C50" t="s">
        <v>1752</v>
      </c>
      <c r="D50" s="3">
        <v>4</v>
      </c>
      <c r="E50" s="51" t="str">
        <f t="shared" si="0"/>
        <v>INSERT INTO miembros(idMiembro,nombre,apellido,idCargo)VALUES('49','Christian','Cajamarca',4);</v>
      </c>
    </row>
    <row r="51" spans="1:5">
      <c r="A51">
        <v>50</v>
      </c>
      <c r="B51" t="s">
        <v>1753</v>
      </c>
      <c r="C51" t="s">
        <v>1754</v>
      </c>
      <c r="D51" s="3">
        <v>4</v>
      </c>
      <c r="E51" s="51" t="str">
        <f t="shared" si="0"/>
        <v>INSERT INTO miembros(idMiembro,nombre,apellido,idCargo)VALUES('50','Vladimir','Robles Bykbaev',4);</v>
      </c>
    </row>
    <row r="52" spans="1:5">
      <c r="A52">
        <v>51</v>
      </c>
      <c r="B52" t="s">
        <v>1755</v>
      </c>
      <c r="C52" t="s">
        <v>1756</v>
      </c>
      <c r="D52" s="3">
        <v>4</v>
      </c>
      <c r="E52" s="51" t="str">
        <f t="shared" si="0"/>
        <v>INSERT INTO miembros(idMiembro,nombre,apellido,idCargo)VALUES('51','E.','Mejía Gamarra',4);</v>
      </c>
    </row>
    <row r="53" spans="1:5">
      <c r="A53">
        <v>52</v>
      </c>
      <c r="B53" t="s">
        <v>1757</v>
      </c>
      <c r="C53" t="s">
        <v>1758</v>
      </c>
      <c r="D53" s="3">
        <v>4</v>
      </c>
      <c r="E53" s="51" t="str">
        <f t="shared" si="0"/>
        <v>INSERT INTO miembros(idMiembro,nombre,apellido,idCargo)VALUES('52','F.','Reiter',4);</v>
      </c>
    </row>
    <row r="54" spans="1:5">
      <c r="A54">
        <v>53</v>
      </c>
      <c r="B54" t="s">
        <v>1759</v>
      </c>
      <c r="C54" t="s">
        <v>1760</v>
      </c>
      <c r="D54" s="3">
        <v>4</v>
      </c>
      <c r="E54" s="51" t="str">
        <f t="shared" si="0"/>
        <v>INSERT INTO miembros(idMiembro,nombre,apellido,idCargo)VALUES('53','P.','Tkachenko',4);</v>
      </c>
    </row>
    <row r="55" spans="1:5">
      <c r="A55">
        <v>54</v>
      </c>
      <c r="B55" t="s">
        <v>1761</v>
      </c>
      <c r="C55" t="s">
        <v>1762</v>
      </c>
      <c r="D55" s="3">
        <v>4</v>
      </c>
      <c r="E55" s="51" t="str">
        <f t="shared" si="0"/>
        <v>INSERT INTO miembros(idMiembro,nombre,apellido,idCargo)VALUES('54','Patrick','Schrangl',4);</v>
      </c>
    </row>
    <row r="56" spans="1:5">
      <c r="A56">
        <v>55</v>
      </c>
      <c r="B56" t="s">
        <v>1763</v>
      </c>
      <c r="C56" t="s">
        <v>1764</v>
      </c>
      <c r="D56" s="3">
        <v>4</v>
      </c>
      <c r="E56" s="51" t="str">
        <f t="shared" si="0"/>
        <v>INSERT INTO miembros(idMiembro,nombre,apellido,idCargo)VALUES('55','G.','Freckmann',4);</v>
      </c>
    </row>
    <row r="57" spans="1:5">
      <c r="A57">
        <v>56</v>
      </c>
      <c r="B57" t="s">
        <v>1765</v>
      </c>
      <c r="C57" t="s">
        <v>1766</v>
      </c>
      <c r="D57" s="3">
        <v>4</v>
      </c>
      <c r="E57" s="51" t="str">
        <f t="shared" si="0"/>
        <v>INSERT INTO miembros(idMiembro,nombre,apellido,idCargo)VALUES('56','Robin','De Keyser',4);</v>
      </c>
    </row>
    <row r="58" spans="1:5">
      <c r="A58">
        <v>57</v>
      </c>
      <c r="B58" t="s">
        <v>1767</v>
      </c>
      <c r="C58" t="s">
        <v>1768</v>
      </c>
      <c r="D58" s="3">
        <v>4</v>
      </c>
      <c r="E58" s="51" t="str">
        <f t="shared" si="0"/>
        <v>INSERT INTO miembros(idMiembro,nombre,apellido,idCargo)VALUES('57','K.','Checa',4);</v>
      </c>
    </row>
    <row r="59" spans="1:5">
      <c r="A59">
        <v>58</v>
      </c>
      <c r="B59" t="s">
        <v>1769</v>
      </c>
      <c r="C59" t="s">
        <v>1770</v>
      </c>
      <c r="D59" s="3">
        <v>4</v>
      </c>
      <c r="E59" s="51" t="str">
        <f t="shared" si="0"/>
        <v>INSERT INTO miembros(idMiembro,nombre,apellido,idCargo)VALUES('58','M.','Gamarra',4);</v>
      </c>
    </row>
    <row r="60" spans="1:5">
      <c r="A60">
        <v>59</v>
      </c>
      <c r="B60" t="s">
        <v>1727</v>
      </c>
      <c r="C60" t="s">
        <v>1771</v>
      </c>
      <c r="D60" s="3">
        <v>4</v>
      </c>
      <c r="E60" s="51" t="str">
        <f t="shared" si="0"/>
        <v>INSERT INTO miembros(idMiembro,nombre,apellido,idCargo)VALUES('59','Miguel','Delgado',4);</v>
      </c>
    </row>
    <row r="61" spans="1:5">
      <c r="A61">
        <v>60</v>
      </c>
      <c r="B61" t="s">
        <v>1772</v>
      </c>
      <c r="C61" t="s">
        <v>1773</v>
      </c>
      <c r="D61" s="3">
        <v>4</v>
      </c>
      <c r="E61" s="51" t="str">
        <f t="shared" si="0"/>
        <v>INSERT INTO miembros(idMiembro,nombre,apellido,idCargo)VALUES('60','Edson','Effio',4);</v>
      </c>
    </row>
    <row r="62" spans="1:5">
      <c r="A62">
        <v>61</v>
      </c>
      <c r="B62" t="s">
        <v>1774</v>
      </c>
      <c r="C62" t="s">
        <v>1775</v>
      </c>
      <c r="D62" s="3">
        <v>4</v>
      </c>
      <c r="E62" s="51" t="str">
        <f t="shared" si="0"/>
        <v>INSERT INTO miembros(idMiembro,nombre,apellido,idCargo)VALUES('61','Ney','Farfán',4);</v>
      </c>
    </row>
    <row r="63" spans="1:5">
      <c r="A63">
        <v>62</v>
      </c>
      <c r="B63" t="s">
        <v>1776</v>
      </c>
      <c r="C63" t="s">
        <v>1777</v>
      </c>
      <c r="D63" s="3">
        <v>4</v>
      </c>
      <c r="E63" s="51" t="str">
        <f t="shared" si="0"/>
        <v>INSERT INTO miembros(idMiembro,nombre,apellido,idCargo)VALUES('62','Jorge','Reyes',4);</v>
      </c>
    </row>
    <row r="64" spans="1:5">
      <c r="A64">
        <v>63</v>
      </c>
      <c r="B64" t="s">
        <v>1778</v>
      </c>
      <c r="C64" t="s">
        <v>1779</v>
      </c>
      <c r="D64" s="3">
        <v>4</v>
      </c>
      <c r="E64" s="51" t="str">
        <f t="shared" si="0"/>
        <v>INSERT INTO miembros(idMiembro,nombre,apellido,idCargo)VALUES('63','María','Flores Rivera',4);</v>
      </c>
    </row>
    <row r="65" spans="1:5">
      <c r="A65">
        <v>64</v>
      </c>
      <c r="B65" t="s">
        <v>1780</v>
      </c>
      <c r="C65" t="s">
        <v>1781</v>
      </c>
      <c r="D65" s="3">
        <v>4</v>
      </c>
      <c r="E65" s="51" t="str">
        <f t="shared" si="0"/>
        <v>INSERT INTO miembros(idMiembro,nombre,apellido,idCargo)VALUES('64','Deysi','Herrera Alvarez',4);</v>
      </c>
    </row>
    <row r="66" spans="1:5">
      <c r="A66">
        <v>65</v>
      </c>
      <c r="B66" t="s">
        <v>1782</v>
      </c>
      <c r="C66" t="s">
        <v>1783</v>
      </c>
      <c r="D66" s="3">
        <v>4</v>
      </c>
      <c r="E66" s="51" t="str">
        <f>_xlfn.CONCAT($F$2,$F$1,"(",$A$1,",",$B$1,",",$C$1,",",$D$1,")VALUES('",A66,"','",B66,"','",C66,"',",D66,");")</f>
        <v>INSERT INTO miembros(idMiembro,nombre,apellido,idCargo)VALUES('65','Luigi','Del Re',4);</v>
      </c>
    </row>
    <row r="67" spans="1:5">
      <c r="A67">
        <v>66</v>
      </c>
      <c r="B67" t="s">
        <v>1784</v>
      </c>
      <c r="C67" t="s">
        <v>1728</v>
      </c>
      <c r="D67" s="3">
        <v>4</v>
      </c>
      <c r="E67" s="51" t="str">
        <f t="shared" si="0"/>
        <v>INSERT INTO miembros(idMiembro,nombre,apellido,idCargo)VALUES('66','David','Mendoza',4);</v>
      </c>
    </row>
    <row r="68" spans="1:5">
      <c r="A68">
        <v>67</v>
      </c>
      <c r="B68" t="s">
        <v>1785</v>
      </c>
      <c r="C68" t="s">
        <v>1786</v>
      </c>
      <c r="D68" s="3">
        <v>4</v>
      </c>
      <c r="E68" s="51" t="str">
        <f t="shared" ref="E68:E80" si="1">_xlfn.CONCAT($F$2,$F$1,"(",$A$1,",",$B$1,",",$C$1,",",$D$1,")VALUES('",A68,"','",B68,"','",C68,"',",D68,");")</f>
        <v>INSERT INTO miembros(idMiembro,nombre,apellido,idCargo)VALUES('67','Susana','Encalada',4);</v>
      </c>
    </row>
    <row r="69" spans="1:5">
      <c r="A69">
        <v>68</v>
      </c>
      <c r="B69" t="s">
        <v>1787</v>
      </c>
      <c r="C69" t="s">
        <v>1788</v>
      </c>
      <c r="D69" s="3">
        <v>4</v>
      </c>
      <c r="E69" s="51" t="str">
        <f t="shared" si="1"/>
        <v>INSERT INTO miembros(idMiembro,nombre,apellido,idCargo)VALUES('68','Edwin','Gamboa',4);</v>
      </c>
    </row>
    <row r="70" spans="1:5">
      <c r="A70">
        <v>69</v>
      </c>
      <c r="B70" t="s">
        <v>2519</v>
      </c>
      <c r="C70" t="s">
        <v>1790</v>
      </c>
      <c r="D70" s="3">
        <v>4</v>
      </c>
      <c r="E70" s="51" t="str">
        <f t="shared" si="1"/>
        <v>INSERT INTO miembros(idMiembro,nombre,apellido,idCargo)VALUES('69','Julio','Salazar',4);</v>
      </c>
    </row>
    <row r="71" spans="1:5">
      <c r="A71">
        <v>70</v>
      </c>
      <c r="B71" t="s">
        <v>2471</v>
      </c>
      <c r="C71" t="s">
        <v>1791</v>
      </c>
      <c r="D71" s="3">
        <v>4</v>
      </c>
      <c r="E71" s="51" t="str">
        <f t="shared" si="1"/>
        <v>INSERT INTO miembros(idMiembro,nombre,apellido,idCargo)VALUES('70','Daniel','Espinoza',4);</v>
      </c>
    </row>
    <row r="72" spans="1:5">
      <c r="A72">
        <v>71</v>
      </c>
      <c r="B72" t="s">
        <v>1792</v>
      </c>
      <c r="C72" t="s">
        <v>1793</v>
      </c>
      <c r="D72" s="3">
        <v>4</v>
      </c>
      <c r="E72" s="51" t="str">
        <f t="shared" si="1"/>
        <v>INSERT INTO miembros(idMiembro,nombre,apellido,idCargo)VALUES('71','César','Cherre',4);</v>
      </c>
    </row>
    <row r="73" spans="1:5">
      <c r="A73">
        <v>72</v>
      </c>
      <c r="B73" t="s">
        <v>1794</v>
      </c>
      <c r="C73" t="s">
        <v>1795</v>
      </c>
      <c r="D73" s="3">
        <v>4</v>
      </c>
      <c r="E73" s="51" t="str">
        <f t="shared" si="1"/>
        <v>INSERT INTO miembros(idMiembro,nombre,apellido,idCargo)VALUES('72','Oscar','Yañez',4);</v>
      </c>
    </row>
    <row r="74" spans="1:5">
      <c r="A74">
        <v>73</v>
      </c>
      <c r="B74" t="s">
        <v>1703</v>
      </c>
      <c r="C74" t="s">
        <v>1796</v>
      </c>
      <c r="D74" s="3">
        <v>4</v>
      </c>
      <c r="E74" s="51" t="str">
        <f t="shared" si="1"/>
        <v>INSERT INTO miembros(idMiembro,nombre,apellido,idCargo)VALUES('73','Gustavo','Silva',4);</v>
      </c>
    </row>
    <row r="75" spans="1:5">
      <c r="A75">
        <v>74</v>
      </c>
      <c r="B75" t="s">
        <v>1797</v>
      </c>
      <c r="C75" t="s">
        <v>1798</v>
      </c>
      <c r="D75" s="3">
        <v>4</v>
      </c>
      <c r="E75" s="51" t="str">
        <f t="shared" si="1"/>
        <v>INSERT INTO miembros(idMiembro,nombre,apellido,idCargo)VALUES('74','Martín A.','Capcha',4);</v>
      </c>
    </row>
    <row r="76" spans="1:5">
      <c r="A76">
        <v>75</v>
      </c>
      <c r="B76" t="s">
        <v>1799</v>
      </c>
      <c r="C76" t="s">
        <v>1800</v>
      </c>
      <c r="D76" s="3">
        <v>4</v>
      </c>
      <c r="E76" s="51" t="str">
        <f t="shared" si="1"/>
        <v>INSERT INTO miembros(idMiembro,nombre,apellido,idCargo)VALUES('75','Rocio','Alvarez Cardenas',4);</v>
      </c>
    </row>
    <row r="77" spans="1:5">
      <c r="A77">
        <v>76</v>
      </c>
      <c r="B77" t="s">
        <v>1801</v>
      </c>
      <c r="C77" t="s">
        <v>1802</v>
      </c>
      <c r="D77" s="3">
        <v>4</v>
      </c>
      <c r="E77" s="51" t="str">
        <f t="shared" si="1"/>
        <v>INSERT INTO miembros(idMiembro,nombre,apellido,idCargo)VALUES('76','Sebastian','Torres Ríos',4);</v>
      </c>
    </row>
    <row r="78" spans="1:5">
      <c r="A78">
        <v>77</v>
      </c>
      <c r="B78" t="s">
        <v>1693</v>
      </c>
      <c r="C78" t="s">
        <v>1803</v>
      </c>
      <c r="D78" s="3">
        <v>4</v>
      </c>
      <c r="E78" s="51" t="str">
        <f t="shared" si="1"/>
        <v>INSERT INTO miembros(idMiembro,nombre,apellido,idCargo)VALUES('77','Juan','Moreno Peña',4);</v>
      </c>
    </row>
    <row r="79" spans="1:5">
      <c r="A79">
        <v>78</v>
      </c>
      <c r="B79" t="s">
        <v>2519</v>
      </c>
      <c r="C79" t="s">
        <v>1804</v>
      </c>
      <c r="D79" s="3">
        <v>4</v>
      </c>
      <c r="E79" s="51" t="str">
        <f t="shared" si="1"/>
        <v>INSERT INTO miembros(idMiembro,nombre,apellido,idCargo)VALUES('78','Julio','Salinas',4);</v>
      </c>
    </row>
    <row r="80" spans="1:5">
      <c r="A80">
        <v>79</v>
      </c>
      <c r="B80" t="s">
        <v>1805</v>
      </c>
      <c r="C80" t="s">
        <v>1806</v>
      </c>
      <c r="D80" s="3">
        <v>4</v>
      </c>
      <c r="E80" s="51" t="str">
        <f t="shared" si="1"/>
        <v>INSERT INTO miembros(idMiembro,nombre,apellido,idCargo)VALUES('79','Cesar','Chinguel',4);</v>
      </c>
    </row>
    <row r="81" spans="1:5">
      <c r="A81">
        <v>80</v>
      </c>
      <c r="B81" t="s">
        <v>1807</v>
      </c>
      <c r="C81" t="s">
        <v>1808</v>
      </c>
      <c r="D81" s="3">
        <v>4</v>
      </c>
      <c r="E81" s="51" t="str">
        <f>_xlfn.CONCAT($F$2,$F$1,"(",$A$1,",",$B$1,",",$C$1,",",$D$1,")VALUES('",A81,"','",B81,"','",C81,"',",D81,");")</f>
        <v>INSERT INTO miembros(idMiembro,nombre,apellido,idCargo)VALUES('80','Jessica Magaly','Ruiz Reyes',4);</v>
      </c>
    </row>
    <row r="82" spans="1:5">
      <c r="A82">
        <v>81</v>
      </c>
      <c r="B82" t="s">
        <v>1809</v>
      </c>
      <c r="C82" t="s">
        <v>1810</v>
      </c>
      <c r="D82" s="3">
        <v>4</v>
      </c>
      <c r="E82" s="51" t="str">
        <f t="shared" ref="E82:E99" si="2">_xlfn.CONCAT($F$2,$F$1,"(",$A$1,",",$B$1,",",$C$1,",",$D$1,")VALUES('",A82,"','",B82,"','",C82,"',",D82,");")</f>
        <v>INSERT INTO miembros(idMiembro,nombre,apellido,idCargo)VALUES('81','Pablo','Parra Rosero',4);</v>
      </c>
    </row>
    <row r="83" spans="1:5">
      <c r="A83">
        <v>82</v>
      </c>
      <c r="B83" t="s">
        <v>1811</v>
      </c>
      <c r="C83" t="s">
        <v>1812</v>
      </c>
      <c r="D83" s="3">
        <v>4</v>
      </c>
      <c r="E83" s="51" t="str">
        <f t="shared" si="2"/>
        <v>INSERT INTO miembros(idMiembro,nombre,apellido,idCargo)VALUES('82','Guillermo','Granda',4);</v>
      </c>
    </row>
    <row r="84" spans="1:5">
      <c r="A84">
        <v>83</v>
      </c>
      <c r="B84" t="s">
        <v>1813</v>
      </c>
      <c r="C84" t="s">
        <v>1814</v>
      </c>
      <c r="D84" s="3">
        <v>4</v>
      </c>
      <c r="E84" s="51" t="str">
        <f t="shared" si="2"/>
        <v>INSERT INTO miembros(idMiembro,nombre,apellido,idCargo)VALUES('83','Flavio','Prieto',4);</v>
      </c>
    </row>
    <row r="85" spans="1:5">
      <c r="A85">
        <v>84</v>
      </c>
      <c r="B85" t="s">
        <v>1776</v>
      </c>
      <c r="C85" t="s">
        <v>1815</v>
      </c>
      <c r="D85" s="3">
        <v>4</v>
      </c>
      <c r="E85" s="51" t="str">
        <f t="shared" si="2"/>
        <v>INSERT INTO miembros(idMiembro,nombre,apellido,idCargo)VALUES('84','Jorge','Machacuay',4);</v>
      </c>
    </row>
    <row r="86" spans="1:5">
      <c r="A86">
        <v>85</v>
      </c>
      <c r="B86" t="s">
        <v>1816</v>
      </c>
      <c r="C86" t="s">
        <v>1817</v>
      </c>
      <c r="D86" s="3">
        <v>4</v>
      </c>
      <c r="E86" s="51" t="str">
        <f t="shared" si="2"/>
        <v>INSERT INTO miembros(idMiembro,nombre,apellido,idCargo)VALUES('85','Andres','Hernandez',4);</v>
      </c>
    </row>
    <row r="87" spans="1:5">
      <c r="A87">
        <v>86</v>
      </c>
      <c r="B87" t="s">
        <v>1818</v>
      </c>
      <c r="C87" t="s">
        <v>1819</v>
      </c>
      <c r="D87" s="3">
        <v>4</v>
      </c>
      <c r="E87" s="51" t="str">
        <f t="shared" si="2"/>
        <v>INSERT INTO miembros(idMiembro,nombre,apellido,idCargo)VALUES('86','Abhishek','Dutta',4);</v>
      </c>
    </row>
    <row r="88" spans="1:5">
      <c r="A88">
        <v>87</v>
      </c>
      <c r="B88" t="s">
        <v>1820</v>
      </c>
      <c r="C88" t="s">
        <v>1821</v>
      </c>
      <c r="D88" s="3">
        <v>4</v>
      </c>
      <c r="E88" s="51" t="str">
        <f t="shared" si="2"/>
        <v>INSERT INTO miembros(idMiembro,nombre,apellido,idCargo)VALUES('87','Armando','Rivadeneyra Bardales',4);</v>
      </c>
    </row>
    <row r="89" spans="1:5">
      <c r="A89">
        <v>88</v>
      </c>
      <c r="B89" t="s">
        <v>1822</v>
      </c>
      <c r="C89" t="s">
        <v>1823</v>
      </c>
      <c r="D89" s="3">
        <v>4</v>
      </c>
      <c r="E89" s="51" t="str">
        <f t="shared" si="2"/>
        <v>INSERT INTO miembros(idMiembro,nombre,apellido,idCargo)VALUES('88','Danilo','Soares Barboza',4);</v>
      </c>
    </row>
    <row r="90" spans="1:5">
      <c r="A90">
        <v>89</v>
      </c>
      <c r="B90" t="s">
        <v>1824</v>
      </c>
      <c r="C90" t="s">
        <v>1825</v>
      </c>
      <c r="D90" s="3">
        <v>4</v>
      </c>
      <c r="E90" s="51" t="str">
        <f t="shared" si="2"/>
        <v>INSERT INTO miembros(idMiembro,nombre,apellido,idCargo)VALUES('89','Martín','Flores',4);</v>
      </c>
    </row>
    <row r="91" spans="1:5">
      <c r="A91">
        <v>90</v>
      </c>
      <c r="B91" t="s">
        <v>1826</v>
      </c>
      <c r="C91" t="s">
        <v>1827</v>
      </c>
      <c r="D91" s="3">
        <v>4</v>
      </c>
      <c r="E91" s="51" t="str">
        <f t="shared" si="2"/>
        <v>INSERT INTO miembros(idMiembro,nombre,apellido,idCargo)VALUES('90','Marco','Lovera',4);</v>
      </c>
    </row>
    <row r="92" spans="1:5">
      <c r="A92">
        <v>91</v>
      </c>
      <c r="B92" t="s">
        <v>1828</v>
      </c>
      <c r="C92" t="s">
        <v>1829</v>
      </c>
      <c r="D92" s="3">
        <v>4</v>
      </c>
      <c r="E92" s="51" t="str">
        <f t="shared" si="2"/>
        <v>INSERT INTO miembros(idMiembro,nombre,apellido,idCargo)VALUES('91','Alberto','Leva',4);</v>
      </c>
    </row>
    <row r="93" spans="1:5">
      <c r="A93">
        <v>92</v>
      </c>
      <c r="B93" t="s">
        <v>1830</v>
      </c>
      <c r="C93" t="s">
        <v>1831</v>
      </c>
      <c r="D93" s="3">
        <v>4</v>
      </c>
      <c r="E93" s="51" t="str">
        <f t="shared" si="2"/>
        <v>INSERT INTO miembros(idMiembro,nombre,apellido,idCargo)VALUES('92','Riccardo','Scattolini',4);</v>
      </c>
    </row>
    <row r="94" spans="1:5">
      <c r="A94">
        <v>93</v>
      </c>
      <c r="B94" t="s">
        <v>1832</v>
      </c>
      <c r="C94" t="s">
        <v>1833</v>
      </c>
      <c r="D94" s="3">
        <v>4</v>
      </c>
      <c r="E94" s="51" t="str">
        <f t="shared" si="2"/>
        <v>INSERT INTO miembros(idMiembro,nombre,apellido,idCargo)VALUES('93','Rafael','Saavedra García Zabaleta',4);</v>
      </c>
    </row>
    <row r="95" spans="1:5">
      <c r="A95">
        <v>94</v>
      </c>
      <c r="B95" t="s">
        <v>2375</v>
      </c>
      <c r="C95" t="s">
        <v>2376</v>
      </c>
      <c r="D95" s="3">
        <v>4</v>
      </c>
      <c r="E95" s="51" t="str">
        <f t="shared" si="2"/>
        <v>INSERT INTO miembros(idMiembro,nombre,apellido,idCargo)VALUES('94','Jose','Dario Calderon',4);</v>
      </c>
    </row>
    <row r="96" spans="1:5">
      <c r="A96">
        <v>95</v>
      </c>
      <c r="B96" t="s">
        <v>1664</v>
      </c>
      <c r="C96" t="s">
        <v>2377</v>
      </c>
      <c r="D96" s="3">
        <v>4</v>
      </c>
      <c r="E96" s="51" t="str">
        <f t="shared" si="2"/>
        <v>INSERT INTO miembros(idMiembro,nombre,apellido,idCargo)VALUES('95','William','Solórzano Requejo',4);</v>
      </c>
    </row>
    <row r="97" spans="1:7">
      <c r="A97">
        <v>96</v>
      </c>
      <c r="B97" t="s">
        <v>2378</v>
      </c>
      <c r="C97" t="s">
        <v>2379</v>
      </c>
      <c r="D97" s="3">
        <v>4</v>
      </c>
      <c r="E97" s="51" t="str">
        <f t="shared" si="2"/>
        <v>INSERT INTO miembros(idMiembro,nombre,apellido,idCargo)VALUES('96','Lennin Fabrico','Morales Ticliahuanca',4);</v>
      </c>
    </row>
    <row r="98" spans="1:7">
      <c r="A98">
        <v>97</v>
      </c>
      <c r="B98" t="s">
        <v>2411</v>
      </c>
      <c r="C98" t="s">
        <v>2412</v>
      </c>
      <c r="D98" s="3">
        <v>4</v>
      </c>
      <c r="E98" s="51" t="str">
        <f t="shared" si="2"/>
        <v>INSERT INTO miembros(idMiembro,nombre,apellido,idCargo)VALUES('97','Julia','Acuña',4);</v>
      </c>
    </row>
    <row r="99" spans="1:7">
      <c r="A99">
        <v>98</v>
      </c>
      <c r="B99" t="s">
        <v>2430</v>
      </c>
      <c r="C99" t="s">
        <v>2431</v>
      </c>
      <c r="D99" s="3">
        <v>4</v>
      </c>
      <c r="E99" s="51" t="str">
        <f t="shared" si="2"/>
        <v>INSERT INTO miembros(idMiembro,nombre,apellido,idCargo)VALUES('98','Elías Saúd','Castillo Córdova',4);</v>
      </c>
    </row>
    <row r="100" spans="1:7">
      <c r="A100">
        <v>99</v>
      </c>
      <c r="B100" t="s">
        <v>1776</v>
      </c>
      <c r="C100" t="s">
        <v>2413</v>
      </c>
      <c r="D100" s="3">
        <v>4</v>
      </c>
      <c r="E100" s="51" t="str">
        <f>_xlfn.CONCAT($F$2,$F$1,"(",$A$1,",",$B$1,",",$C$1,",",$D$1,")VALUES('",A100,"','",B100,"','",C100,"',",D100,");")</f>
        <v>INSERT INTO miembros(idMiembro,nombre,apellido,idCargo)VALUES('99','Jorge','Neira',4);</v>
      </c>
    </row>
    <row r="101" spans="1:7">
      <c r="A101">
        <v>100</v>
      </c>
      <c r="B101" t="s">
        <v>2414</v>
      </c>
      <c r="C101" t="s">
        <v>2415</v>
      </c>
      <c r="D101" s="3">
        <v>4</v>
      </c>
      <c r="E101" s="51" t="str">
        <f t="shared" ref="E101:E116" si="3">_xlfn.CONCAT($F$2,$F$1,"(",$A$1,",",$B$1,",",$C$1,",",$D$1,")VALUES('",A101,"','",B101,"','",C101,"',",D101,");")</f>
        <v>INSERT INTO miembros(idMiembro,nombre,apellido,idCargo)VALUES('100','Pool','Nolasco',4);</v>
      </c>
    </row>
    <row r="102" spans="1:7">
      <c r="A102">
        <v>101</v>
      </c>
      <c r="B102" t="s">
        <v>1717</v>
      </c>
      <c r="C102" t="s">
        <v>2416</v>
      </c>
      <c r="D102" s="3">
        <v>4</v>
      </c>
      <c r="E102" s="51" t="str">
        <f t="shared" si="3"/>
        <v>INSERT INTO miembros(idMiembro,nombre,apellido,idCargo)VALUES('101','Franco','Cunyarache',4);</v>
      </c>
    </row>
    <row r="103" spans="1:7">
      <c r="A103">
        <v>102</v>
      </c>
      <c r="B103" t="s">
        <v>2417</v>
      </c>
      <c r="C103" t="s">
        <v>2418</v>
      </c>
      <c r="D103" s="3">
        <v>4</v>
      </c>
      <c r="E103" s="51" t="str">
        <f t="shared" si="3"/>
        <v>INSERT INTO miembros(idMiembro,nombre,apellido,idCargo)VALUES('102','Michael','Sernaque',4);</v>
      </c>
    </row>
    <row r="104" spans="1:7">
      <c r="A104">
        <v>103</v>
      </c>
      <c r="B104" t="s">
        <v>2421</v>
      </c>
      <c r="C104" t="s">
        <v>2422</v>
      </c>
      <c r="D104" s="3">
        <v>4</v>
      </c>
      <c r="E104" s="51" t="str">
        <f t="shared" si="3"/>
        <v>INSERT INTO miembros(idMiembro,nombre,apellido,idCargo)VALUES('103','Reynaldo','Raygada Watanabe',4);</v>
      </c>
    </row>
    <row r="105" spans="1:7">
      <c r="A105">
        <v>104</v>
      </c>
      <c r="B105" t="s">
        <v>2424</v>
      </c>
      <c r="C105" t="s">
        <v>2425</v>
      </c>
      <c r="D105" s="3">
        <v>4</v>
      </c>
      <c r="E105" s="51" t="str">
        <f t="shared" si="3"/>
        <v>INSERT INTO miembros(idMiembro,nombre,apellido,idCargo)VALUES('104','Zulema Milenka','Ramírez Huancayo',4);</v>
      </c>
    </row>
    <row r="106" spans="1:7">
      <c r="A106">
        <v>105</v>
      </c>
      <c r="B106" t="s">
        <v>2427</v>
      </c>
      <c r="C106" t="s">
        <v>2426</v>
      </c>
      <c r="D106" s="3">
        <v>4</v>
      </c>
      <c r="E106" s="51" t="str">
        <f t="shared" si="3"/>
        <v>INSERT INTO miembros(idMiembro,nombre,apellido,idCargo)VALUES('105','María Daniela','Vega Jiménez',4);</v>
      </c>
    </row>
    <row r="107" spans="1:7">
      <c r="A107">
        <v>106</v>
      </c>
      <c r="B107" t="s">
        <v>2428</v>
      </c>
      <c r="C107" t="s">
        <v>2429</v>
      </c>
      <c r="D107" s="3">
        <v>4</v>
      </c>
      <c r="E107" s="51" t="str">
        <f t="shared" si="3"/>
        <v>INSERT INTO miembros(idMiembro,nombre,apellido,idCargo)VALUES('106','Rosa Luz','Benites de Beingolea',4);</v>
      </c>
    </row>
    <row r="108" spans="1:7">
      <c r="A108">
        <v>107</v>
      </c>
      <c r="B108" t="s">
        <v>2432</v>
      </c>
      <c r="C108" t="s">
        <v>2433</v>
      </c>
      <c r="D108" s="3">
        <v>4</v>
      </c>
      <c r="E108" s="51" t="str">
        <f t="shared" si="3"/>
        <v>INSERT INTO miembros(idMiembro,nombre,apellido,idCargo)VALUES('107','Alfonso Guillermo','Dulanto Rishing',4);</v>
      </c>
    </row>
    <row r="109" spans="1:7">
      <c r="A109">
        <v>108</v>
      </c>
      <c r="B109" t="s">
        <v>2434</v>
      </c>
      <c r="C109" t="s">
        <v>2435</v>
      </c>
      <c r="D109" s="3">
        <v>4</v>
      </c>
      <c r="E109" s="51" t="str">
        <f t="shared" si="3"/>
        <v>INSERT INTO miembros(idMiembro,nombre,apellido,idCargo)VALUES('108','Edilberto Horacio','Vásquez Diaz',4);</v>
      </c>
    </row>
    <row r="110" spans="1:7">
      <c r="A110">
        <v>109</v>
      </c>
      <c r="B110" t="s">
        <v>2437</v>
      </c>
      <c r="C110" t="s">
        <v>2436</v>
      </c>
      <c r="D110" s="3">
        <v>4</v>
      </c>
      <c r="E110" s="51" t="str">
        <f t="shared" si="3"/>
        <v>INSERT INTO miembros(idMiembro,nombre,apellido,idCargo)VALUES('109','Pedro Luis','Mendoza Guerrero',4);</v>
      </c>
    </row>
    <row r="111" spans="1:7">
      <c r="A111">
        <v>110</v>
      </c>
      <c r="B111" t="s">
        <v>2438</v>
      </c>
      <c r="C111" t="s">
        <v>2439</v>
      </c>
      <c r="D111" s="3">
        <v>4</v>
      </c>
      <c r="E111" s="51" t="str">
        <f t="shared" si="3"/>
        <v>INSERT INTO miembros(idMiembro,nombre,apellido,idCargo)VALUES('110','Javier Arturo','Bereche Álvarez',4);</v>
      </c>
    </row>
    <row r="112" spans="1:7" s="48" customFormat="1">
      <c r="A112" s="48">
        <v>111</v>
      </c>
      <c r="B112" s="48" t="s">
        <v>2446</v>
      </c>
      <c r="C112" s="48" t="s">
        <v>2447</v>
      </c>
      <c r="D112" s="49">
        <v>4</v>
      </c>
      <c r="E112" s="51" t="str">
        <f t="shared" si="3"/>
        <v>INSERT INTO miembros(idMiembro,nombre,apellido,idCargo)VALUES('111','Miguel Enrique','Gallo Seminario',4);</v>
      </c>
      <c r="F112" s="49"/>
      <c r="G112" s="49"/>
    </row>
    <row r="113" spans="1:5">
      <c r="A113">
        <v>112</v>
      </c>
      <c r="B113" t="s">
        <v>2450</v>
      </c>
      <c r="C113" t="s">
        <v>2451</v>
      </c>
      <c r="D113" s="3">
        <v>4</v>
      </c>
      <c r="E113" s="51" t="str">
        <f t="shared" si="3"/>
        <v>INSERT INTO miembros(idMiembro,nombre,apellido,idCargo)VALUES('112','Dante','Guerrero Chanduví',4);</v>
      </c>
    </row>
    <row r="114" spans="1:5">
      <c r="A114">
        <v>113</v>
      </c>
      <c r="B114" t="s">
        <v>2452</v>
      </c>
      <c r="C114" t="s">
        <v>2453</v>
      </c>
      <c r="D114" s="3">
        <v>4</v>
      </c>
      <c r="E114" s="51" t="str">
        <f t="shared" si="3"/>
        <v>INSERT INTO miembros(idMiembro,nombre,apellido,idCargo)VALUES('113','Lenin','Nuñez Pintado',4);</v>
      </c>
    </row>
    <row r="115" spans="1:5">
      <c r="A115">
        <v>114</v>
      </c>
      <c r="B115" t="s">
        <v>2461</v>
      </c>
      <c r="C115" t="s">
        <v>2462</v>
      </c>
      <c r="D115" s="3">
        <v>4</v>
      </c>
      <c r="E115" s="51" t="str">
        <f t="shared" si="3"/>
        <v>INSERT INTO miembros(idMiembro,nombre,apellido,idCargo)VALUES('114','Erick','Arauco Moreno',4);</v>
      </c>
    </row>
    <row r="116" spans="1:5">
      <c r="A116">
        <v>115</v>
      </c>
      <c r="B116" t="s">
        <v>2463</v>
      </c>
      <c r="C116" t="s">
        <v>2464</v>
      </c>
      <c r="D116" s="3">
        <v>4</v>
      </c>
      <c r="E116" s="51" t="str">
        <f t="shared" si="3"/>
        <v>INSERT INTO miembros(idMiembro,nombre,apellido,idCargo)VALUES('115','Italo','Chinchay Ulloa',4);</v>
      </c>
    </row>
    <row r="117" spans="1:5">
      <c r="A117">
        <v>116</v>
      </c>
      <c r="B117" t="s">
        <v>2465</v>
      </c>
      <c r="C117" t="s">
        <v>2466</v>
      </c>
      <c r="D117" s="3">
        <v>4</v>
      </c>
      <c r="E117" s="51" t="str">
        <f>_xlfn.CONCAT($F$2,$F$1,"(",$A$1,",",$B$1,",",$C$1,",",$D$1,")VALUES('",A117,"','",B117,"','",C117,"',",D117,");")</f>
        <v>INSERT INTO miembros(idMiembro,nombre,apellido,idCargo)VALUES('116','John','Gallo Ruiz',4);</v>
      </c>
    </row>
    <row r="118" spans="1:5">
      <c r="A118">
        <v>117</v>
      </c>
      <c r="B118" t="s">
        <v>2467</v>
      </c>
      <c r="C118" t="s">
        <v>2468</v>
      </c>
      <c r="D118" s="3">
        <v>4</v>
      </c>
      <c r="E118" s="51" t="str">
        <f t="shared" ref="E118:E133" si="4">_xlfn.CONCAT($F$2,$F$1,"(",$A$1,",",$B$1,",",$C$1,",",$D$1,")VALUES('",A118,"','",B118,"','",C118,"',",D118,");")</f>
        <v>INSERT INTO miembros(idMiembro,nombre,apellido,idCargo)VALUES('117','Valeria','Martinelli',4);</v>
      </c>
    </row>
    <row r="119" spans="1:5">
      <c r="A119">
        <v>118</v>
      </c>
      <c r="B119" t="s">
        <v>2471</v>
      </c>
      <c r="C119" t="s">
        <v>2472</v>
      </c>
      <c r="D119" s="3">
        <v>4</v>
      </c>
      <c r="E119" s="51" t="str">
        <f t="shared" si="4"/>
        <v>INSERT INTO miembros(idMiembro,nombre,apellido,idCargo)VALUES('118','Daniel','Marcelo',4);</v>
      </c>
    </row>
    <row r="120" spans="1:5">
      <c r="A120">
        <v>119</v>
      </c>
      <c r="B120" t="s">
        <v>2473</v>
      </c>
      <c r="C120" t="s">
        <v>2474</v>
      </c>
      <c r="D120" s="3">
        <v>4</v>
      </c>
      <c r="E120" s="51" t="str">
        <f t="shared" si="4"/>
        <v>INSERT INTO miembros(idMiembro,nombre,apellido,idCargo)VALUES('119','Jesús Andrés','Jara Puelles',4);</v>
      </c>
    </row>
    <row r="121" spans="1:5">
      <c r="A121">
        <v>120</v>
      </c>
      <c r="B121" t="s">
        <v>2477</v>
      </c>
      <c r="C121" t="s">
        <v>2478</v>
      </c>
      <c r="D121" s="3">
        <v>4</v>
      </c>
      <c r="E121" s="51" t="str">
        <f t="shared" si="4"/>
        <v>INSERT INTO miembros(idMiembro,nombre,apellido,idCargo)VALUES('120','Rodolfo','Rodríguez Arizmendiz',4);</v>
      </c>
    </row>
    <row r="122" spans="1:5">
      <c r="A122">
        <v>121</v>
      </c>
      <c r="B122" t="s">
        <v>2495</v>
      </c>
      <c r="C122" t="s">
        <v>2496</v>
      </c>
      <c r="D122" s="3">
        <v>3</v>
      </c>
      <c r="E122" s="51" t="str">
        <f t="shared" si="4"/>
        <v>INSERT INTO miembros(idMiembro,nombre,apellido,idCargo)VALUES('121','Rodrigo Idelso','Arreategui Palacios',3);</v>
      </c>
    </row>
    <row r="123" spans="1:5">
      <c r="A123">
        <v>122</v>
      </c>
      <c r="B123" t="s">
        <v>3270</v>
      </c>
      <c r="C123" t="s">
        <v>2688</v>
      </c>
      <c r="D123" s="3">
        <v>1</v>
      </c>
      <c r="E123" s="51" t="str">
        <f t="shared" si="4"/>
        <v>INSERT INTO miembros(idMiembro,nombre,apellido,idCargo)VALUES('122','Javier Alejandro','Machacuay Vera',1);</v>
      </c>
    </row>
    <row r="124" spans="1:5">
      <c r="A124">
        <f>A123+1</f>
        <v>123</v>
      </c>
      <c r="B124" t="s">
        <v>3213</v>
      </c>
      <c r="C124" t="s">
        <v>3214</v>
      </c>
      <c r="D124" s="3">
        <v>3</v>
      </c>
      <c r="E124" s="51" t="str">
        <f t="shared" si="4"/>
        <v>INSERT INTO miembros(idMiembro,nombre,apellido,idCargo)VALUES('123','Karlo Alonso','Cruz Herrera',3);</v>
      </c>
    </row>
    <row r="125" spans="1:5">
      <c r="A125">
        <f t="shared" ref="A125:A133" si="5">A124+1</f>
        <v>124</v>
      </c>
      <c r="B125" t="s">
        <v>3279</v>
      </c>
      <c r="C125" t="s">
        <v>3280</v>
      </c>
      <c r="D125" s="3">
        <v>2</v>
      </c>
      <c r="E125" s="51" t="str">
        <f t="shared" si="4"/>
        <v>INSERT INTO miembros(idMiembro,nombre,apellido,idCargo)VALUES('124','Carlos Oswaldo','Cruz López',2);</v>
      </c>
    </row>
    <row r="126" spans="1:5">
      <c r="A126">
        <f t="shared" si="5"/>
        <v>125</v>
      </c>
      <c r="B126" t="s">
        <v>2527</v>
      </c>
      <c r="C126" t="s">
        <v>2528</v>
      </c>
      <c r="D126" s="3">
        <v>3</v>
      </c>
      <c r="E126" s="51" t="str">
        <f t="shared" si="4"/>
        <v>INSERT INTO miembros(idMiembro,nombre,apellido,idCargo)VALUES('125','Jim Isai','Castillo Quezada',3);</v>
      </c>
    </row>
    <row r="127" spans="1:5">
      <c r="A127">
        <f t="shared" si="5"/>
        <v>126</v>
      </c>
      <c r="B127" t="s">
        <v>1666</v>
      </c>
      <c r="C127" t="s">
        <v>3175</v>
      </c>
      <c r="D127" s="3">
        <v>3</v>
      </c>
      <c r="E127" s="51" t="str">
        <f t="shared" si="4"/>
        <v>INSERT INTO miembros(idMiembro,nombre,apellido,idCargo)VALUES('126','Juan Carlos','Sánchez Saucedo',3);</v>
      </c>
    </row>
    <row r="128" spans="1:5">
      <c r="A128">
        <f t="shared" si="5"/>
        <v>127</v>
      </c>
      <c r="B128" t="s">
        <v>2595</v>
      </c>
      <c r="C128" t="s">
        <v>2596</v>
      </c>
      <c r="D128" s="3">
        <v>3</v>
      </c>
      <c r="E128" s="51" t="str">
        <f t="shared" si="4"/>
        <v>INSERT INTO miembros(idMiembro,nombre,apellido,idCargo)VALUES('127','Gonzalo','Morante',3);</v>
      </c>
    </row>
    <row r="129" spans="1:5">
      <c r="A129">
        <f t="shared" si="5"/>
        <v>128</v>
      </c>
      <c r="B129" t="s">
        <v>3229</v>
      </c>
      <c r="C129" t="s">
        <v>3281</v>
      </c>
      <c r="D129" s="3">
        <v>3</v>
      </c>
      <c r="E129" s="51" t="str">
        <f t="shared" si="4"/>
        <v>INSERT INTO miembros(idMiembro,nombre,apellido,idCargo)VALUES('128','Carlos Aaron Justi','Lopez Velasquez',3);</v>
      </c>
    </row>
    <row r="130" spans="1:5">
      <c r="A130">
        <f t="shared" si="5"/>
        <v>129</v>
      </c>
      <c r="B130" t="s">
        <v>2626</v>
      </c>
      <c r="C130" t="s">
        <v>2627</v>
      </c>
      <c r="D130" s="3">
        <v>3</v>
      </c>
      <c r="E130" s="51" t="str">
        <f t="shared" si="4"/>
        <v>INSERT INTO miembros(idMiembro,nombre,apellido,idCargo)VALUES('129','Eduardo Moisés','Crisanto Palacios',3);</v>
      </c>
    </row>
    <row r="131" spans="1:5">
      <c r="A131">
        <f t="shared" si="5"/>
        <v>130</v>
      </c>
      <c r="B131" t="s">
        <v>3143</v>
      </c>
      <c r="C131" t="s">
        <v>3144</v>
      </c>
      <c r="D131" s="3">
        <v>3</v>
      </c>
      <c r="E131" s="51" t="str">
        <f t="shared" si="4"/>
        <v>INSERT INTO miembros(idMiembro,nombre,apellido,idCargo)VALUES('130','William Jesús','Valencia Macalupú',3);</v>
      </c>
    </row>
    <row r="132" spans="1:5">
      <c r="A132">
        <f t="shared" si="5"/>
        <v>131</v>
      </c>
      <c r="B132" t="s">
        <v>3282</v>
      </c>
      <c r="C132" t="s">
        <v>3225</v>
      </c>
      <c r="D132" s="3">
        <v>3</v>
      </c>
      <c r="E132" s="51" t="str">
        <f t="shared" si="4"/>
        <v>INSERT INTO miembros(idMiembro,nombre,apellido,idCargo)VALUES('131','Jhon Leonardo','Oblitas Cruz',3);</v>
      </c>
    </row>
    <row r="133" spans="1:5">
      <c r="A133">
        <f t="shared" si="5"/>
        <v>132</v>
      </c>
      <c r="B133" t="s">
        <v>3283</v>
      </c>
      <c r="C133" t="s">
        <v>3240</v>
      </c>
      <c r="D133" s="3">
        <v>3</v>
      </c>
      <c r="E133" s="51" t="str">
        <f t="shared" si="4"/>
        <v>INSERT INTO miembros(idMiembro,nombre,apellido,idCargo)VALUES('132','Cindy Pamela','Peláez Quispe',3);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855C-FB00-40BE-AB61-184FF7C681C3}">
  <dimension ref="A1:B5"/>
  <sheetViews>
    <sheetView workbookViewId="0">
      <selection activeCell="A6" sqref="A6"/>
    </sheetView>
  </sheetViews>
  <sheetFormatPr defaultColWidth="10.90625" defaultRowHeight="14.5"/>
  <cols>
    <col min="2" max="2" width="16.7265625" customWidth="1"/>
  </cols>
  <sheetData>
    <row r="1" spans="1:2">
      <c r="A1" t="s">
        <v>3273</v>
      </c>
      <c r="B1" t="s">
        <v>3272</v>
      </c>
    </row>
    <row r="2" spans="1:2">
      <c r="A2">
        <v>1</v>
      </c>
      <c r="B2" t="s">
        <v>3274</v>
      </c>
    </row>
    <row r="3" spans="1:2">
      <c r="A3">
        <v>2</v>
      </c>
      <c r="B3" t="s">
        <v>3275</v>
      </c>
    </row>
    <row r="4" spans="1:2">
      <c r="A4">
        <v>3</v>
      </c>
      <c r="B4" t="s">
        <v>3276</v>
      </c>
    </row>
    <row r="5" spans="1:2">
      <c r="A5">
        <v>4</v>
      </c>
      <c r="B5" t="s">
        <v>3277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0B5B-2039-4E4F-BB4A-FF626FD84E0B}">
  <dimension ref="A1:D289"/>
  <sheetViews>
    <sheetView workbookViewId="0">
      <selection activeCell="D10" sqref="D10"/>
    </sheetView>
  </sheetViews>
  <sheetFormatPr defaultColWidth="10.90625" defaultRowHeight="14.5"/>
  <sheetData>
    <row r="1" spans="1:4">
      <c r="A1" s="3" t="s">
        <v>1659</v>
      </c>
      <c r="B1" s="3" t="s">
        <v>1837</v>
      </c>
    </row>
    <row r="2" spans="1:4">
      <c r="A2" s="3">
        <v>1</v>
      </c>
      <c r="B2" s="3">
        <v>1</v>
      </c>
    </row>
    <row r="3" spans="1:4">
      <c r="A3" s="3">
        <v>2</v>
      </c>
      <c r="B3" s="3">
        <v>1</v>
      </c>
    </row>
    <row r="4" spans="1:4">
      <c r="A4" s="3">
        <v>2</v>
      </c>
      <c r="B4" s="3">
        <v>24</v>
      </c>
    </row>
    <row r="5" spans="1:4">
      <c r="A5" s="3">
        <v>2</v>
      </c>
      <c r="B5" s="3">
        <v>43</v>
      </c>
    </row>
    <row r="6" spans="1:4">
      <c r="A6" s="3">
        <v>2</v>
      </c>
      <c r="B6" s="3">
        <v>44</v>
      </c>
    </row>
    <row r="7" spans="1:4">
      <c r="A7" s="3">
        <v>2</v>
      </c>
      <c r="B7" s="3">
        <v>54</v>
      </c>
    </row>
    <row r="8" spans="1:4">
      <c r="A8" s="3">
        <v>2</v>
      </c>
      <c r="B8" s="3">
        <v>56</v>
      </c>
    </row>
    <row r="9" spans="1:4">
      <c r="A9" s="3">
        <v>2</v>
      </c>
      <c r="B9" s="3">
        <v>63</v>
      </c>
    </row>
    <row r="10" spans="1:4">
      <c r="A10" s="3">
        <v>2</v>
      </c>
      <c r="B10" s="3">
        <v>64</v>
      </c>
      <c r="D10" s="50"/>
    </row>
    <row r="11" spans="1:4">
      <c r="A11" s="3">
        <v>3</v>
      </c>
      <c r="B11" s="3">
        <v>1</v>
      </c>
    </row>
    <row r="12" spans="1:4">
      <c r="A12" s="3">
        <v>3</v>
      </c>
      <c r="B12" s="3">
        <f>B11+1</f>
        <v>2</v>
      </c>
    </row>
    <row r="13" spans="1:4">
      <c r="A13" s="3">
        <v>3</v>
      </c>
      <c r="B13" s="3">
        <f t="shared" ref="B13:B77" si="0">B12+1</f>
        <v>3</v>
      </c>
    </row>
    <row r="14" spans="1:4">
      <c r="A14" s="3">
        <v>3</v>
      </c>
      <c r="B14" s="3">
        <f t="shared" si="0"/>
        <v>4</v>
      </c>
    </row>
    <row r="15" spans="1:4">
      <c r="A15" s="3">
        <v>3</v>
      </c>
      <c r="B15" s="3">
        <f t="shared" si="0"/>
        <v>5</v>
      </c>
    </row>
    <row r="16" spans="1:4">
      <c r="A16" s="3">
        <v>3</v>
      </c>
      <c r="B16" s="3">
        <f t="shared" si="0"/>
        <v>6</v>
      </c>
    </row>
    <row r="17" spans="1:2">
      <c r="A17" s="3">
        <v>3</v>
      </c>
      <c r="B17" s="3">
        <f t="shared" si="0"/>
        <v>7</v>
      </c>
    </row>
    <row r="18" spans="1:2">
      <c r="A18" s="3">
        <v>3</v>
      </c>
      <c r="B18" s="3">
        <f t="shared" si="0"/>
        <v>8</v>
      </c>
    </row>
    <row r="19" spans="1:2">
      <c r="A19" s="3">
        <v>3</v>
      </c>
      <c r="B19" s="3">
        <f t="shared" si="0"/>
        <v>9</v>
      </c>
    </row>
    <row r="20" spans="1:2">
      <c r="A20" s="3">
        <v>3</v>
      </c>
      <c r="B20" s="3">
        <f t="shared" si="0"/>
        <v>10</v>
      </c>
    </row>
    <row r="21" spans="1:2">
      <c r="A21" s="3">
        <v>3</v>
      </c>
      <c r="B21" s="3">
        <f t="shared" si="0"/>
        <v>11</v>
      </c>
    </row>
    <row r="22" spans="1:2">
      <c r="A22" s="3">
        <v>3</v>
      </c>
      <c r="B22" s="3">
        <f t="shared" si="0"/>
        <v>12</v>
      </c>
    </row>
    <row r="23" spans="1:2">
      <c r="A23" s="3">
        <v>3</v>
      </c>
      <c r="B23" s="3">
        <f t="shared" si="0"/>
        <v>13</v>
      </c>
    </row>
    <row r="24" spans="1:2">
      <c r="A24" s="3">
        <v>3</v>
      </c>
      <c r="B24" s="3">
        <f t="shared" si="0"/>
        <v>14</v>
      </c>
    </row>
    <row r="25" spans="1:2">
      <c r="A25" s="3">
        <v>3</v>
      </c>
      <c r="B25" s="3">
        <f t="shared" si="0"/>
        <v>15</v>
      </c>
    </row>
    <row r="26" spans="1:2">
      <c r="A26" s="3">
        <v>3</v>
      </c>
      <c r="B26" s="3">
        <f t="shared" si="0"/>
        <v>16</v>
      </c>
    </row>
    <row r="27" spans="1:2">
      <c r="A27" s="3">
        <v>3</v>
      </c>
      <c r="B27" s="3">
        <f t="shared" si="0"/>
        <v>17</v>
      </c>
    </row>
    <row r="28" spans="1:2">
      <c r="A28" s="3">
        <v>3</v>
      </c>
      <c r="B28" s="3">
        <f t="shared" si="0"/>
        <v>18</v>
      </c>
    </row>
    <row r="29" spans="1:2">
      <c r="A29" s="3">
        <v>3</v>
      </c>
      <c r="B29" s="3">
        <f t="shared" si="0"/>
        <v>19</v>
      </c>
    </row>
    <row r="30" spans="1:2">
      <c r="A30" s="3">
        <v>3</v>
      </c>
      <c r="B30" s="3">
        <f t="shared" si="0"/>
        <v>20</v>
      </c>
    </row>
    <row r="31" spans="1:2">
      <c r="A31" s="3">
        <v>3</v>
      </c>
      <c r="B31" s="3">
        <f t="shared" si="0"/>
        <v>21</v>
      </c>
    </row>
    <row r="32" spans="1:2">
      <c r="A32" s="3">
        <v>3</v>
      </c>
      <c r="B32" s="3">
        <v>23</v>
      </c>
    </row>
    <row r="33" spans="1:2">
      <c r="A33" s="3">
        <v>3</v>
      </c>
      <c r="B33" s="3">
        <f t="shared" si="0"/>
        <v>24</v>
      </c>
    </row>
    <row r="34" spans="1:2">
      <c r="A34" s="3">
        <v>3</v>
      </c>
      <c r="B34" s="3">
        <f t="shared" si="0"/>
        <v>25</v>
      </c>
    </row>
    <row r="35" spans="1:2">
      <c r="A35" s="3">
        <v>3</v>
      </c>
      <c r="B35" s="3">
        <f t="shared" si="0"/>
        <v>26</v>
      </c>
    </row>
    <row r="36" spans="1:2">
      <c r="A36" s="3">
        <v>3</v>
      </c>
      <c r="B36" s="3">
        <f t="shared" si="0"/>
        <v>27</v>
      </c>
    </row>
    <row r="37" spans="1:2">
      <c r="A37" s="3">
        <v>3</v>
      </c>
      <c r="B37" s="3">
        <f t="shared" si="0"/>
        <v>28</v>
      </c>
    </row>
    <row r="38" spans="1:2">
      <c r="A38" s="3">
        <v>3</v>
      </c>
      <c r="B38" s="3">
        <f t="shared" si="0"/>
        <v>29</v>
      </c>
    </row>
    <row r="39" spans="1:2">
      <c r="A39" s="3">
        <v>3</v>
      </c>
      <c r="B39" s="3">
        <f t="shared" si="0"/>
        <v>30</v>
      </c>
    </row>
    <row r="40" spans="1:2">
      <c r="A40" s="3">
        <v>3</v>
      </c>
      <c r="B40" s="3">
        <f t="shared" si="0"/>
        <v>31</v>
      </c>
    </row>
    <row r="41" spans="1:2">
      <c r="A41" s="3">
        <v>3</v>
      </c>
      <c r="B41" s="3">
        <f>B40+1</f>
        <v>32</v>
      </c>
    </row>
    <row r="42" spans="1:2">
      <c r="A42" s="3">
        <v>3</v>
      </c>
      <c r="B42" s="3">
        <f t="shared" si="0"/>
        <v>33</v>
      </c>
    </row>
    <row r="43" spans="1:2">
      <c r="A43" s="3">
        <v>3</v>
      </c>
      <c r="B43" s="3">
        <f t="shared" si="0"/>
        <v>34</v>
      </c>
    </row>
    <row r="44" spans="1:2">
      <c r="A44" s="3">
        <v>3</v>
      </c>
      <c r="B44" s="3">
        <f t="shared" si="0"/>
        <v>35</v>
      </c>
    </row>
    <row r="45" spans="1:2">
      <c r="A45" s="3">
        <v>3</v>
      </c>
      <c r="B45" s="3">
        <f t="shared" si="0"/>
        <v>36</v>
      </c>
    </row>
    <row r="46" spans="1:2">
      <c r="A46" s="3">
        <v>3</v>
      </c>
      <c r="B46" s="3">
        <f t="shared" si="0"/>
        <v>37</v>
      </c>
    </row>
    <row r="47" spans="1:2">
      <c r="A47" s="3">
        <v>3</v>
      </c>
      <c r="B47" s="3">
        <f t="shared" si="0"/>
        <v>38</v>
      </c>
    </row>
    <row r="48" spans="1:2">
      <c r="A48" s="3">
        <v>3</v>
      </c>
      <c r="B48" s="3">
        <f t="shared" si="0"/>
        <v>39</v>
      </c>
    </row>
    <row r="49" spans="1:2">
      <c r="A49" s="3">
        <v>3</v>
      </c>
      <c r="B49" s="3">
        <f t="shared" si="0"/>
        <v>40</v>
      </c>
    </row>
    <row r="50" spans="1:2">
      <c r="A50" s="3">
        <v>3</v>
      </c>
      <c r="B50" s="3">
        <f t="shared" si="0"/>
        <v>41</v>
      </c>
    </row>
    <row r="51" spans="1:2">
      <c r="A51" s="3">
        <v>3</v>
      </c>
      <c r="B51" s="3">
        <f t="shared" si="0"/>
        <v>42</v>
      </c>
    </row>
    <row r="52" spans="1:2">
      <c r="A52" s="3">
        <v>3</v>
      </c>
      <c r="B52" s="3">
        <f t="shared" si="0"/>
        <v>43</v>
      </c>
    </row>
    <row r="53" spans="1:2">
      <c r="A53" s="3">
        <v>3</v>
      </c>
      <c r="B53" s="3">
        <f>B52+1</f>
        <v>44</v>
      </c>
    </row>
    <row r="54" spans="1:2">
      <c r="A54" s="3">
        <v>3</v>
      </c>
      <c r="B54" s="3">
        <f t="shared" si="0"/>
        <v>45</v>
      </c>
    </row>
    <row r="55" spans="1:2">
      <c r="A55" s="3">
        <v>3</v>
      </c>
      <c r="B55" s="3">
        <f t="shared" si="0"/>
        <v>46</v>
      </c>
    </row>
    <row r="56" spans="1:2">
      <c r="A56" s="3">
        <v>3</v>
      </c>
      <c r="B56" s="3">
        <f t="shared" si="0"/>
        <v>47</v>
      </c>
    </row>
    <row r="57" spans="1:2">
      <c r="A57" s="3">
        <v>3</v>
      </c>
      <c r="B57" s="3">
        <f t="shared" si="0"/>
        <v>48</v>
      </c>
    </row>
    <row r="58" spans="1:2">
      <c r="A58" s="3">
        <v>3</v>
      </c>
      <c r="B58" s="3">
        <f t="shared" si="0"/>
        <v>49</v>
      </c>
    </row>
    <row r="59" spans="1:2">
      <c r="A59" s="3">
        <v>3</v>
      </c>
      <c r="B59" s="3">
        <f t="shared" si="0"/>
        <v>50</v>
      </c>
    </row>
    <row r="60" spans="1:2">
      <c r="A60" s="3">
        <v>3</v>
      </c>
      <c r="B60" s="3">
        <f t="shared" si="0"/>
        <v>51</v>
      </c>
    </row>
    <row r="61" spans="1:2">
      <c r="A61" s="3">
        <v>3</v>
      </c>
      <c r="B61" s="3">
        <f t="shared" si="0"/>
        <v>52</v>
      </c>
    </row>
    <row r="62" spans="1:2">
      <c r="A62" s="3">
        <v>3</v>
      </c>
      <c r="B62" s="3">
        <f t="shared" si="0"/>
        <v>53</v>
      </c>
    </row>
    <row r="63" spans="1:2">
      <c r="A63" s="3">
        <v>3</v>
      </c>
      <c r="B63" s="3">
        <f t="shared" si="0"/>
        <v>54</v>
      </c>
    </row>
    <row r="64" spans="1:2">
      <c r="A64" s="3">
        <v>3</v>
      </c>
      <c r="B64" s="3">
        <f>B63+1</f>
        <v>55</v>
      </c>
    </row>
    <row r="65" spans="1:2">
      <c r="A65" s="3">
        <v>3</v>
      </c>
      <c r="B65" s="3">
        <f t="shared" si="0"/>
        <v>56</v>
      </c>
    </row>
    <row r="66" spans="1:2">
      <c r="A66" s="3">
        <v>3</v>
      </c>
      <c r="B66" s="3">
        <f t="shared" si="0"/>
        <v>57</v>
      </c>
    </row>
    <row r="67" spans="1:2">
      <c r="A67" s="3">
        <v>3</v>
      </c>
      <c r="B67" s="3">
        <f t="shared" si="0"/>
        <v>58</v>
      </c>
    </row>
    <row r="68" spans="1:2">
      <c r="A68" s="3">
        <v>3</v>
      </c>
      <c r="B68" s="3">
        <f t="shared" si="0"/>
        <v>59</v>
      </c>
    </row>
    <row r="69" spans="1:2">
      <c r="A69" s="3">
        <v>3</v>
      </c>
      <c r="B69" s="3">
        <f t="shared" si="0"/>
        <v>60</v>
      </c>
    </row>
    <row r="70" spans="1:2">
      <c r="A70" s="3">
        <v>3</v>
      </c>
      <c r="B70" s="3">
        <f t="shared" si="0"/>
        <v>61</v>
      </c>
    </row>
    <row r="71" spans="1:2">
      <c r="A71" s="3">
        <v>3</v>
      </c>
      <c r="B71" s="3">
        <f t="shared" si="0"/>
        <v>62</v>
      </c>
    </row>
    <row r="72" spans="1:2">
      <c r="A72" s="3">
        <v>3</v>
      </c>
      <c r="B72" s="3">
        <f t="shared" si="0"/>
        <v>63</v>
      </c>
    </row>
    <row r="73" spans="1:2">
      <c r="A73" s="3">
        <v>3</v>
      </c>
      <c r="B73" s="3">
        <f t="shared" si="0"/>
        <v>64</v>
      </c>
    </row>
    <row r="74" spans="1:2">
      <c r="A74" s="3">
        <v>3</v>
      </c>
      <c r="B74" s="3">
        <f t="shared" si="0"/>
        <v>65</v>
      </c>
    </row>
    <row r="75" spans="1:2">
      <c r="A75" s="3">
        <v>3</v>
      </c>
      <c r="B75" s="3">
        <f t="shared" si="0"/>
        <v>66</v>
      </c>
    </row>
    <row r="76" spans="1:2">
      <c r="A76" s="3">
        <v>3</v>
      </c>
      <c r="B76" s="3">
        <f>B75+1</f>
        <v>67</v>
      </c>
    </row>
    <row r="77" spans="1:2">
      <c r="A77" s="3">
        <v>3</v>
      </c>
      <c r="B77" s="3">
        <f t="shared" si="0"/>
        <v>68</v>
      </c>
    </row>
    <row r="78" spans="1:2">
      <c r="A78" s="3">
        <v>3</v>
      </c>
      <c r="B78" s="3">
        <f t="shared" ref="B78:B80" si="1">B77+1</f>
        <v>69</v>
      </c>
    </row>
    <row r="79" spans="1:2">
      <c r="A79" s="3">
        <v>3</v>
      </c>
      <c r="B79" s="3">
        <f t="shared" si="1"/>
        <v>70</v>
      </c>
    </row>
    <row r="80" spans="1:2">
      <c r="A80" s="3">
        <v>3</v>
      </c>
      <c r="B80" s="3">
        <f t="shared" si="1"/>
        <v>71</v>
      </c>
    </row>
    <row r="81" spans="1:2">
      <c r="A81" s="3">
        <v>4</v>
      </c>
      <c r="B81" s="3">
        <v>2</v>
      </c>
    </row>
    <row r="82" spans="1:2">
      <c r="A82" s="3">
        <v>4</v>
      </c>
      <c r="B82" s="3">
        <v>13</v>
      </c>
    </row>
    <row r="83" spans="1:2">
      <c r="A83" s="3">
        <v>4</v>
      </c>
      <c r="B83" s="3">
        <v>21</v>
      </c>
    </row>
    <row r="84" spans="1:2">
      <c r="A84" s="3">
        <v>4</v>
      </c>
      <c r="B84" s="3">
        <v>28</v>
      </c>
    </row>
    <row r="85" spans="1:2">
      <c r="A85" s="3">
        <v>4</v>
      </c>
      <c r="B85" s="3">
        <v>31</v>
      </c>
    </row>
    <row r="86" spans="1:2">
      <c r="A86" s="3">
        <v>4</v>
      </c>
      <c r="B86" s="3">
        <v>35</v>
      </c>
    </row>
    <row r="87" spans="1:2">
      <c r="A87" s="3">
        <v>4</v>
      </c>
      <c r="B87" s="3">
        <v>36</v>
      </c>
    </row>
    <row r="88" spans="1:2">
      <c r="A88" s="3">
        <v>4</v>
      </c>
      <c r="B88" s="3">
        <v>37</v>
      </c>
    </row>
    <row r="89" spans="1:2">
      <c r="A89" s="3">
        <v>4</v>
      </c>
      <c r="B89" s="3">
        <v>40</v>
      </c>
    </row>
    <row r="90" spans="1:2">
      <c r="A90" s="3">
        <v>4</v>
      </c>
      <c r="B90" s="3">
        <v>46</v>
      </c>
    </row>
    <row r="91" spans="1:2">
      <c r="A91" s="3">
        <v>4</v>
      </c>
      <c r="B91" s="3">
        <v>47</v>
      </c>
    </row>
    <row r="92" spans="1:2">
      <c r="A92" s="3">
        <v>4</v>
      </c>
      <c r="B92" s="3">
        <v>52</v>
      </c>
    </row>
    <row r="93" spans="1:2">
      <c r="A93" s="3">
        <v>4</v>
      </c>
      <c r="B93" s="3">
        <v>53</v>
      </c>
    </row>
    <row r="94" spans="1:2">
      <c r="A94" s="3">
        <v>4</v>
      </c>
      <c r="B94" s="3">
        <v>58</v>
      </c>
    </row>
    <row r="95" spans="1:2">
      <c r="A95" s="3">
        <v>4</v>
      </c>
      <c r="B95" s="3">
        <v>59</v>
      </c>
    </row>
    <row r="96" spans="1:2">
      <c r="A96" s="3">
        <v>4</v>
      </c>
      <c r="B96" s="3">
        <v>61</v>
      </c>
    </row>
    <row r="97" spans="1:2">
      <c r="A97" s="3">
        <v>4</v>
      </c>
      <c r="B97" s="3">
        <v>62</v>
      </c>
    </row>
    <row r="98" spans="1:2">
      <c r="A98" s="3">
        <v>5</v>
      </c>
      <c r="B98" s="3">
        <v>2</v>
      </c>
    </row>
    <row r="99" spans="1:2">
      <c r="A99" s="3">
        <v>5</v>
      </c>
      <c r="B99" s="3">
        <v>21</v>
      </c>
    </row>
    <row r="100" spans="1:2">
      <c r="A100" s="3">
        <v>5</v>
      </c>
      <c r="B100" s="3">
        <v>35</v>
      </c>
    </row>
    <row r="101" spans="1:2">
      <c r="A101" s="3">
        <v>6</v>
      </c>
      <c r="B101" s="3">
        <v>2</v>
      </c>
    </row>
    <row r="102" spans="1:2">
      <c r="A102" s="3">
        <v>6</v>
      </c>
      <c r="B102" s="3">
        <v>8</v>
      </c>
    </row>
    <row r="103" spans="1:2">
      <c r="A103" s="3">
        <v>6</v>
      </c>
      <c r="B103" s="3">
        <v>46</v>
      </c>
    </row>
    <row r="104" spans="1:2">
      <c r="A104" s="3">
        <v>6</v>
      </c>
      <c r="B104" s="3">
        <v>47</v>
      </c>
    </row>
    <row r="105" spans="1:2">
      <c r="A105" s="3">
        <v>6</v>
      </c>
      <c r="B105" s="3">
        <v>52</v>
      </c>
    </row>
    <row r="106" spans="1:2">
      <c r="A106" s="3">
        <v>6</v>
      </c>
      <c r="B106" s="3">
        <v>59</v>
      </c>
    </row>
    <row r="107" spans="1:2">
      <c r="A107" s="3">
        <v>7</v>
      </c>
      <c r="B107" s="3">
        <v>3</v>
      </c>
    </row>
    <row r="108" spans="1:2">
      <c r="A108" s="3">
        <v>7</v>
      </c>
      <c r="B108" s="3">
        <v>42</v>
      </c>
    </row>
    <row r="109" spans="1:2">
      <c r="A109" s="3">
        <v>7</v>
      </c>
      <c r="B109" s="3">
        <v>73</v>
      </c>
    </row>
    <row r="110" spans="1:2">
      <c r="A110" s="3">
        <v>8</v>
      </c>
      <c r="B110" s="3">
        <v>4</v>
      </c>
    </row>
    <row r="111" spans="1:2">
      <c r="A111" s="3">
        <v>8</v>
      </c>
      <c r="B111" s="3">
        <v>6</v>
      </c>
    </row>
    <row r="112" spans="1:2">
      <c r="A112" s="3">
        <v>8</v>
      </c>
      <c r="B112" s="3">
        <v>8</v>
      </c>
    </row>
    <row r="113" spans="1:2">
      <c r="A113" s="3">
        <v>8</v>
      </c>
      <c r="B113" s="3">
        <v>12</v>
      </c>
    </row>
    <row r="114" spans="1:2">
      <c r="A114" s="3">
        <v>8</v>
      </c>
      <c r="B114" s="3">
        <v>16</v>
      </c>
    </row>
    <row r="115" spans="1:2">
      <c r="A115" s="3">
        <v>8</v>
      </c>
      <c r="B115" s="3">
        <v>25</v>
      </c>
    </row>
    <row r="116" spans="1:2">
      <c r="A116" s="3">
        <v>9</v>
      </c>
      <c r="B116" s="3">
        <v>4</v>
      </c>
    </row>
    <row r="117" spans="1:2">
      <c r="A117" s="3">
        <v>9</v>
      </c>
      <c r="B117" s="3">
        <v>6</v>
      </c>
    </row>
    <row r="118" spans="1:2">
      <c r="A118" s="3">
        <v>9</v>
      </c>
      <c r="B118" s="3">
        <v>7</v>
      </c>
    </row>
    <row r="119" spans="1:2">
      <c r="A119" s="3">
        <v>9</v>
      </c>
      <c r="B119" s="3">
        <v>19</v>
      </c>
    </row>
    <row r="120" spans="1:2">
      <c r="A120" s="3">
        <v>9</v>
      </c>
      <c r="B120" s="3">
        <v>20</v>
      </c>
    </row>
    <row r="121" spans="1:2">
      <c r="A121" s="3">
        <v>10</v>
      </c>
      <c r="B121" s="3">
        <v>5</v>
      </c>
    </row>
    <row r="122" spans="1:2">
      <c r="A122" s="3">
        <v>10</v>
      </c>
      <c r="B122" s="3">
        <v>26</v>
      </c>
    </row>
    <row r="123" spans="1:2">
      <c r="A123" s="3">
        <v>11</v>
      </c>
      <c r="B123" s="3">
        <v>7</v>
      </c>
    </row>
    <row r="124" spans="1:2">
      <c r="A124" s="3">
        <v>11</v>
      </c>
      <c r="B124" s="3">
        <v>10</v>
      </c>
    </row>
    <row r="125" spans="1:2">
      <c r="A125" s="3">
        <v>11</v>
      </c>
      <c r="B125" s="3">
        <v>18</v>
      </c>
    </row>
    <row r="126" spans="1:2">
      <c r="A126" s="3">
        <v>12</v>
      </c>
      <c r="B126" s="3">
        <v>9</v>
      </c>
    </row>
    <row r="127" spans="1:2">
      <c r="A127" s="3">
        <v>13</v>
      </c>
      <c r="B127" s="3">
        <v>10</v>
      </c>
    </row>
    <row r="128" spans="1:2">
      <c r="A128" s="3">
        <v>13</v>
      </c>
      <c r="B128" s="3">
        <v>11</v>
      </c>
    </row>
    <row r="129" spans="1:2">
      <c r="A129" s="3">
        <v>13</v>
      </c>
      <c r="B129" s="3">
        <v>14</v>
      </c>
    </row>
    <row r="130" spans="1:2">
      <c r="A130" s="3">
        <v>13</v>
      </c>
      <c r="B130" s="3">
        <v>40</v>
      </c>
    </row>
    <row r="131" spans="1:2">
      <c r="A131" s="3">
        <v>13</v>
      </c>
      <c r="B131" s="3">
        <v>45</v>
      </c>
    </row>
    <row r="132" spans="1:2">
      <c r="A132" s="3">
        <v>13</v>
      </c>
      <c r="B132" s="3">
        <v>51</v>
      </c>
    </row>
    <row r="133" spans="1:2">
      <c r="A133" s="3">
        <v>14</v>
      </c>
      <c r="B133" s="3">
        <v>10</v>
      </c>
    </row>
    <row r="134" spans="1:2">
      <c r="A134" s="3">
        <v>15</v>
      </c>
      <c r="B134" s="3">
        <v>13</v>
      </c>
    </row>
    <row r="135" spans="1:2">
      <c r="A135" s="3">
        <v>15</v>
      </c>
      <c r="B135" s="3">
        <v>15</v>
      </c>
    </row>
    <row r="136" spans="1:2">
      <c r="A136" s="3">
        <v>15</v>
      </c>
      <c r="B136" s="3">
        <v>40</v>
      </c>
    </row>
    <row r="137" spans="1:2">
      <c r="A137" s="3">
        <v>16</v>
      </c>
      <c r="B137" s="3">
        <v>14</v>
      </c>
    </row>
    <row r="138" spans="1:2">
      <c r="A138" s="3">
        <v>16</v>
      </c>
      <c r="B138" s="3">
        <v>45</v>
      </c>
    </row>
    <row r="139" spans="1:2">
      <c r="A139" s="3">
        <v>17</v>
      </c>
      <c r="B139" s="3">
        <v>15</v>
      </c>
    </row>
    <row r="140" spans="1:2">
      <c r="A140" s="3">
        <v>18</v>
      </c>
      <c r="B140" s="3">
        <v>15</v>
      </c>
    </row>
    <row r="141" spans="1:2">
      <c r="A141" s="3">
        <v>19</v>
      </c>
      <c r="B141" s="3">
        <v>15</v>
      </c>
    </row>
    <row r="142" spans="1:2">
      <c r="A142" s="3">
        <v>20</v>
      </c>
      <c r="B142" s="3">
        <v>13</v>
      </c>
    </row>
    <row r="143" spans="1:2">
      <c r="A143" s="3">
        <v>20</v>
      </c>
      <c r="B143" s="3">
        <v>15</v>
      </c>
    </row>
    <row r="144" spans="1:2">
      <c r="A144" s="3">
        <v>21</v>
      </c>
      <c r="B144" s="3">
        <v>17</v>
      </c>
    </row>
    <row r="145" spans="1:2">
      <c r="A145" s="3">
        <v>22</v>
      </c>
      <c r="B145" s="3">
        <v>17</v>
      </c>
    </row>
    <row r="146" spans="1:2">
      <c r="A146" s="3">
        <v>23</v>
      </c>
      <c r="B146" s="3">
        <v>17</v>
      </c>
    </row>
    <row r="147" spans="1:2">
      <c r="A147" s="3">
        <v>24</v>
      </c>
      <c r="B147" s="3">
        <v>17</v>
      </c>
    </row>
    <row r="148" spans="1:2">
      <c r="A148" s="3">
        <v>25</v>
      </c>
      <c r="B148" s="3">
        <v>19</v>
      </c>
    </row>
    <row r="149" spans="1:2">
      <c r="A149" s="3">
        <v>26</v>
      </c>
      <c r="B149" s="3">
        <v>20</v>
      </c>
    </row>
    <row r="150" spans="1:2">
      <c r="A150" s="3">
        <v>27</v>
      </c>
      <c r="B150" s="3">
        <v>72</v>
      </c>
    </row>
    <row r="151" spans="1:2">
      <c r="A151" s="3">
        <v>28</v>
      </c>
      <c r="B151" s="3">
        <v>4</v>
      </c>
    </row>
    <row r="152" spans="1:2">
      <c r="A152" s="3">
        <v>28</v>
      </c>
      <c r="B152" s="3">
        <v>6</v>
      </c>
    </row>
    <row r="153" spans="1:2">
      <c r="A153" s="3">
        <v>28</v>
      </c>
      <c r="B153" s="3">
        <v>7</v>
      </c>
    </row>
    <row r="154" spans="1:2">
      <c r="A154" s="3">
        <v>28</v>
      </c>
      <c r="B154" s="3">
        <v>8</v>
      </c>
    </row>
    <row r="155" spans="1:2">
      <c r="A155" s="3">
        <v>28</v>
      </c>
      <c r="B155" s="3">
        <v>12</v>
      </c>
    </row>
    <row r="156" spans="1:2">
      <c r="A156" s="3">
        <v>28</v>
      </c>
      <c r="B156" s="3">
        <v>16</v>
      </c>
    </row>
    <row r="157" spans="1:2">
      <c r="A157" s="3">
        <v>28</v>
      </c>
      <c r="B157" s="3">
        <v>18</v>
      </c>
    </row>
    <row r="158" spans="1:2">
      <c r="A158" s="3">
        <v>28</v>
      </c>
      <c r="B158" s="3">
        <v>19</v>
      </c>
    </row>
    <row r="159" spans="1:2">
      <c r="A159" s="3">
        <v>28</v>
      </c>
      <c r="B159" s="3">
        <v>20</v>
      </c>
    </row>
    <row r="160" spans="1:2">
      <c r="A160" s="3">
        <v>28</v>
      </c>
      <c r="B160" s="3">
        <v>21</v>
      </c>
    </row>
    <row r="161" spans="1:2">
      <c r="A161" s="3">
        <v>28</v>
      </c>
      <c r="B161" s="3">
        <v>25</v>
      </c>
    </row>
    <row r="162" spans="1:2">
      <c r="A162" s="3">
        <v>28</v>
      </c>
      <c r="B162" s="3">
        <v>28</v>
      </c>
    </row>
    <row r="163" spans="1:2">
      <c r="A163" s="3">
        <v>28</v>
      </c>
      <c r="B163" s="3">
        <v>31</v>
      </c>
    </row>
    <row r="164" spans="1:2">
      <c r="A164" s="3">
        <v>28</v>
      </c>
      <c r="B164" s="3">
        <v>37</v>
      </c>
    </row>
    <row r="165" spans="1:2">
      <c r="A165" s="3">
        <v>28</v>
      </c>
      <c r="B165" s="3">
        <v>38</v>
      </c>
    </row>
    <row r="166" spans="1:2">
      <c r="A166" s="3">
        <v>28</v>
      </c>
      <c r="B166" s="3">
        <v>43</v>
      </c>
    </row>
    <row r="167" spans="1:2">
      <c r="A167" s="3">
        <v>28</v>
      </c>
      <c r="B167" s="3">
        <v>44</v>
      </c>
    </row>
    <row r="168" spans="1:2">
      <c r="A168" s="3">
        <v>28</v>
      </c>
      <c r="B168" s="3">
        <v>54</v>
      </c>
    </row>
    <row r="169" spans="1:2">
      <c r="A169" s="3">
        <v>28</v>
      </c>
      <c r="B169" s="3">
        <v>56</v>
      </c>
    </row>
    <row r="170" spans="1:2">
      <c r="A170" s="3">
        <v>28</v>
      </c>
      <c r="B170" s="3">
        <v>57</v>
      </c>
    </row>
    <row r="171" spans="1:2">
      <c r="A171" s="3">
        <v>28</v>
      </c>
      <c r="B171" s="3">
        <v>60</v>
      </c>
    </row>
    <row r="172" spans="1:2">
      <c r="A172" s="3">
        <v>28</v>
      </c>
      <c r="B172" s="3">
        <v>63</v>
      </c>
    </row>
    <row r="173" spans="1:2">
      <c r="A173" s="3">
        <v>28</v>
      </c>
      <c r="B173" s="3">
        <v>64</v>
      </c>
    </row>
    <row r="174" spans="1:2">
      <c r="A174" s="3">
        <v>28</v>
      </c>
      <c r="B174" s="3">
        <v>65</v>
      </c>
    </row>
    <row r="175" spans="1:2">
      <c r="A175" s="3">
        <v>28</v>
      </c>
      <c r="B175" s="3">
        <v>66</v>
      </c>
    </row>
    <row r="176" spans="1:2">
      <c r="A176" s="3">
        <v>28</v>
      </c>
      <c r="B176" s="3">
        <v>72</v>
      </c>
    </row>
    <row r="177" spans="1:2">
      <c r="A177" s="3">
        <v>29</v>
      </c>
      <c r="B177" s="3">
        <v>4</v>
      </c>
    </row>
    <row r="178" spans="1:2">
      <c r="A178" s="3">
        <v>29</v>
      </c>
      <c r="B178" s="3">
        <v>6</v>
      </c>
    </row>
    <row r="179" spans="1:2">
      <c r="A179" s="3">
        <v>29</v>
      </c>
      <c r="B179" s="3">
        <v>7</v>
      </c>
    </row>
    <row r="180" spans="1:2">
      <c r="A180" s="3">
        <v>29</v>
      </c>
      <c r="B180" s="3">
        <v>19</v>
      </c>
    </row>
    <row r="181" spans="1:2">
      <c r="A181" s="3">
        <v>29</v>
      </c>
      <c r="B181" s="3">
        <v>20</v>
      </c>
    </row>
    <row r="182" spans="1:2">
      <c r="A182" s="3">
        <v>30</v>
      </c>
      <c r="B182" s="3">
        <v>21</v>
      </c>
    </row>
    <row r="183" spans="1:2">
      <c r="A183" s="3">
        <v>30</v>
      </c>
      <c r="B183" s="3">
        <v>37</v>
      </c>
    </row>
    <row r="184" spans="1:2">
      <c r="A184" s="3">
        <v>31</v>
      </c>
      <c r="B184" s="3">
        <v>21</v>
      </c>
    </row>
    <row r="185" spans="1:2">
      <c r="A185" s="3">
        <v>31</v>
      </c>
      <c r="B185" s="3">
        <v>37</v>
      </c>
    </row>
    <row r="186" spans="1:2">
      <c r="A186" s="3">
        <v>32</v>
      </c>
      <c r="B186" s="3">
        <v>21</v>
      </c>
    </row>
    <row r="187" spans="1:2">
      <c r="A187" s="3">
        <v>33</v>
      </c>
      <c r="B187" s="3">
        <v>21</v>
      </c>
    </row>
    <row r="188" spans="1:2">
      <c r="A188" s="3">
        <v>33</v>
      </c>
      <c r="B188" s="3">
        <v>37</v>
      </c>
    </row>
    <row r="189" spans="1:2">
      <c r="A189" s="3">
        <v>34</v>
      </c>
      <c r="B189" s="3">
        <v>22</v>
      </c>
    </row>
    <row r="190" spans="1:2">
      <c r="A190" s="3">
        <v>35</v>
      </c>
      <c r="B190" s="3">
        <v>22</v>
      </c>
    </row>
    <row r="191" spans="1:2">
      <c r="A191" s="3">
        <v>36</v>
      </c>
      <c r="B191" s="3">
        <v>22</v>
      </c>
    </row>
    <row r="192" spans="1:2">
      <c r="A192" s="3">
        <v>37</v>
      </c>
      <c r="B192" s="3">
        <v>22</v>
      </c>
    </row>
    <row r="193" spans="1:2">
      <c r="A193" s="3">
        <v>38</v>
      </c>
      <c r="B193" s="3">
        <v>23</v>
      </c>
    </row>
    <row r="194" spans="1:2">
      <c r="A194" s="3">
        <v>38</v>
      </c>
      <c r="B194" s="3">
        <v>34</v>
      </c>
    </row>
    <row r="195" spans="1:2">
      <c r="A195" s="3">
        <v>39</v>
      </c>
      <c r="B195" s="3">
        <v>23</v>
      </c>
    </row>
    <row r="196" spans="1:2">
      <c r="A196" s="3">
        <v>39</v>
      </c>
      <c r="B196" s="3">
        <v>34</v>
      </c>
    </row>
    <row r="197" spans="1:2">
      <c r="A197" s="3">
        <v>40</v>
      </c>
      <c r="B197" s="3">
        <v>26</v>
      </c>
    </row>
    <row r="198" spans="1:2">
      <c r="A198" s="3">
        <v>40</v>
      </c>
      <c r="B198" s="3">
        <v>28</v>
      </c>
    </row>
    <row r="199" spans="1:2">
      <c r="A199" s="3">
        <v>40</v>
      </c>
      <c r="B199" s="3">
        <v>31</v>
      </c>
    </row>
    <row r="200" spans="1:2">
      <c r="A200" s="3">
        <v>41</v>
      </c>
      <c r="B200" s="3">
        <v>27</v>
      </c>
    </row>
    <row r="201" spans="1:2">
      <c r="A201" s="3">
        <v>42</v>
      </c>
      <c r="B201" s="3">
        <v>19</v>
      </c>
    </row>
    <row r="202" spans="1:2">
      <c r="A202" s="3">
        <v>42</v>
      </c>
      <c r="B202" s="3">
        <v>27</v>
      </c>
    </row>
    <row r="203" spans="1:2">
      <c r="A203" s="3">
        <v>42</v>
      </c>
      <c r="B203" s="3">
        <v>38</v>
      </c>
    </row>
    <row r="204" spans="1:2">
      <c r="A204" s="3">
        <v>43</v>
      </c>
      <c r="B204" s="3">
        <v>29</v>
      </c>
    </row>
    <row r="205" spans="1:2">
      <c r="A205" s="3">
        <v>43</v>
      </c>
      <c r="B205" s="3">
        <v>30</v>
      </c>
    </row>
    <row r="206" spans="1:2">
      <c r="A206" s="3">
        <v>43</v>
      </c>
      <c r="B206" s="3">
        <v>39</v>
      </c>
    </row>
    <row r="207" spans="1:2">
      <c r="A207" s="3">
        <v>43</v>
      </c>
      <c r="B207" s="3">
        <v>41</v>
      </c>
    </row>
    <row r="208" spans="1:2">
      <c r="A208" s="3">
        <v>43</v>
      </c>
      <c r="B208" s="3">
        <v>49</v>
      </c>
    </row>
    <row r="209" spans="1:2">
      <c r="A209" s="3">
        <v>43</v>
      </c>
      <c r="B209" s="3">
        <v>55</v>
      </c>
    </row>
    <row r="210" spans="1:2">
      <c r="A210" s="3">
        <v>44</v>
      </c>
      <c r="B210" s="3">
        <v>29</v>
      </c>
    </row>
    <row r="211" spans="1:2">
      <c r="A211" s="3">
        <v>45</v>
      </c>
      <c r="B211" s="3">
        <v>29</v>
      </c>
    </row>
    <row r="212" spans="1:2">
      <c r="A212" s="3">
        <v>46</v>
      </c>
      <c r="B212" s="3">
        <v>29</v>
      </c>
    </row>
    <row r="213" spans="1:2">
      <c r="A213" s="3">
        <v>46</v>
      </c>
      <c r="B213" s="3">
        <v>30</v>
      </c>
    </row>
    <row r="214" spans="1:2">
      <c r="A214" s="3">
        <v>46</v>
      </c>
      <c r="B214" s="3">
        <v>39</v>
      </c>
    </row>
    <row r="215" spans="1:2">
      <c r="A215" s="3">
        <v>46</v>
      </c>
      <c r="B215" s="3">
        <v>41</v>
      </c>
    </row>
    <row r="216" spans="1:2">
      <c r="A216" s="3">
        <v>46</v>
      </c>
      <c r="B216" s="3">
        <v>49</v>
      </c>
    </row>
    <row r="217" spans="1:2">
      <c r="A217" s="3">
        <v>46</v>
      </c>
      <c r="B217" s="3">
        <v>55</v>
      </c>
    </row>
    <row r="218" spans="1:2">
      <c r="A218" s="3">
        <v>47</v>
      </c>
      <c r="B218" s="3">
        <v>29</v>
      </c>
    </row>
    <row r="219" spans="1:2">
      <c r="A219" s="3">
        <v>47</v>
      </c>
      <c r="B219" s="3">
        <v>30</v>
      </c>
    </row>
    <row r="220" spans="1:2">
      <c r="A220" s="3">
        <v>47</v>
      </c>
      <c r="B220" s="3">
        <v>39</v>
      </c>
    </row>
    <row r="221" spans="1:2">
      <c r="A221" s="3">
        <v>47</v>
      </c>
      <c r="B221" s="3">
        <v>49</v>
      </c>
    </row>
    <row r="222" spans="1:2">
      <c r="A222" s="3">
        <v>48</v>
      </c>
      <c r="B222" s="3">
        <v>30</v>
      </c>
    </row>
    <row r="223" spans="1:2">
      <c r="A223" s="3">
        <v>49</v>
      </c>
      <c r="B223" s="3">
        <v>30</v>
      </c>
    </row>
    <row r="224" spans="1:2">
      <c r="A224" s="3">
        <v>50</v>
      </c>
      <c r="B224" s="3">
        <v>30</v>
      </c>
    </row>
    <row r="225" spans="1:2">
      <c r="A225" s="3">
        <v>50</v>
      </c>
      <c r="B225" s="3">
        <v>41</v>
      </c>
    </row>
    <row r="226" spans="1:2">
      <c r="A226" s="3">
        <v>51</v>
      </c>
      <c r="B226" s="3">
        <v>33</v>
      </c>
    </row>
    <row r="227" spans="1:2">
      <c r="A227" s="3">
        <v>52</v>
      </c>
      <c r="B227" s="3">
        <v>33</v>
      </c>
    </row>
    <row r="228" spans="1:2">
      <c r="A228" s="3">
        <v>53</v>
      </c>
      <c r="B228" s="3">
        <v>33</v>
      </c>
    </row>
    <row r="229" spans="1:2">
      <c r="A229" s="3">
        <v>54</v>
      </c>
      <c r="B229" s="3">
        <v>32</v>
      </c>
    </row>
    <row r="230" spans="1:2">
      <c r="A230" s="3">
        <v>54</v>
      </c>
      <c r="B230" s="3">
        <v>33</v>
      </c>
    </row>
    <row r="231" spans="1:2">
      <c r="A231" s="3">
        <v>55</v>
      </c>
      <c r="B231" s="3">
        <v>33</v>
      </c>
    </row>
    <row r="232" spans="1:2">
      <c r="A232" s="3">
        <v>56</v>
      </c>
      <c r="B232" s="3">
        <v>34</v>
      </c>
    </row>
    <row r="233" spans="1:2">
      <c r="A233" s="3">
        <v>56</v>
      </c>
      <c r="B233" s="3">
        <v>48</v>
      </c>
    </row>
    <row r="234" spans="1:2">
      <c r="A234" s="3">
        <v>56</v>
      </c>
      <c r="B234" s="3">
        <v>63</v>
      </c>
    </row>
    <row r="235" spans="1:2">
      <c r="A235" s="3">
        <v>56</v>
      </c>
      <c r="B235" s="3">
        <v>64</v>
      </c>
    </row>
    <row r="236" spans="1:2">
      <c r="A236" s="3">
        <v>57</v>
      </c>
      <c r="B236" s="3">
        <v>35</v>
      </c>
    </row>
    <row r="237" spans="1:2">
      <c r="A237" s="3">
        <v>58</v>
      </c>
      <c r="B237" s="3">
        <v>35</v>
      </c>
    </row>
    <row r="238" spans="1:2">
      <c r="A238" s="3">
        <v>59</v>
      </c>
      <c r="B238" s="3">
        <v>36</v>
      </c>
    </row>
    <row r="239" spans="1:2">
      <c r="A239" s="3">
        <v>60</v>
      </c>
      <c r="B239" s="3">
        <v>36</v>
      </c>
    </row>
    <row r="240" spans="1:2">
      <c r="A240" s="3">
        <v>61</v>
      </c>
      <c r="B240" s="3">
        <v>36</v>
      </c>
    </row>
    <row r="241" spans="1:2">
      <c r="A241" s="3">
        <v>62</v>
      </c>
      <c r="B241" s="3">
        <v>38</v>
      </c>
    </row>
    <row r="242" spans="1:2">
      <c r="A242" s="3">
        <v>62</v>
      </c>
      <c r="B242" s="3">
        <v>46</v>
      </c>
    </row>
    <row r="243" spans="1:2">
      <c r="A243" s="3">
        <v>62</v>
      </c>
      <c r="B243" s="3">
        <v>58</v>
      </c>
    </row>
    <row r="244" spans="1:2">
      <c r="A244" s="3">
        <v>62</v>
      </c>
      <c r="B244" s="3">
        <v>61</v>
      </c>
    </row>
    <row r="245" spans="1:2">
      <c r="A245" s="3">
        <v>63</v>
      </c>
      <c r="B245" s="3">
        <v>39</v>
      </c>
    </row>
    <row r="246" spans="1:2">
      <c r="A246" s="3">
        <v>64</v>
      </c>
      <c r="B246" s="3">
        <v>39</v>
      </c>
    </row>
    <row r="247" spans="1:2">
      <c r="A247" s="3">
        <v>65</v>
      </c>
      <c r="B247" s="3">
        <v>32</v>
      </c>
    </row>
    <row r="248" spans="1:2">
      <c r="A248" s="3">
        <v>66</v>
      </c>
      <c r="B248" s="3">
        <v>32</v>
      </c>
    </row>
    <row r="249" spans="1:2">
      <c r="A249" s="3">
        <v>66</v>
      </c>
      <c r="B249" s="3">
        <v>46</v>
      </c>
    </row>
    <row r="250" spans="1:2">
      <c r="A250" s="3">
        <v>67</v>
      </c>
      <c r="B250" s="3">
        <v>41</v>
      </c>
    </row>
    <row r="251" spans="1:2">
      <c r="A251" s="3">
        <v>68</v>
      </c>
      <c r="B251" s="3">
        <v>41</v>
      </c>
    </row>
    <row r="252" spans="1:2">
      <c r="A252" s="3">
        <v>69</v>
      </c>
      <c r="B252" s="3">
        <v>45</v>
      </c>
    </row>
    <row r="253" spans="1:2">
      <c r="A253" s="3">
        <v>69</v>
      </c>
      <c r="B253" s="3">
        <v>51</v>
      </c>
    </row>
    <row r="254" spans="1:2">
      <c r="A254" s="3">
        <v>70</v>
      </c>
      <c r="B254" s="3">
        <v>46</v>
      </c>
    </row>
    <row r="255" spans="1:2">
      <c r="A255" s="3">
        <v>71</v>
      </c>
      <c r="B255" s="3">
        <v>47</v>
      </c>
    </row>
    <row r="256" spans="1:2">
      <c r="A256" s="3">
        <v>72</v>
      </c>
      <c r="B256" s="3">
        <v>47</v>
      </c>
    </row>
    <row r="257" spans="1:2">
      <c r="A257" s="3">
        <v>73</v>
      </c>
      <c r="B257" s="3">
        <v>47</v>
      </c>
    </row>
    <row r="258" spans="1:2">
      <c r="A258" s="3">
        <v>74</v>
      </c>
      <c r="B258" s="3">
        <v>48</v>
      </c>
    </row>
    <row r="259" spans="1:2">
      <c r="A259" s="3">
        <v>75</v>
      </c>
      <c r="B259" s="3">
        <v>49</v>
      </c>
    </row>
    <row r="260" spans="1:2">
      <c r="A260" s="3">
        <v>75</v>
      </c>
      <c r="B260" s="3">
        <v>55</v>
      </c>
    </row>
    <row r="261" spans="1:2">
      <c r="A261" s="3">
        <v>76</v>
      </c>
      <c r="B261" s="3">
        <v>49</v>
      </c>
    </row>
    <row r="262" spans="1:2">
      <c r="A262" s="3">
        <v>76</v>
      </c>
      <c r="B262" s="3">
        <v>55</v>
      </c>
    </row>
    <row r="263" spans="1:2">
      <c r="A263" s="3">
        <v>77</v>
      </c>
      <c r="B263" s="3">
        <v>50</v>
      </c>
    </row>
    <row r="264" spans="1:2">
      <c r="A264" s="3">
        <v>78</v>
      </c>
      <c r="B264" s="3">
        <v>52</v>
      </c>
    </row>
    <row r="265" spans="1:2">
      <c r="A265" s="3">
        <v>78</v>
      </c>
      <c r="B265" s="3">
        <v>59</v>
      </c>
    </row>
    <row r="266" spans="1:2">
      <c r="A266" s="3">
        <v>79</v>
      </c>
      <c r="B266" s="3">
        <v>53</v>
      </c>
    </row>
    <row r="267" spans="1:2">
      <c r="A267" s="3">
        <v>80</v>
      </c>
      <c r="B267" s="3">
        <v>53</v>
      </c>
    </row>
    <row r="268" spans="1:2">
      <c r="A268" s="3">
        <v>81</v>
      </c>
      <c r="B268" s="3">
        <v>54</v>
      </c>
    </row>
    <row r="269" spans="1:2">
      <c r="A269" s="3">
        <v>81</v>
      </c>
      <c r="B269" s="3">
        <v>56</v>
      </c>
    </row>
    <row r="270" spans="1:2">
      <c r="A270" s="3">
        <v>81</v>
      </c>
      <c r="B270" s="3">
        <v>57</v>
      </c>
    </row>
    <row r="271" spans="1:2">
      <c r="A271" s="3">
        <v>81</v>
      </c>
      <c r="B271" s="3">
        <v>60</v>
      </c>
    </row>
    <row r="272" spans="1:2">
      <c r="A272" s="3">
        <v>82</v>
      </c>
      <c r="B272" s="3">
        <v>62</v>
      </c>
    </row>
    <row r="273" spans="1:2">
      <c r="A273" s="3">
        <v>83</v>
      </c>
      <c r="B273" s="3">
        <v>62</v>
      </c>
    </row>
    <row r="274" spans="1:2">
      <c r="A274" s="3">
        <v>84</v>
      </c>
      <c r="B274" s="3">
        <v>62</v>
      </c>
    </row>
    <row r="275" spans="1:2">
      <c r="A275" s="3">
        <v>85</v>
      </c>
      <c r="B275" s="3">
        <v>63</v>
      </c>
    </row>
    <row r="276" spans="1:2">
      <c r="A276" s="3">
        <v>85</v>
      </c>
      <c r="B276" s="3">
        <v>64</v>
      </c>
    </row>
    <row r="277" spans="1:2">
      <c r="A277" s="3">
        <v>86</v>
      </c>
      <c r="B277" s="3">
        <v>64</v>
      </c>
    </row>
    <row r="278" spans="1:2">
      <c r="A278" s="3">
        <v>87</v>
      </c>
      <c r="B278" s="3">
        <v>67</v>
      </c>
    </row>
    <row r="279" spans="1:2">
      <c r="A279" s="3">
        <v>88</v>
      </c>
      <c r="B279" s="3">
        <v>67</v>
      </c>
    </row>
    <row r="280" spans="1:2">
      <c r="A280" s="3">
        <v>89</v>
      </c>
      <c r="B280" s="3">
        <v>67</v>
      </c>
    </row>
    <row r="281" spans="1:2">
      <c r="A281" s="3">
        <v>90</v>
      </c>
      <c r="B281" s="3">
        <v>68</v>
      </c>
    </row>
    <row r="282" spans="1:2">
      <c r="A282" s="3">
        <v>90</v>
      </c>
      <c r="B282" s="3">
        <v>69</v>
      </c>
    </row>
    <row r="283" spans="1:2">
      <c r="A283" s="3">
        <v>90</v>
      </c>
      <c r="B283" s="3">
        <v>70</v>
      </c>
    </row>
    <row r="284" spans="1:2">
      <c r="A284" s="3">
        <v>91</v>
      </c>
      <c r="B284" s="3">
        <v>70</v>
      </c>
    </row>
    <row r="285" spans="1:2">
      <c r="A285" s="3">
        <v>92</v>
      </c>
      <c r="B285" s="3">
        <v>71</v>
      </c>
    </row>
    <row r="286" spans="1:2">
      <c r="A286" s="3">
        <v>93</v>
      </c>
      <c r="B286" s="3">
        <v>72</v>
      </c>
    </row>
    <row r="287" spans="1:2">
      <c r="A287" s="3">
        <v>94</v>
      </c>
      <c r="B287" s="3">
        <v>73</v>
      </c>
    </row>
    <row r="288" spans="1:2">
      <c r="A288" s="3">
        <v>95</v>
      </c>
      <c r="B288" s="3">
        <v>73</v>
      </c>
    </row>
    <row r="289" spans="1:2">
      <c r="A289" s="3">
        <v>96</v>
      </c>
      <c r="B289" s="3">
        <v>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121E-B738-4D23-8364-A8D1693832A5}">
  <dimension ref="A1:B63"/>
  <sheetViews>
    <sheetView workbookViewId="0">
      <selection activeCell="J38" sqref="J38"/>
    </sheetView>
  </sheetViews>
  <sheetFormatPr defaultColWidth="10.90625" defaultRowHeight="14.5"/>
  <sheetData>
    <row r="1" spans="1:2">
      <c r="A1" t="s">
        <v>1659</v>
      </c>
      <c r="B1" t="s">
        <v>3271</v>
      </c>
    </row>
    <row r="2" spans="1:2">
      <c r="A2">
        <v>2</v>
      </c>
      <c r="B2">
        <v>6005</v>
      </c>
    </row>
    <row r="3" spans="1:2">
      <c r="A3">
        <v>2</v>
      </c>
      <c r="B3">
        <v>6007</v>
      </c>
    </row>
    <row r="4" spans="1:2">
      <c r="A4">
        <v>3</v>
      </c>
      <c r="B4">
        <v>6000</v>
      </c>
    </row>
    <row r="5" spans="1:2">
      <c r="A5">
        <v>3</v>
      </c>
      <c r="B5">
        <v>6001</v>
      </c>
    </row>
    <row r="6" spans="1:2">
      <c r="A6">
        <v>3</v>
      </c>
      <c r="B6">
        <v>6006</v>
      </c>
    </row>
    <row r="7" spans="1:2">
      <c r="A7">
        <v>3</v>
      </c>
      <c r="B7">
        <v>6007</v>
      </c>
    </row>
    <row r="8" spans="1:2">
      <c r="A8">
        <v>3</v>
      </c>
      <c r="B8">
        <v>6011</v>
      </c>
    </row>
    <row r="9" spans="1:2">
      <c r="A9">
        <v>4</v>
      </c>
      <c r="B9">
        <v>6002</v>
      </c>
    </row>
    <row r="10" spans="1:2">
      <c r="A10">
        <v>4</v>
      </c>
      <c r="B10">
        <v>6004</v>
      </c>
    </row>
    <row r="11" spans="1:2">
      <c r="A11">
        <v>4</v>
      </c>
      <c r="B11">
        <v>6005</v>
      </c>
    </row>
    <row r="12" spans="1:2">
      <c r="A12">
        <v>4</v>
      </c>
      <c r="B12">
        <v>6014</v>
      </c>
    </row>
    <row r="13" spans="1:2">
      <c r="A13">
        <v>6</v>
      </c>
      <c r="B13">
        <v>6005</v>
      </c>
    </row>
    <row r="14" spans="1:2">
      <c r="A14">
        <v>8</v>
      </c>
      <c r="B14">
        <v>6000</v>
      </c>
    </row>
    <row r="15" spans="1:2">
      <c r="A15">
        <v>11</v>
      </c>
      <c r="B15">
        <v>6000</v>
      </c>
    </row>
    <row r="16" spans="1:2">
      <c r="A16">
        <v>13</v>
      </c>
      <c r="B16">
        <v>6000</v>
      </c>
    </row>
    <row r="17" spans="1:2">
      <c r="A17">
        <v>13</v>
      </c>
      <c r="B17">
        <v>6002</v>
      </c>
    </row>
    <row r="18" spans="1:2">
      <c r="A18">
        <v>13</v>
      </c>
      <c r="B18">
        <v>6005</v>
      </c>
    </row>
    <row r="19" spans="1:2">
      <c r="A19">
        <v>13</v>
      </c>
      <c r="B19">
        <v>6011</v>
      </c>
    </row>
    <row r="20" spans="1:2">
      <c r="A20">
        <v>14</v>
      </c>
      <c r="B20">
        <v>6009</v>
      </c>
    </row>
    <row r="21" spans="1:2">
      <c r="A21">
        <v>27</v>
      </c>
      <c r="B21">
        <v>6006</v>
      </c>
    </row>
    <row r="22" spans="1:2">
      <c r="A22">
        <v>28</v>
      </c>
      <c r="B22">
        <v>6000</v>
      </c>
    </row>
    <row r="23" spans="1:2">
      <c r="A23">
        <v>28</v>
      </c>
      <c r="B23">
        <v>6001</v>
      </c>
    </row>
    <row r="24" spans="1:2">
      <c r="A24">
        <v>28</v>
      </c>
      <c r="B24">
        <v>6004</v>
      </c>
    </row>
    <row r="25" spans="1:2">
      <c r="A25">
        <v>28</v>
      </c>
      <c r="B25">
        <v>6005</v>
      </c>
    </row>
    <row r="26" spans="1:2">
      <c r="A26">
        <v>28</v>
      </c>
      <c r="B26">
        <v>6007</v>
      </c>
    </row>
    <row r="27" spans="1:2">
      <c r="A27">
        <v>28</v>
      </c>
      <c r="B27">
        <v>6009</v>
      </c>
    </row>
    <row r="28" spans="1:2">
      <c r="A28">
        <v>65</v>
      </c>
      <c r="B28">
        <v>6009</v>
      </c>
    </row>
    <row r="29" spans="1:2">
      <c r="A29">
        <v>79</v>
      </c>
      <c r="B29">
        <v>6002</v>
      </c>
    </row>
    <row r="30" spans="1:2">
      <c r="A30">
        <v>84</v>
      </c>
      <c r="B30">
        <v>6003</v>
      </c>
    </row>
    <row r="31" spans="1:2">
      <c r="A31">
        <v>84</v>
      </c>
      <c r="B31">
        <v>6006</v>
      </c>
    </row>
    <row r="32" spans="1:2">
      <c r="A32">
        <v>84</v>
      </c>
      <c r="B32">
        <v>6009</v>
      </c>
    </row>
    <row r="33" spans="1:2">
      <c r="A33">
        <v>89</v>
      </c>
      <c r="B33">
        <v>6012</v>
      </c>
    </row>
    <row r="34" spans="1:2">
      <c r="A34">
        <v>93</v>
      </c>
      <c r="B34">
        <v>6012</v>
      </c>
    </row>
    <row r="35" spans="1:2">
      <c r="A35">
        <v>97</v>
      </c>
      <c r="B35">
        <v>6000</v>
      </c>
    </row>
    <row r="36" spans="1:2">
      <c r="A36">
        <v>98</v>
      </c>
      <c r="B36">
        <v>6000</v>
      </c>
    </row>
    <row r="37" spans="1:2">
      <c r="A37">
        <v>98</v>
      </c>
      <c r="B37">
        <v>6003</v>
      </c>
    </row>
    <row r="38" spans="1:2">
      <c r="A38">
        <v>99</v>
      </c>
      <c r="B38">
        <v>6000</v>
      </c>
    </row>
    <row r="39" spans="1:2">
      <c r="A39">
        <v>100</v>
      </c>
      <c r="B39">
        <v>6000</v>
      </c>
    </row>
    <row r="40" spans="1:2">
      <c r="A40">
        <v>101</v>
      </c>
      <c r="B40">
        <v>6000</v>
      </c>
    </row>
    <row r="41" spans="1:2">
      <c r="A41">
        <v>102</v>
      </c>
      <c r="B41">
        <v>6000</v>
      </c>
    </row>
    <row r="42" spans="1:2">
      <c r="A42">
        <v>103</v>
      </c>
      <c r="B42">
        <v>6002</v>
      </c>
    </row>
    <row r="43" spans="1:2">
      <c r="A43">
        <v>103</v>
      </c>
      <c r="B43">
        <v>6005</v>
      </c>
    </row>
    <row r="44" spans="1:2">
      <c r="A44">
        <v>104</v>
      </c>
      <c r="B44">
        <v>6003</v>
      </c>
    </row>
    <row r="45" spans="1:2">
      <c r="A45">
        <v>105</v>
      </c>
      <c r="B45">
        <v>6003</v>
      </c>
    </row>
    <row r="46" spans="1:2">
      <c r="A46">
        <v>106</v>
      </c>
      <c r="B46">
        <v>6003</v>
      </c>
    </row>
    <row r="47" spans="1:2">
      <c r="A47">
        <v>107</v>
      </c>
      <c r="B47">
        <v>6003</v>
      </c>
    </row>
    <row r="48" spans="1:2">
      <c r="A48">
        <v>108</v>
      </c>
      <c r="B48">
        <v>6003</v>
      </c>
    </row>
    <row r="49" spans="1:2">
      <c r="A49">
        <v>108</v>
      </c>
      <c r="B49">
        <v>6005</v>
      </c>
    </row>
    <row r="50" spans="1:2">
      <c r="A50">
        <v>108</v>
      </c>
      <c r="B50">
        <v>6006</v>
      </c>
    </row>
    <row r="51" spans="1:2">
      <c r="A51">
        <v>108</v>
      </c>
      <c r="B51">
        <v>6009</v>
      </c>
    </row>
    <row r="52" spans="1:2">
      <c r="A52">
        <v>109</v>
      </c>
      <c r="B52">
        <v>6003</v>
      </c>
    </row>
    <row r="53" spans="1:2">
      <c r="A53">
        <v>110</v>
      </c>
      <c r="B53">
        <v>6003</v>
      </c>
    </row>
    <row r="54" spans="1:2">
      <c r="A54">
        <v>112</v>
      </c>
      <c r="B54">
        <v>6008</v>
      </c>
    </row>
    <row r="55" spans="1:2">
      <c r="A55">
        <v>113</v>
      </c>
      <c r="B55">
        <v>6008</v>
      </c>
    </row>
    <row r="56" spans="1:2">
      <c r="A56">
        <v>114</v>
      </c>
      <c r="B56">
        <v>6011</v>
      </c>
    </row>
    <row r="57" spans="1:2">
      <c r="A57">
        <v>115</v>
      </c>
      <c r="B57">
        <v>6011</v>
      </c>
    </row>
    <row r="58" spans="1:2">
      <c r="A58">
        <v>115</v>
      </c>
      <c r="B58">
        <v>6014</v>
      </c>
    </row>
    <row r="59" spans="1:2">
      <c r="A59">
        <v>116</v>
      </c>
      <c r="B59">
        <v>6011</v>
      </c>
    </row>
    <row r="60" spans="1:2">
      <c r="A60">
        <v>117</v>
      </c>
      <c r="B60">
        <v>6011</v>
      </c>
    </row>
    <row r="61" spans="1:2">
      <c r="A61">
        <v>118</v>
      </c>
      <c r="B61">
        <v>6012</v>
      </c>
    </row>
    <row r="62" spans="1:2">
      <c r="A62">
        <v>119</v>
      </c>
      <c r="B62">
        <v>6012</v>
      </c>
    </row>
    <row r="63" spans="1:2">
      <c r="A63">
        <v>120</v>
      </c>
      <c r="B63">
        <v>6014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0D7A-5B4E-487C-8EDD-281FD703BFEC}">
  <dimension ref="A1:F10"/>
  <sheetViews>
    <sheetView workbookViewId="0">
      <selection activeCell="C2" sqref="C2:C10"/>
    </sheetView>
  </sheetViews>
  <sheetFormatPr defaultColWidth="11.453125" defaultRowHeight="14.5"/>
  <cols>
    <col min="2" max="2" width="19.54296875" bestFit="1" customWidth="1"/>
  </cols>
  <sheetData>
    <row r="1" spans="1:6">
      <c r="A1" t="s">
        <v>2041</v>
      </c>
      <c r="B1" t="s">
        <v>2405</v>
      </c>
      <c r="F1" t="s">
        <v>2404</v>
      </c>
    </row>
    <row r="2" spans="1:6">
      <c r="A2">
        <v>1</v>
      </c>
      <c r="B2" t="s">
        <v>8</v>
      </c>
      <c r="C2" t="str">
        <f>_xlfn.CONCAT($F$2,$F$1,"(",$A$1,",",$B$1,")VALUES('",A2,"','",B2,"');")</f>
        <v>INSERT INTO UBICACIÓN(IdUbi,ubicacion)VALUES('1','Oficina Ing Ipanaque');</v>
      </c>
      <c r="F2" t="s">
        <v>2077</v>
      </c>
    </row>
    <row r="3" spans="1:6">
      <c r="A3">
        <v>2</v>
      </c>
      <c r="B3" t="s">
        <v>9</v>
      </c>
      <c r="C3" t="str">
        <f t="shared" ref="C3:C10" si="0">_xlfn.CONCAT($F$2,$F$1,"(",$A$1,",",$B$1,")VALUES('",A3,"','",B3,"');")</f>
        <v>INSERT INTO UBICACIÓN(IdUbi,ubicacion)VALUES('2','Oficina Ing Machacuay');</v>
      </c>
    </row>
    <row r="4" spans="1:6">
      <c r="A4">
        <v>3</v>
      </c>
      <c r="B4" t="s">
        <v>10</v>
      </c>
      <c r="C4" t="str">
        <f t="shared" si="0"/>
        <v>INSERT INTO UBICACIÓN(IdUbi,ubicacion)VALUES('3','Oficina Ing. Soto');</v>
      </c>
    </row>
    <row r="5" spans="1:6">
      <c r="A5">
        <v>4</v>
      </c>
      <c r="B5" t="s">
        <v>11</v>
      </c>
      <c r="C5" t="str">
        <f t="shared" si="0"/>
        <v>INSERT INTO UBICACIÓN(IdUbi,ubicacion)VALUES('4','Oficina Ing. Alvarado');</v>
      </c>
    </row>
    <row r="6" spans="1:6">
      <c r="A6">
        <v>5</v>
      </c>
      <c r="B6" t="s">
        <v>12</v>
      </c>
      <c r="C6" t="str">
        <f t="shared" si="0"/>
        <v>INSERT INTO UBICACIÓN(IdUbi,ubicacion)VALUES('5','Sala de reuniones');</v>
      </c>
    </row>
    <row r="7" spans="1:6">
      <c r="A7">
        <v>6</v>
      </c>
      <c r="B7" t="s">
        <v>13</v>
      </c>
      <c r="C7" t="str">
        <f t="shared" si="0"/>
        <v>INSERT INTO UBICACIÓN(IdUbi,ubicacion)VALUES('6','Recepción');</v>
      </c>
    </row>
    <row r="8" spans="1:6">
      <c r="A8">
        <v>7</v>
      </c>
      <c r="B8" t="s">
        <v>14</v>
      </c>
      <c r="C8" t="str">
        <f t="shared" si="0"/>
        <v>INSERT INTO UBICACIÓN(IdUbi,ubicacion)VALUES('7','Laboratorio');</v>
      </c>
    </row>
    <row r="9" spans="1:6">
      <c r="A9">
        <v>8</v>
      </c>
      <c r="B9" t="s">
        <v>15</v>
      </c>
      <c r="C9" t="str">
        <f t="shared" si="0"/>
        <v>INSERT INTO UBICACIÓN(IdUbi,ubicacion)VALUES('8','Oficina Ing. Manrique');</v>
      </c>
    </row>
    <row r="10" spans="1:6">
      <c r="A10">
        <v>9</v>
      </c>
      <c r="B10" t="s">
        <v>16</v>
      </c>
      <c r="C10" t="str">
        <f t="shared" si="0"/>
        <v>INSERT INTO UBICACIÓN(IdUbi,ubicacion)VALUES('9','Planta piloto');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45F4-A9D6-47EE-A238-11B065E75A61}">
  <dimension ref="A1:K302"/>
  <sheetViews>
    <sheetView tabSelected="1" topLeftCell="B1" zoomScale="85" zoomScaleNormal="85" workbookViewId="0">
      <selection activeCell="J2" sqref="J2:J286"/>
    </sheetView>
  </sheetViews>
  <sheetFormatPr defaultColWidth="11.453125" defaultRowHeight="14.5"/>
  <cols>
    <col min="1" max="1" width="10.453125" customWidth="1"/>
    <col min="2" max="2" width="108.81640625" style="3" bestFit="1" customWidth="1"/>
    <col min="3" max="3" width="10.7265625" bestFit="1" customWidth="1"/>
    <col min="4" max="4" width="11" customWidth="1"/>
    <col min="6" max="6" width="11.453125" style="3"/>
    <col min="10" max="10" width="160" customWidth="1"/>
  </cols>
  <sheetData>
    <row r="1" spans="1:11">
      <c r="A1" t="s">
        <v>2046</v>
      </c>
      <c r="B1" t="s">
        <v>3319</v>
      </c>
      <c r="C1" t="s">
        <v>2041</v>
      </c>
      <c r="D1" t="s">
        <v>2042</v>
      </c>
      <c r="F1" s="3" t="s">
        <v>3320</v>
      </c>
      <c r="K1" t="s">
        <v>2364</v>
      </c>
    </row>
    <row r="2" spans="1:11">
      <c r="A2">
        <v>1</v>
      </c>
      <c r="B2" t="s">
        <v>1089</v>
      </c>
      <c r="C2">
        <v>7</v>
      </c>
      <c r="D2">
        <v>1</v>
      </c>
      <c r="F2" s="3">
        <v>1</v>
      </c>
      <c r="J2" t="str">
        <f>_xlfn.CONCAT($K$2,$K$1,"(",$A$1,",",$B$1,",",$C$1,",",$D$1,",",$F$1,")VALUES('",A2,"','",B2,"','",C2,"','",D2,"',",F2,");")</f>
        <v>INSERT INTO libro(IdLibro,Titulo,IdUbi,IdEstado,Cantidad)VALUES('1','12TH World congress on scientific computation July 18-22 1988 (2)','7','1',1);</v>
      </c>
      <c r="K2" t="s">
        <v>2077</v>
      </c>
    </row>
    <row r="3" spans="1:11">
      <c r="A3">
        <v>2</v>
      </c>
      <c r="B3" t="s">
        <v>1090</v>
      </c>
      <c r="C3">
        <v>7</v>
      </c>
      <c r="D3">
        <v>1</v>
      </c>
      <c r="F3" s="3">
        <v>1</v>
      </c>
      <c r="J3" t="str">
        <f t="shared" ref="J3:J66" si="0">_xlfn.CONCAT($K$2,$K$1,"(",$A$1,",",$B$1,",",$C$1,",",$D$1,",",$F$1,")VALUES('",A3,"','",B3,"','",C3,"','",D3,"',",F3,");")</f>
        <v>INSERT INTO libro(IdLibro,Titulo,IdUbi,IdEstado,Cantidad)VALUES('2','Presenting Peru and Machupicchu','7','1',1);</v>
      </c>
    </row>
    <row r="4" spans="1:11">
      <c r="A4">
        <v>3</v>
      </c>
      <c r="B4" t="s">
        <v>1091</v>
      </c>
      <c r="C4">
        <v>7</v>
      </c>
      <c r="D4">
        <v>1</v>
      </c>
      <c r="F4" s="3">
        <v>1</v>
      </c>
      <c r="J4" t="str">
        <f t="shared" si="0"/>
        <v>INSERT INTO libro(IdLibro,Titulo,IdUbi,IdEstado,Cantidad)VALUES('3','The future of leadership','7','1',1);</v>
      </c>
    </row>
    <row r="5" spans="1:11">
      <c r="A5">
        <v>4</v>
      </c>
      <c r="B5" t="s">
        <v>1092</v>
      </c>
      <c r="C5">
        <v>7</v>
      </c>
      <c r="D5">
        <v>1</v>
      </c>
      <c r="F5" s="3">
        <v>1</v>
      </c>
      <c r="J5" t="str">
        <f t="shared" si="0"/>
        <v>INSERT INTO libro(IdLibro,Titulo,IdUbi,IdEstado,Cantidad)VALUES('4','International Conference on control '96','7','1',1);</v>
      </c>
    </row>
    <row r="6" spans="1:11">
      <c r="A6">
        <v>5</v>
      </c>
      <c r="B6" t="s">
        <v>1093</v>
      </c>
      <c r="C6">
        <v>7</v>
      </c>
      <c r="D6">
        <v>1</v>
      </c>
      <c r="F6" s="3">
        <v>1</v>
      </c>
      <c r="J6" t="str">
        <f t="shared" si="0"/>
        <v>INSERT INTO libro(IdLibro,Titulo,IdUbi,IdEstado,Cantidad)VALUES('5','12TH World congress on scientific computation July 18-22 1988 (1)','7','1',1);</v>
      </c>
    </row>
    <row r="7" spans="1:11">
      <c r="A7">
        <v>6</v>
      </c>
      <c r="B7" t="s">
        <v>1094</v>
      </c>
      <c r="C7">
        <v>7</v>
      </c>
      <c r="D7">
        <v>1</v>
      </c>
      <c r="F7" s="3">
        <v>1</v>
      </c>
      <c r="J7" t="str">
        <f t="shared" si="0"/>
        <v>INSERT INTO libro(IdLibro,Titulo,IdUbi,IdEstado,Cantidad)VALUES('6','Robotics and automation Vol. 3','7','1',1);</v>
      </c>
    </row>
    <row r="8" spans="1:11">
      <c r="A8">
        <v>7</v>
      </c>
      <c r="B8" t="s">
        <v>1095</v>
      </c>
      <c r="C8">
        <v>7</v>
      </c>
      <c r="D8">
        <v>1</v>
      </c>
      <c r="F8" s="3">
        <v>1</v>
      </c>
      <c r="J8" t="str">
        <f t="shared" si="0"/>
        <v>INSERT INTO libro(IdLibro,Titulo,IdUbi,IdEstado,Cantidad)VALUES('7','Resistencia de materiales','7','1',1);</v>
      </c>
    </row>
    <row r="9" spans="1:11">
      <c r="A9">
        <v>8</v>
      </c>
      <c r="B9" t="s">
        <v>1096</v>
      </c>
      <c r="C9">
        <v>7</v>
      </c>
      <c r="D9">
        <v>1</v>
      </c>
      <c r="F9" s="3">
        <v>1</v>
      </c>
      <c r="J9" t="str">
        <f t="shared" si="0"/>
        <v>INSERT INTO libro(IdLibro,Titulo,IdUbi,IdEstado,Cantidad)VALUES('8','Organization of the preprints plenary papers authors' index Vol. 1','7','1',1);</v>
      </c>
    </row>
    <row r="10" spans="1:11">
      <c r="A10">
        <v>9</v>
      </c>
      <c r="B10" t="s">
        <v>1097</v>
      </c>
      <c r="C10">
        <v>7</v>
      </c>
      <c r="D10">
        <v>1</v>
      </c>
      <c r="F10" s="3">
        <v>1</v>
      </c>
      <c r="J10" t="str">
        <f t="shared" si="0"/>
        <v>INSERT INTO libro(IdLibro,Titulo,IdUbi,IdEstado,Cantidad)VALUES('9','Microsoft Visual C++ Part 1','7','1',1);</v>
      </c>
    </row>
    <row r="11" spans="1:11">
      <c r="A11">
        <v>10</v>
      </c>
      <c r="B11" t="s">
        <v>1098</v>
      </c>
      <c r="C11">
        <v>7</v>
      </c>
      <c r="D11">
        <v>1</v>
      </c>
      <c r="F11" s="3">
        <v>1</v>
      </c>
      <c r="J11" t="str">
        <f t="shared" si="0"/>
        <v>INSERT INTO libro(IdLibro,Titulo,IdUbi,IdEstado,Cantidad)VALUES('10','Curso de capacitación para productores','7','1',1);</v>
      </c>
    </row>
    <row r="12" spans="1:11">
      <c r="A12">
        <v>11</v>
      </c>
      <c r="B12" t="s">
        <v>1099</v>
      </c>
      <c r="C12">
        <v>7</v>
      </c>
      <c r="D12">
        <v>1</v>
      </c>
      <c r="F12" s="3">
        <v>1</v>
      </c>
      <c r="J12" t="str">
        <f t="shared" si="0"/>
        <v>INSERT INTO libro(IdLibro,Titulo,IdUbi,IdEstado,Cantidad)VALUES('11','Introduction to optimization','7','1',1);</v>
      </c>
    </row>
    <row r="13" spans="1:11">
      <c r="A13">
        <v>12</v>
      </c>
      <c r="B13" t="s">
        <v>1100</v>
      </c>
      <c r="C13">
        <v>7</v>
      </c>
      <c r="D13">
        <v>1</v>
      </c>
      <c r="F13" s="3">
        <v>1</v>
      </c>
      <c r="J13" t="str">
        <f t="shared" si="0"/>
        <v>INSERT INTO libro(IdLibro,Titulo,IdUbi,IdEstado,Cantidad)VALUES('12','IEEE Signal Processing Magazine vol. 25 number 4','7','1',1);</v>
      </c>
    </row>
    <row r="14" spans="1:11">
      <c r="A14">
        <v>13</v>
      </c>
      <c r="B14" t="s">
        <v>1101</v>
      </c>
      <c r="C14">
        <v>6</v>
      </c>
      <c r="D14">
        <v>1</v>
      </c>
      <c r="F14" s="3">
        <v>1</v>
      </c>
      <c r="J14" t="str">
        <f t="shared" si="0"/>
        <v>INSERT INTO libro(IdLibro,Titulo,IdUbi,IdEstado,Cantidad)VALUES('13','Introduction to simulation','6','1',1);</v>
      </c>
    </row>
    <row r="15" spans="1:11">
      <c r="A15">
        <v>14</v>
      </c>
      <c r="B15" t="s">
        <v>1102</v>
      </c>
      <c r="C15">
        <v>6</v>
      </c>
      <c r="D15">
        <v>1</v>
      </c>
      <c r="F15" s="3">
        <v>1</v>
      </c>
      <c r="J15" t="str">
        <f t="shared" si="0"/>
        <v>INSERT INTO libro(IdLibro,Titulo,IdUbi,IdEstado,Cantidad)VALUES('14','Microprocesadores y microcomputadores','6','1',1);</v>
      </c>
    </row>
    <row r="16" spans="1:11">
      <c r="A16">
        <v>15</v>
      </c>
      <c r="B16" t="s">
        <v>1103</v>
      </c>
      <c r="C16">
        <v>6</v>
      </c>
      <c r="D16">
        <v>1</v>
      </c>
      <c r="F16" s="3">
        <v>1</v>
      </c>
      <c r="J16" t="str">
        <f t="shared" si="0"/>
        <v>INSERT INTO libro(IdLibro,Titulo,IdUbi,IdEstado,Cantidad)VALUES('15','Algoritmi di controllo in posizione e forza per robot industriali: analisi teorica ed implementazione','6','1',1);</v>
      </c>
    </row>
    <row r="17" spans="1:10">
      <c r="A17">
        <v>16</v>
      </c>
      <c r="B17" t="s">
        <v>1104</v>
      </c>
      <c r="C17">
        <v>6</v>
      </c>
      <c r="D17">
        <v>1</v>
      </c>
      <c r="F17" s="3">
        <v>1</v>
      </c>
      <c r="J17" t="str">
        <f t="shared" si="0"/>
        <v>INSERT INTO libro(IdLibro,Titulo,IdUbi,IdEstado,Cantidad)VALUES('16','Manual del microprocesador','6','1',1);</v>
      </c>
    </row>
    <row r="18" spans="1:10">
      <c r="A18">
        <v>17</v>
      </c>
      <c r="B18" t="s">
        <v>1105</v>
      </c>
      <c r="C18">
        <v>6</v>
      </c>
      <c r="D18">
        <v>1</v>
      </c>
      <c r="F18" s="3">
        <v>1</v>
      </c>
      <c r="J18" t="str">
        <f t="shared" si="0"/>
        <v>INSERT INTO libro(IdLibro,Titulo,IdUbi,IdEstado,Cantidad)VALUES('17','I Sistemi lineari positivi: teoria e applicazioni','6','1',1);</v>
      </c>
    </row>
    <row r="19" spans="1:10">
      <c r="A19">
        <v>18</v>
      </c>
      <c r="B19" t="s">
        <v>1106</v>
      </c>
      <c r="C19">
        <v>6</v>
      </c>
      <c r="D19">
        <v>1</v>
      </c>
      <c r="F19" s="3">
        <v>1</v>
      </c>
      <c r="J19" t="str">
        <f t="shared" si="0"/>
        <v>INSERT INTO libro(IdLibro,Titulo,IdUbi,IdEstado,Cantidad)VALUES('18','Redes de Petri','6','1',1);</v>
      </c>
    </row>
    <row r="20" spans="1:10">
      <c r="A20">
        <v>19</v>
      </c>
      <c r="B20" t="s">
        <v>1107</v>
      </c>
      <c r="C20">
        <v>6</v>
      </c>
      <c r="D20">
        <v>1</v>
      </c>
      <c r="F20" s="3">
        <v>1</v>
      </c>
      <c r="J20" t="str">
        <f t="shared" si="0"/>
        <v>INSERT INTO libro(IdLibro,Titulo,IdUbi,IdEstado,Cantidad)VALUES('19','Analisi Numerica Metodi Modelli Applicazioni Valeriano Comincioli','6','1',1);</v>
      </c>
    </row>
    <row r="21" spans="1:10">
      <c r="A21">
        <v>20</v>
      </c>
      <c r="B21" t="s">
        <v>1108</v>
      </c>
      <c r="C21">
        <v>6</v>
      </c>
      <c r="D21">
        <v>1</v>
      </c>
      <c r="F21" s="3">
        <v>2</v>
      </c>
      <c r="J21" t="str">
        <f t="shared" si="0"/>
        <v>INSERT INTO libro(IdLibro,Titulo,IdUbi,IdEstado,Cantidad)VALUES('20','International Conference on Automatic Control','6','1',2);</v>
      </c>
    </row>
    <row r="22" spans="1:10">
      <c r="A22">
        <v>21</v>
      </c>
      <c r="B22" t="s">
        <v>1109</v>
      </c>
      <c r="C22">
        <v>6</v>
      </c>
      <c r="D22">
        <v>1</v>
      </c>
      <c r="F22" s="3">
        <v>1</v>
      </c>
      <c r="J22" t="str">
        <f t="shared" si="0"/>
        <v>INSERT INTO libro(IdLibro,Titulo,IdUbi,IdEstado,Cantidad)VALUES('21','European Control Conference 13','6','1',1);</v>
      </c>
    </row>
    <row r="23" spans="1:10">
      <c r="A23">
        <v>22</v>
      </c>
      <c r="B23" t="s">
        <v>1110</v>
      </c>
      <c r="C23">
        <v>6</v>
      </c>
      <c r="D23">
        <v>1</v>
      </c>
      <c r="F23" s="3">
        <v>1</v>
      </c>
      <c r="J23" t="str">
        <f t="shared" si="0"/>
        <v>INSERT INTO libro(IdLibro,Titulo,IdUbi,IdEstado,Cantidad)VALUES('22','Real time Sistem Design','6','1',1);</v>
      </c>
    </row>
    <row r="24" spans="1:10">
      <c r="A24">
        <v>23</v>
      </c>
      <c r="B24" t="s">
        <v>1111</v>
      </c>
      <c r="C24">
        <v>6</v>
      </c>
      <c r="D24">
        <v>1</v>
      </c>
      <c r="F24" s="3">
        <v>1</v>
      </c>
      <c r="J24" t="str">
        <f t="shared" si="0"/>
        <v>INSERT INTO libro(IdLibro,Titulo,IdUbi,IdEstado,Cantidad)VALUES('23','LabVIEW for Windows: Graphical Programming for Instrumentation','6','1',1);</v>
      </c>
    </row>
    <row r="25" spans="1:10">
      <c r="A25">
        <v>24</v>
      </c>
      <c r="B25" t="s">
        <v>1112</v>
      </c>
      <c r="C25">
        <v>6</v>
      </c>
      <c r="D25">
        <v>1</v>
      </c>
      <c r="F25" s="3">
        <v>1</v>
      </c>
      <c r="J25" t="str">
        <f t="shared" si="0"/>
        <v>INSERT INTO libro(IdLibro,Titulo,IdUbi,IdEstado,Cantidad)VALUES('24','LabVIEW for Windows: Getting Started with LabVIEW for Windows','6','1',1);</v>
      </c>
    </row>
    <row r="26" spans="1:10">
      <c r="A26">
        <v>25</v>
      </c>
      <c r="B26" t="s">
        <v>1113</v>
      </c>
      <c r="C26">
        <v>6</v>
      </c>
      <c r="D26">
        <v>1</v>
      </c>
      <c r="F26" s="3">
        <v>1</v>
      </c>
      <c r="J26" t="str">
        <f t="shared" si="0"/>
        <v>INSERT INTO libro(IdLibro,Titulo,IdUbi,IdEstado,Cantidad)VALUES('25','Robust Model-Based Fault Diagnosis for dynamic systems','6','1',1);</v>
      </c>
    </row>
    <row r="27" spans="1:10">
      <c r="A27">
        <v>26</v>
      </c>
      <c r="B27" t="s">
        <v>1114</v>
      </c>
      <c r="C27">
        <v>6</v>
      </c>
      <c r="D27">
        <v>1</v>
      </c>
      <c r="F27" s="3">
        <v>2</v>
      </c>
      <c r="J27" t="str">
        <f t="shared" si="0"/>
        <v>INSERT INTO libro(IdLibro,Titulo,IdUbi,IdEstado,Cantidad)VALUES('26','Ponencias del XV congreso Latinoamericano de Control Automático 23-26 de Octubre 2012','6','1',2);</v>
      </c>
    </row>
    <row r="28" spans="1:10">
      <c r="A28">
        <v>27</v>
      </c>
      <c r="B28" t="s">
        <v>1115</v>
      </c>
      <c r="C28">
        <v>6</v>
      </c>
      <c r="D28">
        <v>1</v>
      </c>
      <c r="F28" s="3">
        <v>1</v>
      </c>
      <c r="J28" t="str">
        <f t="shared" si="0"/>
        <v>INSERT INTO libro(IdLibro,Titulo,IdUbi,IdEstado,Cantidad)VALUES('27','Real time fault monitoring of industrial processes','6','1',1);</v>
      </c>
    </row>
    <row r="29" spans="1:10">
      <c r="A29">
        <v>28</v>
      </c>
      <c r="B29" t="s">
        <v>1116</v>
      </c>
      <c r="C29">
        <v>6</v>
      </c>
      <c r="D29">
        <v>1</v>
      </c>
      <c r="F29" s="3">
        <v>1</v>
      </c>
      <c r="J29" t="str">
        <f t="shared" si="0"/>
        <v>INSERT INTO libro(IdLibro,Titulo,IdUbi,IdEstado,Cantidad)VALUES('28','Apuntes varios Servomecanismos Hidraulicos','6','1',1);</v>
      </c>
    </row>
    <row r="30" spans="1:10">
      <c r="A30">
        <v>29</v>
      </c>
      <c r="B30" t="s">
        <v>1117</v>
      </c>
      <c r="C30">
        <v>6</v>
      </c>
      <c r="D30">
        <v>1</v>
      </c>
      <c r="F30" s="3">
        <v>1</v>
      </c>
      <c r="J30" t="str">
        <f t="shared" si="0"/>
        <v>INSERT INTO libro(IdLibro,Titulo,IdUbi,IdEstado,Cantidad)VALUES('29','Introduzione alla teoria dell'identificazione parametrica dei sistemi lineari stocastici','6','1',1);</v>
      </c>
    </row>
    <row r="31" spans="1:10">
      <c r="A31">
        <v>30</v>
      </c>
      <c r="B31" t="s">
        <v>1118</v>
      </c>
      <c r="C31">
        <v>6</v>
      </c>
      <c r="D31">
        <v>1</v>
      </c>
      <c r="F31" s="3">
        <v>2</v>
      </c>
      <c r="J31" t="str">
        <f t="shared" si="0"/>
        <v>INSERT INTO libro(IdLibro,Titulo,IdUbi,IdEstado,Cantidad)VALUES('30','Elementi di controllo digitale','6','1',2);</v>
      </c>
    </row>
    <row r="32" spans="1:10">
      <c r="A32">
        <v>31</v>
      </c>
      <c r="B32" t="s">
        <v>1119</v>
      </c>
      <c r="C32">
        <v>6</v>
      </c>
      <c r="D32">
        <v>1</v>
      </c>
      <c r="F32" s="3">
        <v>1</v>
      </c>
      <c r="J32" t="str">
        <f t="shared" si="0"/>
        <v>INSERT INTO libro(IdLibro,Titulo,IdUbi,IdEstado,Cantidad)VALUES('31','Esercizi di analisi matematica 1 Parte 1','6','1',1);</v>
      </c>
    </row>
    <row r="33" spans="1:10">
      <c r="A33">
        <v>32</v>
      </c>
      <c r="B33" t="s">
        <v>1120</v>
      </c>
      <c r="C33">
        <v>6</v>
      </c>
      <c r="D33">
        <v>1</v>
      </c>
      <c r="F33" s="3">
        <v>1</v>
      </c>
      <c r="J33" t="str">
        <f t="shared" si="0"/>
        <v>INSERT INTO libro(IdLibro,Titulo,IdUbi,IdEstado,Cantidad)VALUES('32','Turbo C 2.0 vol 2','6','1',1);</v>
      </c>
    </row>
    <row r="34" spans="1:10">
      <c r="A34">
        <v>33</v>
      </c>
      <c r="B34" t="s">
        <v>1121</v>
      </c>
      <c r="C34">
        <v>6</v>
      </c>
      <c r="D34">
        <v>1</v>
      </c>
      <c r="F34" s="3">
        <v>1</v>
      </c>
      <c r="J34" t="str">
        <f t="shared" si="0"/>
        <v>INSERT INTO libro(IdLibro,Titulo,IdUbi,IdEstado,Cantidad)VALUES('33','Turbo C 2.0 Vol 1','6','1',1);</v>
      </c>
    </row>
    <row r="35" spans="1:10">
      <c r="A35">
        <v>34</v>
      </c>
      <c r="B35" t="s">
        <v>1122</v>
      </c>
      <c r="C35">
        <v>6</v>
      </c>
      <c r="D35">
        <v>1</v>
      </c>
      <c r="F35" s="3">
        <v>1</v>
      </c>
      <c r="J35" t="str">
        <f t="shared" si="0"/>
        <v>INSERT INTO libro(IdLibro,Titulo,IdUbi,IdEstado,Cantidad)VALUES('34','Sistemas Expertos parte 2','6','1',1);</v>
      </c>
    </row>
    <row r="36" spans="1:10">
      <c r="A36">
        <v>35</v>
      </c>
      <c r="B36" t="s">
        <v>1123</v>
      </c>
      <c r="C36">
        <v>6</v>
      </c>
      <c r="D36">
        <v>1</v>
      </c>
      <c r="F36" s="3">
        <v>1</v>
      </c>
      <c r="J36" t="str">
        <f t="shared" si="0"/>
        <v>INSERT INTO libro(IdLibro,Titulo,IdUbi,IdEstado,Cantidad)VALUES('35','Microprocessors: Fundamenatks &amp; Aplications','6','1',1);</v>
      </c>
    </row>
    <row r="37" spans="1:10">
      <c r="A37">
        <v>36</v>
      </c>
      <c r="B37" t="s">
        <v>1124</v>
      </c>
      <c r="C37">
        <v>6</v>
      </c>
      <c r="D37">
        <v>1</v>
      </c>
      <c r="F37" s="3">
        <v>1</v>
      </c>
      <c r="J37" t="str">
        <f t="shared" si="0"/>
        <v>INSERT INTO libro(IdLibro,Titulo,IdUbi,IdEstado,Cantidad)VALUES('36','The 8051 Microcontroller','6','1',1);</v>
      </c>
    </row>
    <row r="38" spans="1:10">
      <c r="A38">
        <v>37</v>
      </c>
      <c r="B38" t="s">
        <v>1125</v>
      </c>
      <c r="C38">
        <v>6</v>
      </c>
      <c r="D38">
        <v>1</v>
      </c>
      <c r="F38" s="3">
        <v>1</v>
      </c>
      <c r="J38" t="str">
        <f t="shared" si="0"/>
        <v>INSERT INTO libro(IdLibro,Titulo,IdUbi,IdEstado,Cantidad)VALUES('37','Software orientado a Objetos','6','1',1);</v>
      </c>
    </row>
    <row r="39" spans="1:10">
      <c r="A39">
        <v>38</v>
      </c>
      <c r="B39" t="s">
        <v>1126</v>
      </c>
      <c r="C39">
        <v>6</v>
      </c>
      <c r="D39">
        <v>1</v>
      </c>
      <c r="F39" s="3">
        <v>1</v>
      </c>
      <c r="J39" t="str">
        <f t="shared" si="0"/>
        <v>INSERT INTO libro(IdLibro,Titulo,IdUbi,IdEstado,Cantidad)VALUES('38','Solutions in C','6','1',1);</v>
      </c>
    </row>
    <row r="40" spans="1:10">
      <c r="A40">
        <v>39</v>
      </c>
      <c r="B40" t="s">
        <v>1127</v>
      </c>
      <c r="C40">
        <v>6</v>
      </c>
      <c r="D40">
        <v>1</v>
      </c>
      <c r="F40" s="3">
        <v>1</v>
      </c>
      <c r="J40" t="str">
        <f t="shared" si="0"/>
        <v>INSERT INTO libro(IdLibro,Titulo,IdUbi,IdEstado,Cantidad)VALUES('39','Microsoft Visual C++ Vol 3','6','1',1);</v>
      </c>
    </row>
    <row r="41" spans="1:10">
      <c r="A41">
        <v>40</v>
      </c>
      <c r="B41" t="s">
        <v>1128</v>
      </c>
      <c r="C41">
        <v>6</v>
      </c>
      <c r="D41">
        <v>1</v>
      </c>
      <c r="F41" s="3">
        <v>1</v>
      </c>
      <c r="J41" t="str">
        <f t="shared" si="0"/>
        <v>INSERT INTO libro(IdLibro,Titulo,IdUbi,IdEstado,Cantidad)VALUES('40','Programación del 6502','6','1',1);</v>
      </c>
    </row>
    <row r="42" spans="1:10">
      <c r="A42">
        <v>41</v>
      </c>
      <c r="B42" t="s">
        <v>1129</v>
      </c>
      <c r="C42">
        <v>6</v>
      </c>
      <c r="D42">
        <v>1</v>
      </c>
      <c r="F42" s="3">
        <v>1</v>
      </c>
      <c r="J42" t="str">
        <f t="shared" si="0"/>
        <v>INSERT INTO libro(IdLibro,Titulo,IdUbi,IdEstado,Cantidad)VALUES('41','MSDOS Avanzado','6','1',1);</v>
      </c>
    </row>
    <row r="43" spans="1:10">
      <c r="A43">
        <v>42</v>
      </c>
      <c r="B43" t="s">
        <v>1130</v>
      </c>
      <c r="C43">
        <v>6</v>
      </c>
      <c r="D43">
        <v>1</v>
      </c>
      <c r="F43" s="3">
        <v>1</v>
      </c>
      <c r="J43" t="str">
        <f t="shared" si="0"/>
        <v>INSERT INTO libro(IdLibro,Titulo,IdUbi,IdEstado,Cantidad)VALUES('42','Data Acquisition and Process control using personal o¿computers ','6','1',1);</v>
      </c>
    </row>
    <row r="44" spans="1:10">
      <c r="A44">
        <v>43</v>
      </c>
      <c r="B44" t="s">
        <v>1131</v>
      </c>
      <c r="C44">
        <v>6</v>
      </c>
      <c r="D44">
        <v>1</v>
      </c>
      <c r="F44" s="3">
        <v>1</v>
      </c>
      <c r="J44" t="str">
        <f t="shared" si="0"/>
        <v>INSERT INTO libro(IdLibro,Titulo,IdUbi,IdEstado,Cantidad)VALUES('43','Control System Design An introduction to State-Space Methods','6','1',1);</v>
      </c>
    </row>
    <row r="45" spans="1:10">
      <c r="A45">
        <v>44</v>
      </c>
      <c r="B45" t="s">
        <v>1132</v>
      </c>
      <c r="C45">
        <v>6</v>
      </c>
      <c r="D45">
        <v>1</v>
      </c>
      <c r="F45" s="3">
        <v>1</v>
      </c>
      <c r="J45" t="str">
        <f t="shared" si="0"/>
        <v>INSERT INTO libro(IdLibro,Titulo,IdUbi,IdEstado,Cantidad)VALUES('44','Acustica Submarina','6','1',1);</v>
      </c>
    </row>
    <row r="46" spans="1:10">
      <c r="A46">
        <v>45</v>
      </c>
      <c r="B46" t="s">
        <v>1133</v>
      </c>
      <c r="C46">
        <v>6</v>
      </c>
      <c r="D46">
        <v>1</v>
      </c>
      <c r="F46" s="3">
        <v>1</v>
      </c>
      <c r="J46" t="str">
        <f t="shared" si="0"/>
        <v>INSERT INTO libro(IdLibro,Titulo,IdUbi,IdEstado,Cantidad)VALUES('45','Fundamentos de Ingenieria Eléctrica','6','1',1);</v>
      </c>
    </row>
    <row r="47" spans="1:10">
      <c r="A47">
        <v>46</v>
      </c>
      <c r="B47" t="s">
        <v>1134</v>
      </c>
      <c r="C47">
        <v>6</v>
      </c>
      <c r="D47">
        <v>1</v>
      </c>
      <c r="F47" s="3">
        <v>1</v>
      </c>
      <c r="J47" t="str">
        <f t="shared" si="0"/>
        <v>INSERT INTO libro(IdLibro,Titulo,IdUbi,IdEstado,Cantidad)VALUES('46','Equipos Electrico-Mecánicos Industriales','6','1',1);</v>
      </c>
    </row>
    <row r="48" spans="1:10">
      <c r="A48">
        <v>47</v>
      </c>
      <c r="B48" t="s">
        <v>1135</v>
      </c>
      <c r="C48">
        <v>6</v>
      </c>
      <c r="D48">
        <v>1</v>
      </c>
      <c r="F48" s="3">
        <v>1</v>
      </c>
      <c r="J48" t="str">
        <f t="shared" si="0"/>
        <v>INSERT INTO libro(IdLibro,Titulo,IdUbi,IdEstado,Cantidad)VALUES('47','Corriente trifásica','6','1',1);</v>
      </c>
    </row>
    <row r="49" spans="1:10">
      <c r="A49">
        <v>48</v>
      </c>
      <c r="B49" t="s">
        <v>1136</v>
      </c>
      <c r="C49">
        <v>6</v>
      </c>
      <c r="D49">
        <v>1</v>
      </c>
      <c r="F49" s="3">
        <v>1</v>
      </c>
      <c r="J49" t="str">
        <f t="shared" si="0"/>
        <v>INSERT INTO libro(IdLibro,Titulo,IdUbi,IdEstado,Cantidad)VALUES('48','Principle of Electric Cricuits','6','1',1);</v>
      </c>
    </row>
    <row r="50" spans="1:10">
      <c r="A50">
        <v>49</v>
      </c>
      <c r="B50" t="s">
        <v>1137</v>
      </c>
      <c r="C50">
        <v>6</v>
      </c>
      <c r="D50">
        <v>1</v>
      </c>
      <c r="F50" s="3">
        <v>1</v>
      </c>
      <c r="J50" t="str">
        <f t="shared" si="0"/>
        <v>INSERT INTO libro(IdLibro,Titulo,IdUbi,IdEstado,Cantidad)VALUES('49','Basic Engineering Circuit Analysis','6','1',1);</v>
      </c>
    </row>
    <row r="51" spans="1:10">
      <c r="A51">
        <v>50</v>
      </c>
      <c r="B51" t="s">
        <v>1138</v>
      </c>
      <c r="C51">
        <v>6</v>
      </c>
      <c r="D51">
        <v>1</v>
      </c>
      <c r="F51" s="40">
        <v>1</v>
      </c>
      <c r="J51" t="str">
        <f t="shared" si="0"/>
        <v>INSERT INTO libro(IdLibro,Titulo,IdUbi,IdEstado,Cantidad)VALUES('50','Industrial Instrumentation Principles and Desing','6','1',1);</v>
      </c>
    </row>
    <row r="52" spans="1:10">
      <c r="A52">
        <v>51</v>
      </c>
      <c r="B52" t="s">
        <v>1139</v>
      </c>
      <c r="C52">
        <v>6</v>
      </c>
      <c r="D52">
        <v>1</v>
      </c>
      <c r="F52" s="3">
        <v>2</v>
      </c>
      <c r="J52" t="str">
        <f t="shared" si="0"/>
        <v>INSERT INTO libro(IdLibro,Titulo,IdUbi,IdEstado,Cantidad)VALUES('51','Misure e Strumenti Electronici','6','1',2);</v>
      </c>
    </row>
    <row r="53" spans="1:10">
      <c r="A53">
        <v>52</v>
      </c>
      <c r="B53" t="s">
        <v>1140</v>
      </c>
      <c r="C53">
        <v>6</v>
      </c>
      <c r="D53">
        <v>1</v>
      </c>
      <c r="F53" s="3">
        <v>2</v>
      </c>
      <c r="J53" t="str">
        <f t="shared" si="0"/>
        <v>INSERT INTO libro(IdLibro,Titulo,IdUbi,IdEstado,Cantidad)VALUES('52','Conductores de fibras ópticas','6','1',2);</v>
      </c>
    </row>
    <row r="54" spans="1:10">
      <c r="A54">
        <v>53</v>
      </c>
      <c r="B54" s="52" t="s">
        <v>1141</v>
      </c>
      <c r="C54">
        <v>6</v>
      </c>
      <c r="D54">
        <v>1</v>
      </c>
      <c r="F54" s="54">
        <v>1</v>
      </c>
      <c r="J54" t="str">
        <f t="shared" si="0"/>
        <v>INSERT INTO libro(IdLibro,Titulo,IdUbi,IdEstado,Cantidad)VALUES('53','Teoria del Segnali','6','1',1);</v>
      </c>
    </row>
    <row r="55" spans="1:10">
      <c r="A55">
        <v>54</v>
      </c>
      <c r="B55" s="52" t="s">
        <v>1142</v>
      </c>
      <c r="C55">
        <v>6</v>
      </c>
      <c r="D55">
        <v>1</v>
      </c>
      <c r="F55" s="54">
        <v>1</v>
      </c>
      <c r="J55" t="str">
        <f t="shared" si="0"/>
        <v>INSERT INTO libro(IdLibro,Titulo,IdUbi,IdEstado,Cantidad)VALUES('54','Electrónica Práctica','6','1',1);</v>
      </c>
    </row>
    <row r="56" spans="1:10">
      <c r="A56">
        <v>55</v>
      </c>
      <c r="B56" s="52" t="s">
        <v>1143</v>
      </c>
      <c r="C56">
        <v>6</v>
      </c>
      <c r="D56">
        <v>1</v>
      </c>
      <c r="F56" s="54">
        <v>1</v>
      </c>
      <c r="J56" t="str">
        <f t="shared" si="0"/>
        <v>INSERT INTO libro(IdLibro,Titulo,IdUbi,IdEstado,Cantidad)VALUES('55','Problemas resuletos de electronica Industrial','6','1',1);</v>
      </c>
    </row>
    <row r="57" spans="1:10">
      <c r="A57">
        <v>56</v>
      </c>
      <c r="B57" s="52" t="s">
        <v>1144</v>
      </c>
      <c r="C57">
        <v>6</v>
      </c>
      <c r="D57">
        <v>1</v>
      </c>
      <c r="F57" s="54">
        <v>1</v>
      </c>
      <c r="J57" t="str">
        <f t="shared" si="0"/>
        <v>INSERT INTO libro(IdLibro,Titulo,IdUbi,IdEstado,Cantidad)VALUES('56','Advanced Electronic Circuits','6','1',1);</v>
      </c>
    </row>
    <row r="58" spans="1:10">
      <c r="A58">
        <v>57</v>
      </c>
      <c r="B58" s="52" t="s">
        <v>1145</v>
      </c>
      <c r="C58">
        <v>6</v>
      </c>
      <c r="D58">
        <v>1</v>
      </c>
      <c r="F58" s="54">
        <v>1</v>
      </c>
      <c r="J58" t="str">
        <f t="shared" si="0"/>
        <v>INSERT INTO libro(IdLibro,Titulo,IdUbi,IdEstado,Cantidad)VALUES('57','Tecniche d'interfacciamento dei microprocessori','6','1',1);</v>
      </c>
    </row>
    <row r="59" spans="1:10">
      <c r="A59">
        <v>58</v>
      </c>
      <c r="B59" s="52" t="s">
        <v>1146</v>
      </c>
      <c r="C59">
        <v>6</v>
      </c>
      <c r="D59">
        <v>1</v>
      </c>
      <c r="F59" s="54">
        <v>1</v>
      </c>
      <c r="J59" t="str">
        <f t="shared" si="0"/>
        <v>INSERT INTO libro(IdLibro,Titulo,IdUbi,IdEstado,Cantidad)VALUES('58','Solucionario Dispositivos y Circuitos Electrónicos','6','1',1);</v>
      </c>
    </row>
    <row r="60" spans="1:10">
      <c r="A60">
        <v>59</v>
      </c>
      <c r="B60" s="52" t="s">
        <v>1147</v>
      </c>
      <c r="C60">
        <v>6</v>
      </c>
      <c r="D60">
        <v>1</v>
      </c>
      <c r="F60" s="54">
        <v>1</v>
      </c>
      <c r="J60" t="str">
        <f t="shared" si="0"/>
        <v>INSERT INTO libro(IdLibro,Titulo,IdUbi,IdEstado,Cantidad)VALUES('59','Semiconductors','6','1',1);</v>
      </c>
    </row>
    <row r="61" spans="1:10">
      <c r="A61">
        <v>60</v>
      </c>
      <c r="B61" s="52" t="s">
        <v>1148</v>
      </c>
      <c r="C61">
        <v>6</v>
      </c>
      <c r="D61">
        <v>1</v>
      </c>
      <c r="F61" s="54">
        <v>1</v>
      </c>
      <c r="J61" t="str">
        <f t="shared" si="0"/>
        <v>INSERT INTO libro(IdLibro,Titulo,IdUbi,IdEstado,Cantidad)VALUES('60','Convertidores estáticos','6','1',1);</v>
      </c>
    </row>
    <row r="62" spans="1:10">
      <c r="A62">
        <v>61</v>
      </c>
      <c r="B62" s="52" t="s">
        <v>1149</v>
      </c>
      <c r="C62">
        <v>6</v>
      </c>
      <c r="D62">
        <v>1</v>
      </c>
      <c r="F62" s="54">
        <v>1</v>
      </c>
      <c r="J62" t="str">
        <f t="shared" si="0"/>
        <v>INSERT INTO libro(IdLibro,Titulo,IdUbi,IdEstado,Cantidad)VALUES('61','Principles of Digital and Analog Communications ','6','1',1);</v>
      </c>
    </row>
    <row r="63" spans="1:10">
      <c r="A63">
        <v>62</v>
      </c>
      <c r="B63" s="52" t="s">
        <v>1150</v>
      </c>
      <c r="C63">
        <v>6</v>
      </c>
      <c r="D63">
        <v>1</v>
      </c>
      <c r="F63" s="54">
        <v>1</v>
      </c>
      <c r="J63" t="str">
        <f t="shared" si="0"/>
        <v>INSERT INTO libro(IdLibro,Titulo,IdUbi,IdEstado,Cantidad)VALUES('62','Analog-Digital Conversion Handbook','6','1',1);</v>
      </c>
    </row>
    <row r="64" spans="1:10">
      <c r="A64">
        <v>63</v>
      </c>
      <c r="B64" s="52" t="s">
        <v>1151</v>
      </c>
      <c r="C64">
        <v>6</v>
      </c>
      <c r="D64">
        <v>1</v>
      </c>
      <c r="F64" s="54">
        <v>1</v>
      </c>
      <c r="J64" t="str">
        <f t="shared" si="0"/>
        <v>INSERT INTO libro(IdLibro,Titulo,IdUbi,IdEstado,Cantidad)VALUES('63','Azionamenti electtrici di avanzamento per macchine utensili','6','1',1);</v>
      </c>
    </row>
    <row r="65" spans="1:10">
      <c r="A65">
        <v>64</v>
      </c>
      <c r="B65" s="52" t="s">
        <v>1152</v>
      </c>
      <c r="C65">
        <v>6</v>
      </c>
      <c r="D65">
        <v>1</v>
      </c>
      <c r="F65" s="54">
        <v>1</v>
      </c>
      <c r="J65" t="str">
        <f t="shared" si="0"/>
        <v>INSERT INTO libro(IdLibro,Titulo,IdUbi,IdEstado,Cantidad)VALUES('64','Semafor!','6','1',1);</v>
      </c>
    </row>
    <row r="66" spans="1:10">
      <c r="A66">
        <v>65</v>
      </c>
      <c r="B66" s="52" t="s">
        <v>1153</v>
      </c>
      <c r="C66">
        <v>6</v>
      </c>
      <c r="D66">
        <v>1</v>
      </c>
      <c r="F66" s="54">
        <v>1</v>
      </c>
      <c r="J66" t="str">
        <f t="shared" si="0"/>
        <v>INSERT INTO libro(IdLibro,Titulo,IdUbi,IdEstado,Cantidad)VALUES('65','Servo Sistemas Teoria y Calculo','6','1',1);</v>
      </c>
    </row>
    <row r="67" spans="1:10">
      <c r="A67">
        <v>66</v>
      </c>
      <c r="B67" s="52" t="s">
        <v>1154</v>
      </c>
      <c r="C67">
        <v>6</v>
      </c>
      <c r="D67">
        <v>1</v>
      </c>
      <c r="F67" s="54">
        <v>1</v>
      </c>
      <c r="J67" t="str">
        <f t="shared" ref="J67:J130" si="1">_xlfn.CONCAT($K$2,$K$1,"(",$A$1,",",$B$1,",",$C$1,",",$D$1,",",$F$1,")VALUES('",A67,"','",B67,"','",C67,"','",D67,"',",F67,");")</f>
        <v>INSERT INTO libro(IdLibro,Titulo,IdUbi,IdEstado,Cantidad)VALUES('66','Nonlinear predictive control theory and practice','6','1',1);</v>
      </c>
    </row>
    <row r="68" spans="1:10">
      <c r="A68">
        <v>67</v>
      </c>
      <c r="B68" s="52" t="s">
        <v>1155</v>
      </c>
      <c r="C68">
        <v>6</v>
      </c>
      <c r="D68">
        <v>1</v>
      </c>
      <c r="F68" s="54">
        <v>1</v>
      </c>
      <c r="J68" t="str">
        <f t="shared" si="1"/>
        <v>INSERT INTO libro(IdLibro,Titulo,IdUbi,IdEstado,Cantidad)VALUES('67','Robotica industrial','6','1',1);</v>
      </c>
    </row>
    <row r="69" spans="1:10">
      <c r="A69">
        <v>68</v>
      </c>
      <c r="B69" s="52" t="s">
        <v>1156</v>
      </c>
      <c r="C69">
        <v>6</v>
      </c>
      <c r="D69">
        <v>1</v>
      </c>
      <c r="F69" s="54">
        <v>1</v>
      </c>
      <c r="J69" t="str">
        <f t="shared" si="1"/>
        <v>INSERT INTO libro(IdLibro,Titulo,IdUbi,IdEstado,Cantidad)VALUES('68','Mehcnical Measurements','6','1',1);</v>
      </c>
    </row>
    <row r="70" spans="1:10">
      <c r="A70">
        <v>69</v>
      </c>
      <c r="B70" s="52" t="s">
        <v>1157</v>
      </c>
      <c r="C70">
        <v>6</v>
      </c>
      <c r="D70">
        <v>1</v>
      </c>
      <c r="F70" s="54">
        <v>1</v>
      </c>
      <c r="J70" t="str">
        <f t="shared" si="1"/>
        <v>INSERT INTO libro(IdLibro,Titulo,IdUbi,IdEstado,Cantidad)VALUES('69','Electronica per Misure industriali','6','1',1);</v>
      </c>
    </row>
    <row r="71" spans="1:10">
      <c r="A71">
        <v>70</v>
      </c>
      <c r="B71" s="52" t="s">
        <v>1158</v>
      </c>
      <c r="C71">
        <v>6</v>
      </c>
      <c r="D71">
        <v>1</v>
      </c>
      <c r="F71" s="54">
        <v>1</v>
      </c>
      <c r="J71" t="str">
        <f t="shared" si="1"/>
        <v>INSERT INTO libro(IdLibro,Titulo,IdUbi,IdEstado,Cantidad)VALUES('70','Medidores Digitales Instrumentación lineal y digital','6','1',1);</v>
      </c>
    </row>
    <row r="72" spans="1:10">
      <c r="A72">
        <v>71</v>
      </c>
      <c r="B72" t="s">
        <v>1159</v>
      </c>
      <c r="C72">
        <v>6</v>
      </c>
      <c r="D72">
        <v>1</v>
      </c>
      <c r="F72" s="3">
        <v>2</v>
      </c>
      <c r="J72" t="str">
        <f t="shared" si="1"/>
        <v>INSERT INTO libro(IdLibro,Titulo,IdUbi,IdEstado,Cantidad)VALUES('71','Using MATLAB Version 5','6','1',2);</v>
      </c>
    </row>
    <row r="73" spans="1:10">
      <c r="A73">
        <v>72</v>
      </c>
      <c r="B73" t="s">
        <v>1160</v>
      </c>
      <c r="C73">
        <v>6</v>
      </c>
      <c r="D73">
        <v>1</v>
      </c>
      <c r="F73" s="3">
        <v>1</v>
      </c>
      <c r="J73" t="str">
        <f t="shared" si="1"/>
        <v>INSERT INTO libro(IdLibro,Titulo,IdUbi,IdEstado,Cantidad)VALUES('72','Microsoft Visual C++: Run-Time Library Reference','6','1',1);</v>
      </c>
    </row>
    <row r="74" spans="1:10">
      <c r="A74">
        <v>73</v>
      </c>
      <c r="B74" t="s">
        <v>1161</v>
      </c>
      <c r="C74">
        <v>6</v>
      </c>
      <c r="D74">
        <v>1</v>
      </c>
      <c r="F74" s="3">
        <v>1</v>
      </c>
      <c r="J74" t="str">
        <f t="shared" si="1"/>
        <v>INSERT INTO libro(IdLibro,Titulo,IdUbi,IdEstado,Cantidad)VALUES('73','Las Operaciones de la Ingeniería de los Alimentos','6','1',1);</v>
      </c>
    </row>
    <row r="75" spans="1:10">
      <c r="A75">
        <v>74</v>
      </c>
      <c r="B75" t="s">
        <v>1162</v>
      </c>
      <c r="C75">
        <v>6</v>
      </c>
      <c r="D75">
        <v>1</v>
      </c>
      <c r="F75" s="3">
        <v>1</v>
      </c>
      <c r="J75" t="str">
        <f t="shared" si="1"/>
        <v>INSERT INTO libro(IdLibro,Titulo,IdUbi,IdEstado,Cantidad)VALUES('74','Industrial Evaporators','6','1',1);</v>
      </c>
    </row>
    <row r="76" spans="1:10">
      <c r="A76">
        <v>75</v>
      </c>
      <c r="B76" t="s">
        <v>1163</v>
      </c>
      <c r="C76">
        <v>6</v>
      </c>
      <c r="D76">
        <v>1</v>
      </c>
      <c r="F76" s="3">
        <v>1</v>
      </c>
      <c r="J76" t="str">
        <f t="shared" si="1"/>
        <v>INSERT INTO libro(IdLibro,Titulo,IdUbi,IdEstado,Cantidad)VALUES('75','Computers and Data Processing','6','1',1);</v>
      </c>
    </row>
    <row r="77" spans="1:10">
      <c r="A77">
        <v>76</v>
      </c>
      <c r="B77" t="s">
        <v>1164</v>
      </c>
      <c r="C77">
        <v>6</v>
      </c>
      <c r="D77">
        <v>1</v>
      </c>
      <c r="F77" s="3">
        <v>1</v>
      </c>
      <c r="J77" t="str">
        <f t="shared" si="1"/>
        <v>INSERT INTO libro(IdLibro,Titulo,IdUbi,IdEstado,Cantidad)VALUES('76','Algae: Nutrition, Pollution Control and Energy Sources','6','1',1);</v>
      </c>
    </row>
    <row r="78" spans="1:10">
      <c r="A78">
        <v>77</v>
      </c>
      <c r="B78" t="s">
        <v>1165</v>
      </c>
      <c r="C78">
        <v>6</v>
      </c>
      <c r="D78">
        <v>1</v>
      </c>
      <c r="F78" s="3">
        <v>1</v>
      </c>
      <c r="J78" t="str">
        <f t="shared" si="1"/>
        <v>INSERT INTO libro(IdLibro,Titulo,IdUbi,IdEstado,Cantidad)VALUES('77','Fundamentos de la electrotecnia','6','1',1);</v>
      </c>
    </row>
    <row r="79" spans="1:10">
      <c r="A79">
        <v>78</v>
      </c>
      <c r="B79" t="s">
        <v>1166</v>
      </c>
      <c r="C79">
        <v>6</v>
      </c>
      <c r="D79">
        <v>2</v>
      </c>
      <c r="F79" s="3">
        <v>1</v>
      </c>
      <c r="J79" t="str">
        <f t="shared" si="1"/>
        <v>INSERT INTO libro(IdLibro,Titulo,IdUbi,IdEstado,Cantidad)VALUES('78','Tablas universales Towers para selección de transistoreas','6','2',1);</v>
      </c>
    </row>
    <row r="80" spans="1:10">
      <c r="A80">
        <v>79</v>
      </c>
      <c r="B80" t="s">
        <v>1167</v>
      </c>
      <c r="C80">
        <v>6</v>
      </c>
      <c r="D80">
        <v>1</v>
      </c>
      <c r="F80" s="3">
        <v>1</v>
      </c>
      <c r="J80" t="str">
        <f t="shared" si="1"/>
        <v>INSERT INTO libro(IdLibro,Titulo,IdUbi,IdEstado,Cantidad)VALUES('79','Esercizi di analisi matematica 1 Parte 2','6','1',1);</v>
      </c>
    </row>
    <row r="81" spans="1:10">
      <c r="A81">
        <v>80</v>
      </c>
      <c r="B81" t="s">
        <v>1168</v>
      </c>
      <c r="C81">
        <v>6</v>
      </c>
      <c r="D81">
        <v>1</v>
      </c>
      <c r="F81" s="3">
        <v>1</v>
      </c>
      <c r="J81" t="str">
        <f t="shared" si="1"/>
        <v>INSERT INTO libro(IdLibro,Titulo,IdUbi,IdEstado,Cantidad)VALUES('80','Resistencia de materiales Problemas Selectos','6','1',1);</v>
      </c>
    </row>
    <row r="82" spans="1:10">
      <c r="A82">
        <v>81</v>
      </c>
      <c r="B82" t="s">
        <v>1169</v>
      </c>
      <c r="C82">
        <v>6</v>
      </c>
      <c r="D82">
        <v>1</v>
      </c>
      <c r="F82" s="3">
        <v>1</v>
      </c>
      <c r="J82" t="str">
        <f t="shared" si="1"/>
        <v>INSERT INTO libro(IdLibro,Titulo,IdUbi,IdEstado,Cantidad)VALUES('81','Resistencia de materiales Ejercicios y Problemas','6','1',1);</v>
      </c>
    </row>
    <row r="83" spans="1:10">
      <c r="A83">
        <v>82</v>
      </c>
      <c r="B83" t="s">
        <v>1170</v>
      </c>
      <c r="C83">
        <v>6</v>
      </c>
      <c r="D83">
        <v>1</v>
      </c>
      <c r="F83" s="3">
        <v>1</v>
      </c>
      <c r="J83" t="str">
        <f t="shared" si="1"/>
        <v>INSERT INTO libro(IdLibro,Titulo,IdUbi,IdEstado,Cantidad)VALUES('82','The temperature Handbook','6','1',1);</v>
      </c>
    </row>
    <row r="84" spans="1:10">
      <c r="A84">
        <v>83</v>
      </c>
      <c r="B84" t="s">
        <v>1171</v>
      </c>
      <c r="C84">
        <v>6</v>
      </c>
      <c r="D84">
        <v>1</v>
      </c>
      <c r="F84" s="3">
        <v>2</v>
      </c>
      <c r="J84" t="str">
        <f t="shared" si="1"/>
        <v>INSERT INTO libro(IdLibro,Titulo,IdUbi,IdEstado,Cantidad)VALUES('83','Modeling and Adaptive Nonlinear Control of Electric Motors','6','1',2);</v>
      </c>
    </row>
    <row r="85" spans="1:10">
      <c r="A85">
        <v>84</v>
      </c>
      <c r="B85" t="s">
        <v>1172</v>
      </c>
      <c r="C85">
        <v>6</v>
      </c>
      <c r="D85">
        <v>1</v>
      </c>
      <c r="F85" s="3">
        <v>2</v>
      </c>
      <c r="J85" t="str">
        <f t="shared" si="1"/>
        <v>INSERT INTO libro(IdLibro,Titulo,IdUbi,IdEstado,Cantidad)VALUES('84','Sistemai di Controllo','6','1',2);</v>
      </c>
    </row>
    <row r="86" spans="1:10">
      <c r="A86">
        <v>85</v>
      </c>
      <c r="B86" t="s">
        <v>1173</v>
      </c>
      <c r="C86">
        <v>6</v>
      </c>
      <c r="D86">
        <v>1</v>
      </c>
      <c r="F86" s="3">
        <v>1</v>
      </c>
      <c r="J86" t="str">
        <f t="shared" si="1"/>
        <v>INSERT INTO libro(IdLibro,Titulo,IdUbi,IdEstado,Cantidad)VALUES('85','Controllo dei Generatori','6','1',1);</v>
      </c>
    </row>
    <row r="87" spans="1:10">
      <c r="A87">
        <v>86</v>
      </c>
      <c r="B87" t="s">
        <v>1174</v>
      </c>
      <c r="C87">
        <v>6</v>
      </c>
      <c r="D87">
        <v>1</v>
      </c>
      <c r="F87" s="3">
        <v>1</v>
      </c>
      <c r="J87" t="str">
        <f t="shared" si="1"/>
        <v>INSERT INTO libro(IdLibro,Titulo,IdUbi,IdEstado,Cantidad)VALUES('86','Computer Controlled Systems','6','1',1);</v>
      </c>
    </row>
    <row r="88" spans="1:10">
      <c r="A88">
        <v>87</v>
      </c>
      <c r="B88" t="s">
        <v>1175</v>
      </c>
      <c r="C88">
        <v>6</v>
      </c>
      <c r="D88">
        <v>1</v>
      </c>
      <c r="F88" s="3">
        <v>1</v>
      </c>
      <c r="J88" t="str">
        <f t="shared" si="1"/>
        <v>INSERT INTO libro(IdLibro,Titulo,IdUbi,IdEstado,Cantidad)VALUES('87','Peru: Beyond the Reforms','6','1',1);</v>
      </c>
    </row>
    <row r="89" spans="1:10">
      <c r="A89">
        <v>88</v>
      </c>
      <c r="B89" t="s">
        <v>1176</v>
      </c>
      <c r="C89">
        <v>6</v>
      </c>
      <c r="D89">
        <v>1</v>
      </c>
      <c r="F89" s="3">
        <v>1</v>
      </c>
      <c r="J89" t="str">
        <f t="shared" si="1"/>
        <v>INSERT INTO libro(IdLibro,Titulo,IdUbi,IdEstado,Cantidad)VALUES('88','Sistemas Automáticos de Control: Control Digital','6','1',1);</v>
      </c>
    </row>
    <row r="90" spans="1:10">
      <c r="A90">
        <v>89</v>
      </c>
      <c r="B90" t="s">
        <v>1177</v>
      </c>
      <c r="C90">
        <v>6</v>
      </c>
      <c r="D90">
        <v>1</v>
      </c>
      <c r="F90" s="3">
        <v>1</v>
      </c>
      <c r="J90" t="str">
        <f t="shared" si="1"/>
        <v>INSERT INTO libro(IdLibro,Titulo,IdUbi,IdEstado,Cantidad)VALUES('89','Introducción al Control Adaptativo','6','1',1);</v>
      </c>
    </row>
    <row r="91" spans="1:10">
      <c r="A91">
        <v>90</v>
      </c>
      <c r="B91" t="s">
        <v>1178</v>
      </c>
      <c r="C91">
        <v>6</v>
      </c>
      <c r="D91">
        <v>1</v>
      </c>
      <c r="F91" s="3">
        <v>2</v>
      </c>
      <c r="J91" t="str">
        <f t="shared" si="1"/>
        <v>INSERT INTO libro(IdLibro,Titulo,IdUbi,IdEstado,Cantidad)VALUES('90','Strumentazione Industriale trasduttori e regalatori','6','1',2);</v>
      </c>
    </row>
    <row r="92" spans="1:10">
      <c r="A92">
        <v>91</v>
      </c>
      <c r="B92" t="s">
        <v>1179</v>
      </c>
      <c r="C92">
        <v>6</v>
      </c>
      <c r="D92">
        <v>1</v>
      </c>
      <c r="F92" s="3">
        <v>1</v>
      </c>
      <c r="J92" t="str">
        <f t="shared" si="1"/>
        <v>INSERT INTO libro(IdLibro,Titulo,IdUbi,IdEstado,Cantidad)VALUES('91','Dinamica de sistemas','6','1',1);</v>
      </c>
    </row>
    <row r="93" spans="1:10">
      <c r="A93">
        <v>92</v>
      </c>
      <c r="B93" t="s">
        <v>1180</v>
      </c>
      <c r="C93">
        <v>6</v>
      </c>
      <c r="D93">
        <v>1</v>
      </c>
      <c r="F93" s="3">
        <v>1</v>
      </c>
      <c r="J93" t="str">
        <f t="shared" si="1"/>
        <v>INSERT INTO libro(IdLibro,Titulo,IdUbi,IdEstado,Cantidad)VALUES('92','Sistemas de control lineal','6','1',1);</v>
      </c>
    </row>
    <row r="94" spans="1:10">
      <c r="A94">
        <v>93</v>
      </c>
      <c r="B94" t="s">
        <v>1181</v>
      </c>
      <c r="C94">
        <v>6</v>
      </c>
      <c r="D94">
        <v>1</v>
      </c>
      <c r="F94" s="3">
        <v>1</v>
      </c>
      <c r="J94" t="str">
        <f t="shared" si="1"/>
        <v>INSERT INTO libro(IdLibro,Titulo,IdUbi,IdEstado,Cantidad)VALUES('93','Ténicas de las medidas eléctricas','6','1',1);</v>
      </c>
    </row>
    <row r="95" spans="1:10">
      <c r="A95">
        <v>94</v>
      </c>
      <c r="B95" t="s">
        <v>1182</v>
      </c>
      <c r="C95">
        <v>6</v>
      </c>
      <c r="D95">
        <v>1</v>
      </c>
      <c r="F95" s="3">
        <v>1</v>
      </c>
      <c r="J95" t="str">
        <f t="shared" si="1"/>
        <v>INSERT INTO libro(IdLibro,Titulo,IdUbi,IdEstado,Cantidad)VALUES('94','Máquinas de corriente Continua','6','1',1);</v>
      </c>
    </row>
    <row r="96" spans="1:10">
      <c r="A96">
        <v>95</v>
      </c>
      <c r="B96" t="s">
        <v>1183</v>
      </c>
      <c r="C96">
        <v>6</v>
      </c>
      <c r="D96">
        <v>1</v>
      </c>
      <c r="F96" s="3">
        <v>1</v>
      </c>
      <c r="J96" t="str">
        <f t="shared" si="1"/>
        <v>INSERT INTO libro(IdLibro,Titulo,IdUbi,IdEstado,Cantidad)VALUES('95','Máquinas de corriente Alterna Asincronas','6','1',1);</v>
      </c>
    </row>
    <row r="97" spans="1:10">
      <c r="A97">
        <v>96</v>
      </c>
      <c r="B97" t="s">
        <v>1184</v>
      </c>
      <c r="C97">
        <v>6</v>
      </c>
      <c r="D97">
        <v>1</v>
      </c>
      <c r="F97" s="3">
        <v>1</v>
      </c>
      <c r="J97" t="str">
        <f t="shared" si="1"/>
        <v>INSERT INTO libro(IdLibro,Titulo,IdUbi,IdEstado,Cantidad)VALUES('96','Acumuladores elementos galvánicos galvanotecnia','6','1',1);</v>
      </c>
    </row>
    <row r="98" spans="1:10">
      <c r="A98">
        <v>97</v>
      </c>
      <c r="B98" t="s">
        <v>1185</v>
      </c>
      <c r="C98">
        <v>6</v>
      </c>
      <c r="D98">
        <v>1</v>
      </c>
      <c r="F98" s="3">
        <v>1</v>
      </c>
      <c r="J98" t="str">
        <f t="shared" si="1"/>
        <v>INSERT INTO libro(IdLibro,Titulo,IdUbi,IdEstado,Cantidad)VALUES('97','Técnica de la iluminación elétrica','6','1',1);</v>
      </c>
    </row>
    <row r="99" spans="1:10">
      <c r="A99">
        <v>98</v>
      </c>
      <c r="B99" t="s">
        <v>1186</v>
      </c>
      <c r="C99">
        <v>6</v>
      </c>
      <c r="D99">
        <v>1</v>
      </c>
      <c r="F99" s="3">
        <v>1</v>
      </c>
      <c r="J99" t="str">
        <f t="shared" si="1"/>
        <v>INSERT INTO libro(IdLibro,Titulo,IdUbi,IdEstado,Cantidad)VALUES('98','Fuerza y Motriz Tracción elétrica','6','1',1);</v>
      </c>
    </row>
    <row r="100" spans="1:10">
      <c r="A100">
        <v>99</v>
      </c>
      <c r="B100" t="s">
        <v>1187</v>
      </c>
      <c r="C100">
        <v>6</v>
      </c>
      <c r="D100">
        <v>1</v>
      </c>
      <c r="F100" s="3">
        <v>1</v>
      </c>
      <c r="J100" t="str">
        <f t="shared" si="1"/>
        <v>INSERT INTO libro(IdLibro,Titulo,IdUbi,IdEstado,Cantidad)VALUES('99','Teoría, cálculo y construcción de transformadores','6','1',1);</v>
      </c>
    </row>
    <row r="101" spans="1:10">
      <c r="A101">
        <v>100</v>
      </c>
      <c r="B101" t="s">
        <v>1188</v>
      </c>
      <c r="C101">
        <v>6</v>
      </c>
      <c r="D101">
        <v>1</v>
      </c>
      <c r="F101" s="3">
        <v>1</v>
      </c>
      <c r="J101" t="str">
        <f t="shared" si="1"/>
        <v>INSERT INTO libro(IdLibro,Titulo,IdUbi,IdEstado,Cantidad)VALUES('100','Técnica de la alta tensión','6','1',1);</v>
      </c>
    </row>
    <row r="102" spans="1:10">
      <c r="A102">
        <v>101</v>
      </c>
      <c r="B102" t="s">
        <v>1189</v>
      </c>
      <c r="C102">
        <v>6</v>
      </c>
      <c r="D102">
        <v>1</v>
      </c>
      <c r="F102" s="3">
        <v>1</v>
      </c>
      <c r="J102" t="str">
        <f t="shared" si="1"/>
        <v>INSERT INTO libro(IdLibro,Titulo,IdUbi,IdEstado,Cantidad)VALUES('101','Telecomunicación por conductores ','6','1',1);</v>
      </c>
    </row>
    <row r="103" spans="1:10">
      <c r="A103">
        <v>102</v>
      </c>
      <c r="B103" t="s">
        <v>1190</v>
      </c>
      <c r="C103">
        <v>6</v>
      </c>
      <c r="D103">
        <v>1</v>
      </c>
      <c r="F103" s="3">
        <v>1</v>
      </c>
      <c r="J103" t="str">
        <f t="shared" si="1"/>
        <v>INSERT INTO libro(IdLibro,Titulo,IdUbi,IdEstado,Cantidad)VALUES('102','Alta frecuencia y radiotecnia','6','1',1);</v>
      </c>
    </row>
    <row r="104" spans="1:10">
      <c r="A104">
        <v>103</v>
      </c>
      <c r="B104" t="s">
        <v>1191</v>
      </c>
      <c r="C104">
        <v>6</v>
      </c>
      <c r="D104">
        <v>1</v>
      </c>
      <c r="F104" s="3">
        <v>1</v>
      </c>
      <c r="J104" t="str">
        <f t="shared" si="1"/>
        <v>INSERT INTO libro(IdLibro,Titulo,IdUbi,IdEstado,Cantidad)VALUES('103','Solutions manual Basic Engineering Circuit Analysis','6','1',1);</v>
      </c>
    </row>
    <row r="105" spans="1:10">
      <c r="A105">
        <v>104</v>
      </c>
      <c r="B105" t="s">
        <v>1192</v>
      </c>
      <c r="C105">
        <v>6</v>
      </c>
      <c r="D105">
        <v>1</v>
      </c>
      <c r="F105" s="3">
        <v>1</v>
      </c>
      <c r="J105" t="str">
        <f t="shared" si="1"/>
        <v>INSERT INTO libro(IdLibro,Titulo,IdUbi,IdEstado,Cantidad)VALUES('104','Applications for programmable Controllers, Instrumentation and Process Control and Electrical Machines and Motor Controls','6','1',1);</v>
      </c>
    </row>
    <row r="106" spans="1:10">
      <c r="A106">
        <v>105</v>
      </c>
      <c r="B106" t="s">
        <v>1193</v>
      </c>
      <c r="C106">
        <v>6</v>
      </c>
      <c r="D106">
        <v>1</v>
      </c>
      <c r="F106" s="3">
        <v>1</v>
      </c>
      <c r="J106" t="str">
        <f t="shared" si="1"/>
        <v>INSERT INTO libro(IdLibro,Titulo,IdUbi,IdEstado,Cantidad)VALUES('105','Signal processing toolbox for use with matlab','6','1',1);</v>
      </c>
    </row>
    <row r="107" spans="1:10">
      <c r="A107">
        <v>106</v>
      </c>
      <c r="B107" t="s">
        <v>1194</v>
      </c>
      <c r="C107">
        <v>6</v>
      </c>
      <c r="D107">
        <v>1</v>
      </c>
      <c r="F107" s="3">
        <v>1</v>
      </c>
      <c r="J107" t="str">
        <f t="shared" si="1"/>
        <v>INSERT INTO libro(IdLibro,Titulo,IdUbi,IdEstado,Cantidad)VALUES('106','Robust Control toolbox for use with matlab','6','1',1);</v>
      </c>
    </row>
    <row r="108" spans="1:10">
      <c r="A108">
        <v>107</v>
      </c>
      <c r="B108" t="s">
        <v>1195</v>
      </c>
      <c r="C108">
        <v>6</v>
      </c>
      <c r="D108">
        <v>1</v>
      </c>
      <c r="F108" s="3">
        <v>1</v>
      </c>
      <c r="J108" t="str">
        <f t="shared" si="1"/>
        <v>INSERT INTO libro(IdLibro,Titulo,IdUbi,IdEstado,Cantidad)VALUES('107','Hybrid Predictive control for dynamic transport problems','6','1',1);</v>
      </c>
    </row>
    <row r="109" spans="1:10">
      <c r="A109">
        <v>108</v>
      </c>
      <c r="B109" t="s">
        <v>1196</v>
      </c>
      <c r="C109">
        <v>6</v>
      </c>
      <c r="D109">
        <v>1</v>
      </c>
      <c r="F109" s="3">
        <v>1</v>
      </c>
      <c r="J109" t="str">
        <f t="shared" si="1"/>
        <v>INSERT INTO libro(IdLibro,Titulo,IdUbi,IdEstado,Cantidad)VALUES('108','Linear system fundamentals','6','1',1);</v>
      </c>
    </row>
    <row r="110" spans="1:10">
      <c r="A110">
        <v>109</v>
      </c>
      <c r="B110" t="s">
        <v>1197</v>
      </c>
      <c r="C110">
        <v>6</v>
      </c>
      <c r="D110">
        <v>1</v>
      </c>
      <c r="F110" s="3">
        <v>1</v>
      </c>
      <c r="J110" t="str">
        <f t="shared" si="1"/>
        <v>INSERT INTO libro(IdLibro,Titulo,IdUbi,IdEstado,Cantidad)VALUES('109','Sistemas de medición Principios y aplicaciones segunda edición','6','1',1);</v>
      </c>
    </row>
    <row r="111" spans="1:10">
      <c r="A111" s="53">
        <v>110</v>
      </c>
      <c r="B111" t="s">
        <v>1198</v>
      </c>
      <c r="C111">
        <v>6</v>
      </c>
      <c r="D111">
        <v>1</v>
      </c>
      <c r="F111" s="3">
        <v>1</v>
      </c>
      <c r="J111" t="str">
        <f t="shared" si="1"/>
        <v>INSERT INTO libro(IdLibro,Titulo,IdUbi,IdEstado,Cantidad)VALUES('110','Analysis and design of discrete linear control systems','6','1',1);</v>
      </c>
    </row>
    <row r="112" spans="1:10">
      <c r="A112">
        <v>111</v>
      </c>
      <c r="B112" t="s">
        <v>1199</v>
      </c>
      <c r="C112">
        <v>6</v>
      </c>
      <c r="D112">
        <v>1</v>
      </c>
      <c r="F112" s="3">
        <v>1</v>
      </c>
      <c r="J112" t="str">
        <f t="shared" si="1"/>
        <v>INSERT INTO libro(IdLibro,Titulo,IdUbi,IdEstado,Cantidad)VALUES('111','Practical Distillation control','6','1',1);</v>
      </c>
    </row>
    <row r="113" spans="1:10">
      <c r="A113">
        <v>112</v>
      </c>
      <c r="B113" t="s">
        <v>1200</v>
      </c>
      <c r="C113">
        <v>6</v>
      </c>
      <c r="D113">
        <v>1</v>
      </c>
      <c r="F113" s="3">
        <v>1</v>
      </c>
      <c r="J113" t="str">
        <f t="shared" si="1"/>
        <v>INSERT INTO libro(IdLibro,Titulo,IdUbi,IdEstado,Cantidad)VALUES('112','Einsatz Von Mikroprozessoren in der Fluiddantriebstechnik','6','1',1);</v>
      </c>
    </row>
    <row r="114" spans="1:10">
      <c r="A114">
        <v>113</v>
      </c>
      <c r="B114" t="s">
        <v>1201</v>
      </c>
      <c r="C114">
        <v>6</v>
      </c>
      <c r="D114">
        <v>1</v>
      </c>
      <c r="F114" s="3">
        <v>1</v>
      </c>
      <c r="J114" t="str">
        <f t="shared" si="1"/>
        <v>INSERT INTO libro(IdLibro,Titulo,IdUbi,IdEstado,Cantidad)VALUES('113','Matriz Computations &amp; Mathematical Software','6','1',1);</v>
      </c>
    </row>
    <row r="115" spans="1:10">
      <c r="A115">
        <v>114</v>
      </c>
      <c r="B115" t="s">
        <v>1202</v>
      </c>
      <c r="C115">
        <v>6</v>
      </c>
      <c r="D115">
        <v>1</v>
      </c>
      <c r="F115" s="3">
        <v>1</v>
      </c>
      <c r="J115" t="str">
        <f t="shared" si="1"/>
        <v>INSERT INTO libro(IdLibro,Titulo,IdUbi,IdEstado,Cantidad)VALUES('114','Handbook of PI and PID Controller Tuning Rules','6','1',1);</v>
      </c>
    </row>
    <row r="116" spans="1:10">
      <c r="A116">
        <v>115</v>
      </c>
      <c r="B116" t="s">
        <v>1203</v>
      </c>
      <c r="C116">
        <v>6</v>
      </c>
      <c r="D116">
        <v>1</v>
      </c>
      <c r="F116" s="3">
        <v>1</v>
      </c>
      <c r="J116" t="str">
        <f t="shared" si="1"/>
        <v>INSERT INTO libro(IdLibro,Titulo,IdUbi,IdEstado,Cantidad)VALUES('115','Climate Change and Agricultire Worlwide','6','1',1);</v>
      </c>
    </row>
    <row r="117" spans="1:10">
      <c r="A117">
        <v>116</v>
      </c>
      <c r="B117" t="s">
        <v>1204</v>
      </c>
      <c r="C117">
        <v>6</v>
      </c>
      <c r="D117">
        <v>1</v>
      </c>
      <c r="F117" s="3">
        <v>2</v>
      </c>
      <c r="J117" t="str">
        <f t="shared" si="1"/>
        <v>INSERT INTO libro(IdLibro,Titulo,IdUbi,IdEstado,Cantidad)VALUES('116','MST10','6','1',2);</v>
      </c>
    </row>
    <row r="118" spans="1:10">
      <c r="A118">
        <v>117</v>
      </c>
      <c r="B118" t="s">
        <v>1205</v>
      </c>
      <c r="C118">
        <v>6</v>
      </c>
      <c r="D118">
        <v>1</v>
      </c>
      <c r="F118" s="3">
        <v>1</v>
      </c>
      <c r="J118" t="str">
        <f t="shared" si="1"/>
        <v>INSERT INTO libro(IdLibro,Titulo,IdUbi,IdEstado,Cantidad)VALUES('117','Fisicoquímica','6','1',1);</v>
      </c>
    </row>
    <row r="119" spans="1:10">
      <c r="A119">
        <v>118</v>
      </c>
      <c r="B119" t="s">
        <v>1206</v>
      </c>
      <c r="C119">
        <v>6</v>
      </c>
      <c r="D119">
        <v>1</v>
      </c>
      <c r="F119" s="3">
        <v>1</v>
      </c>
      <c r="J119" t="str">
        <f t="shared" si="1"/>
        <v>INSERT INTO libro(IdLibro,Titulo,IdUbi,IdEstado,Cantidad)VALUES('118','Manual del usuario y referencia para el sistema operativo MS-DOS','6','1',1);</v>
      </c>
    </row>
    <row r="120" spans="1:10">
      <c r="A120">
        <v>119</v>
      </c>
      <c r="B120" t="s">
        <v>1207</v>
      </c>
      <c r="C120">
        <v>6</v>
      </c>
      <c r="D120">
        <v>1</v>
      </c>
      <c r="F120" s="3">
        <v>1</v>
      </c>
      <c r="J120" t="str">
        <f t="shared" si="1"/>
        <v>INSERT INTO libro(IdLibro,Titulo,IdUbi,IdEstado,Cantidad)VALUES('119','Modellistica e controllo','6','1',1);</v>
      </c>
    </row>
    <row r="121" spans="1:10">
      <c r="A121">
        <v>120</v>
      </c>
      <c r="B121" t="s">
        <v>1208</v>
      </c>
      <c r="C121">
        <v>6</v>
      </c>
      <c r="D121">
        <v>1</v>
      </c>
      <c r="F121" s="3">
        <v>1</v>
      </c>
      <c r="J121" t="str">
        <f t="shared" si="1"/>
        <v>INSERT INTO libro(IdLibro,Titulo,IdUbi,IdEstado,Cantidad)VALUES('120','Raccolta di Problemi di Controllo Ottimo','6','1',1);</v>
      </c>
    </row>
    <row r="122" spans="1:10">
      <c r="A122">
        <v>121</v>
      </c>
      <c r="B122" t="s">
        <v>1209</v>
      </c>
      <c r="C122">
        <v>6</v>
      </c>
      <c r="D122">
        <v>1</v>
      </c>
      <c r="F122" s="3">
        <v>1</v>
      </c>
      <c r="J122" t="str">
        <f t="shared" si="1"/>
        <v>INSERT INTO libro(IdLibro,Titulo,IdUbi,IdEstado,Cantidad)VALUES('121','Controlli Automatici Parte 1','6','1',1);</v>
      </c>
    </row>
    <row r="123" spans="1:10">
      <c r="A123">
        <v>122</v>
      </c>
      <c r="B123" t="s">
        <v>1210</v>
      </c>
      <c r="C123">
        <v>6</v>
      </c>
      <c r="D123">
        <v>1</v>
      </c>
      <c r="F123" s="3">
        <v>1</v>
      </c>
      <c r="J123" t="str">
        <f t="shared" si="1"/>
        <v>INSERT INTO libro(IdLibro,Titulo,IdUbi,IdEstado,Cantidad)VALUES('122','Analisi dei Sistemi Esercizi','6','1',1);</v>
      </c>
    </row>
    <row r="124" spans="1:10">
      <c r="A124">
        <v>123</v>
      </c>
      <c r="B124" t="s">
        <v>1211</v>
      </c>
      <c r="C124">
        <v>6</v>
      </c>
      <c r="D124">
        <v>1</v>
      </c>
      <c r="F124" s="3">
        <v>1</v>
      </c>
      <c r="J124" t="str">
        <f t="shared" si="1"/>
        <v>INSERT INTO libro(IdLibro,Titulo,IdUbi,IdEstado,Cantidad)VALUES('123','Digital Control Systems','6','1',1);</v>
      </c>
    </row>
    <row r="125" spans="1:10">
      <c r="A125">
        <v>124</v>
      </c>
      <c r="B125" t="s">
        <v>1212</v>
      </c>
      <c r="C125">
        <v>6</v>
      </c>
      <c r="D125">
        <v>1</v>
      </c>
      <c r="F125" s="3">
        <v>1</v>
      </c>
      <c r="J125" t="str">
        <f t="shared" si="1"/>
        <v>INSERT INTO libro(IdLibro,Titulo,IdUbi,IdEstado,Cantidad)VALUES('124','Sistemi di controllo','6','1',1);</v>
      </c>
    </row>
    <row r="126" spans="1:10">
      <c r="A126">
        <v>125</v>
      </c>
      <c r="B126" t="s">
        <v>1213</v>
      </c>
      <c r="C126">
        <v>6</v>
      </c>
      <c r="D126">
        <v>1</v>
      </c>
      <c r="F126" s="3">
        <v>1</v>
      </c>
      <c r="J126" t="str">
        <f t="shared" si="1"/>
        <v>INSERT INTO libro(IdLibro,Titulo,IdUbi,IdEstado,Cantidad)VALUES('125','Teoria del sistemi','6','1',1);</v>
      </c>
    </row>
    <row r="127" spans="1:10">
      <c r="A127">
        <v>126</v>
      </c>
      <c r="B127" t="s">
        <v>1214</v>
      </c>
      <c r="C127">
        <v>6</v>
      </c>
      <c r="D127">
        <v>1</v>
      </c>
      <c r="F127" s="3">
        <v>1</v>
      </c>
      <c r="J127" t="str">
        <f t="shared" si="1"/>
        <v>INSERT INTO libro(IdLibro,Titulo,IdUbi,IdEstado,Cantidad)VALUES('126','Controllo dei Processi','6','1',1);</v>
      </c>
    </row>
    <row r="128" spans="1:10">
      <c r="A128">
        <v>127</v>
      </c>
      <c r="B128" t="s">
        <v>1215</v>
      </c>
      <c r="C128">
        <v>6</v>
      </c>
      <c r="D128">
        <v>1</v>
      </c>
      <c r="F128" s="3">
        <v>1</v>
      </c>
      <c r="J128" t="str">
        <f t="shared" si="1"/>
        <v>INSERT INTO libro(IdLibro,Titulo,IdUbi,IdEstado,Cantidad)VALUES('127','New Tools for Robustness of linear systems','6','1',1);</v>
      </c>
    </row>
    <row r="129" spans="1:10">
      <c r="A129">
        <v>128</v>
      </c>
      <c r="B129" t="s">
        <v>1216</v>
      </c>
      <c r="C129">
        <v>6</v>
      </c>
      <c r="D129">
        <v>1</v>
      </c>
      <c r="F129" s="3">
        <v>1</v>
      </c>
      <c r="J129" t="str">
        <f t="shared" si="1"/>
        <v>INSERT INTO libro(IdLibro,Titulo,IdUbi,IdEstado,Cantidad)VALUES('128','Circuitos Microelectrónicos: análisis y diseño','6','1',1);</v>
      </c>
    </row>
    <row r="130" spans="1:10">
      <c r="A130">
        <v>129</v>
      </c>
      <c r="B130" t="s">
        <v>1217</v>
      </c>
      <c r="C130">
        <v>6</v>
      </c>
      <c r="D130">
        <v>1</v>
      </c>
      <c r="F130" s="3">
        <v>1</v>
      </c>
      <c r="J130" t="str">
        <f t="shared" si="1"/>
        <v>INSERT INTO libro(IdLibro,Titulo,IdUbi,IdEstado,Cantidad)VALUES('129','Stable Adaptative Systems','6','1',1);</v>
      </c>
    </row>
    <row r="131" spans="1:10">
      <c r="A131">
        <v>130</v>
      </c>
      <c r="B131" t="s">
        <v>1218</v>
      </c>
      <c r="C131">
        <v>6</v>
      </c>
      <c r="D131">
        <v>1</v>
      </c>
      <c r="F131" s="3">
        <v>1</v>
      </c>
      <c r="J131" t="str">
        <f t="shared" ref="J131:J194" si="2">_xlfn.CONCAT($K$2,$K$1,"(",$A$1,",",$B$1,",",$C$1,",",$D$1,",",$F$1,")VALUES('",A131,"','",B131,"','",C131,"','",D131,"',",F131,");")</f>
        <v>INSERT INTO libro(IdLibro,Titulo,IdUbi,IdEstado,Cantidad)VALUES('130','Procesos Industriales','6','1',1);</v>
      </c>
    </row>
    <row r="132" spans="1:10">
      <c r="A132">
        <v>131</v>
      </c>
      <c r="B132" t="s">
        <v>1219</v>
      </c>
      <c r="C132">
        <v>6</v>
      </c>
      <c r="D132">
        <v>1</v>
      </c>
      <c r="F132" s="3">
        <v>1</v>
      </c>
      <c r="J132" t="str">
        <f t="shared" si="2"/>
        <v>INSERT INTO libro(IdLibro,Titulo,IdUbi,IdEstado,Cantidad)VALUES('131','Methods of Model Based Process Control','6','1',1);</v>
      </c>
    </row>
    <row r="133" spans="1:10">
      <c r="A133">
        <v>132</v>
      </c>
      <c r="B133" t="s">
        <v>1220</v>
      </c>
      <c r="C133">
        <v>6</v>
      </c>
      <c r="D133">
        <v>1</v>
      </c>
      <c r="F133" s="3">
        <v>1</v>
      </c>
      <c r="J133" t="str">
        <f t="shared" si="2"/>
        <v>INSERT INTO libro(IdLibro,Titulo,IdUbi,IdEstado,Cantidad)VALUES('132','Electrónica y Automática Industriales II','6','1',1);</v>
      </c>
    </row>
    <row r="134" spans="1:10">
      <c r="A134">
        <v>133</v>
      </c>
      <c r="B134" t="s">
        <v>1221</v>
      </c>
      <c r="C134">
        <v>6</v>
      </c>
      <c r="D134">
        <v>1</v>
      </c>
      <c r="F134" s="3">
        <v>1</v>
      </c>
      <c r="J134" t="str">
        <f t="shared" si="2"/>
        <v>INSERT INTO libro(IdLibro,Titulo,IdUbi,IdEstado,Cantidad)VALUES('133','Chemical Process Control','6','1',1);</v>
      </c>
    </row>
    <row r="135" spans="1:10">
      <c r="A135">
        <v>134</v>
      </c>
      <c r="B135" t="s">
        <v>1222</v>
      </c>
      <c r="C135">
        <v>6</v>
      </c>
      <c r="D135">
        <v>1</v>
      </c>
      <c r="F135" s="3">
        <v>2</v>
      </c>
      <c r="J135" t="str">
        <f t="shared" si="2"/>
        <v>INSERT INTO libro(IdLibro,Titulo,IdUbi,IdEstado,Cantidad)VALUES('134','Análisis Vibracional en el Mnatenimiento Predictivo','6','1',2);</v>
      </c>
    </row>
    <row r="136" spans="1:10">
      <c r="A136">
        <v>135</v>
      </c>
      <c r="B136" t="s">
        <v>1223</v>
      </c>
      <c r="C136">
        <v>6</v>
      </c>
      <c r="D136">
        <v>1</v>
      </c>
      <c r="F136" s="3">
        <v>1</v>
      </c>
      <c r="J136" t="str">
        <f t="shared" si="2"/>
        <v>INSERT INTO libro(IdLibro,Titulo,IdUbi,IdEstado,Cantidad)VALUES('135','Interactions Between process design and process control','6','1',1);</v>
      </c>
    </row>
    <row r="137" spans="1:10">
      <c r="A137" s="53">
        <v>136</v>
      </c>
      <c r="B137" t="s">
        <v>1224</v>
      </c>
      <c r="C137">
        <v>6</v>
      </c>
      <c r="D137">
        <v>1</v>
      </c>
      <c r="F137" s="3">
        <v>1</v>
      </c>
      <c r="J137" t="str">
        <f t="shared" si="2"/>
        <v>INSERT INTO libro(IdLibro,Titulo,IdUbi,IdEstado,Cantidad)VALUES('136','Estrategias de control avanzado','6','1',1);</v>
      </c>
    </row>
    <row r="138" spans="1:10">
      <c r="A138" s="53">
        <v>137</v>
      </c>
      <c r="B138" t="s">
        <v>1225</v>
      </c>
      <c r="C138">
        <v>6</v>
      </c>
      <c r="D138">
        <v>1</v>
      </c>
      <c r="F138" s="3">
        <v>1</v>
      </c>
      <c r="J138" t="str">
        <f t="shared" si="2"/>
        <v>INSERT INTO libro(IdLibro,Titulo,IdUbi,IdEstado,Cantidad)VALUES('137','Design of distillation column control systems','6','1',1);</v>
      </c>
    </row>
    <row r="139" spans="1:10">
      <c r="A139" s="53">
        <v>138</v>
      </c>
      <c r="B139" t="s">
        <v>1226</v>
      </c>
      <c r="C139">
        <v>6</v>
      </c>
      <c r="D139">
        <v>1</v>
      </c>
      <c r="F139" s="3">
        <v>1</v>
      </c>
      <c r="J139" t="str">
        <f t="shared" si="2"/>
        <v>INSERT INTO libro(IdLibro,Titulo,IdUbi,IdEstado,Cantidad)VALUES('138','Dynamics and control of chemical reactors, distillation columns and batch processes','6','1',1);</v>
      </c>
    </row>
    <row r="140" spans="1:10">
      <c r="A140" s="53">
        <v>139</v>
      </c>
      <c r="B140" t="s">
        <v>1227</v>
      </c>
      <c r="C140">
        <v>4</v>
      </c>
      <c r="D140">
        <v>1</v>
      </c>
      <c r="F140" s="3">
        <v>1</v>
      </c>
      <c r="J140" t="str">
        <f t="shared" si="2"/>
        <v>INSERT INTO libro(IdLibro,Titulo,IdUbi,IdEstado,Cantidad)VALUES('139','Engineering Optimization IV','4','1',1);</v>
      </c>
    </row>
    <row r="141" spans="1:10">
      <c r="A141" s="53">
        <v>140</v>
      </c>
      <c r="B141" t="s">
        <v>1228</v>
      </c>
      <c r="C141">
        <v>4</v>
      </c>
      <c r="D141">
        <v>1</v>
      </c>
      <c r="F141" s="3">
        <v>1</v>
      </c>
      <c r="J141" t="str">
        <f t="shared" si="2"/>
        <v>INSERT INTO libro(IdLibro,Titulo,IdUbi,IdEstado,Cantidad)VALUES('140','Arduino: Guía práctica de fundamentos y simulación','4','1',1);</v>
      </c>
    </row>
    <row r="142" spans="1:10">
      <c r="A142" s="53">
        <v>141</v>
      </c>
      <c r="B142" t="s">
        <v>1229</v>
      </c>
      <c r="C142">
        <v>4</v>
      </c>
      <c r="D142">
        <v>1</v>
      </c>
      <c r="F142" s="3">
        <v>1</v>
      </c>
      <c r="J142" t="str">
        <f t="shared" si="2"/>
        <v>INSERT INTO libro(IdLibro,Titulo,IdUbi,IdEstado,Cantidad)VALUES('141','Manual de Arduino','4','1',1);</v>
      </c>
    </row>
    <row r="143" spans="1:10">
      <c r="A143" s="53">
        <v>142</v>
      </c>
      <c r="B143" t="s">
        <v>1230</v>
      </c>
      <c r="C143">
        <v>4</v>
      </c>
      <c r="D143">
        <v>1</v>
      </c>
      <c r="F143" s="3">
        <v>1</v>
      </c>
      <c r="J143" t="str">
        <f t="shared" si="2"/>
        <v>INSERT INTO libro(IdLibro,Titulo,IdUbi,IdEstado,Cantidad)VALUES('142','Measurement, Monitoring, Modelling and Control of Bioprocesses','4','1',1);</v>
      </c>
    </row>
    <row r="144" spans="1:10">
      <c r="A144">
        <v>143</v>
      </c>
      <c r="B144" t="s">
        <v>1231</v>
      </c>
      <c r="C144">
        <v>4</v>
      </c>
      <c r="D144">
        <v>1</v>
      </c>
      <c r="F144" s="3">
        <v>1</v>
      </c>
      <c r="J144" t="str">
        <f t="shared" si="2"/>
        <v>INSERT INTO libro(IdLibro,Titulo,IdUbi,IdEstado,Cantidad)VALUES('143','Cálculo diferencial Problemas Resuletos','4','1',1);</v>
      </c>
    </row>
    <row r="145" spans="1:10">
      <c r="A145">
        <v>144</v>
      </c>
      <c r="B145" t="s">
        <v>1232</v>
      </c>
      <c r="C145">
        <v>4</v>
      </c>
      <c r="D145">
        <v>1</v>
      </c>
      <c r="F145" s="3">
        <v>1</v>
      </c>
      <c r="J145" t="str">
        <f t="shared" si="2"/>
        <v>INSERT INTO libro(IdLibro,Titulo,IdUbi,IdEstado,Cantidad)VALUES('144','Arduino, electrónica y programación con 100 ejercicios practicos','4','1',1);</v>
      </c>
    </row>
    <row r="146" spans="1:10">
      <c r="A146">
        <v>145</v>
      </c>
      <c r="B146" t="s">
        <v>1233</v>
      </c>
      <c r="C146">
        <v>4</v>
      </c>
      <c r="D146">
        <v>1</v>
      </c>
      <c r="F146" s="3">
        <v>1</v>
      </c>
      <c r="J146" t="str">
        <f t="shared" si="2"/>
        <v>INSERT INTO libro(IdLibro,Titulo,IdUbi,IdEstado,Cantidad)VALUES('145','Ecuaciones diferenciales 1','4','1',1);</v>
      </c>
    </row>
    <row r="147" spans="1:10">
      <c r="A147">
        <v>146</v>
      </c>
      <c r="B147" t="s">
        <v>1234</v>
      </c>
      <c r="C147">
        <v>4</v>
      </c>
      <c r="D147">
        <v>1</v>
      </c>
      <c r="F147" s="3">
        <v>1</v>
      </c>
      <c r="J147" t="str">
        <f t="shared" si="2"/>
        <v>INSERT INTO libro(IdLibro,Titulo,IdUbi,IdEstado,Cantidad)VALUES('146','Ecuaciones diferenciales para estudiantes de Ciencias e ingenierias','4','1',1);</v>
      </c>
    </row>
    <row r="148" spans="1:10">
      <c r="A148">
        <v>147</v>
      </c>
      <c r="B148" t="s">
        <v>1235</v>
      </c>
      <c r="C148">
        <v>8</v>
      </c>
      <c r="D148">
        <v>1</v>
      </c>
      <c r="F148" s="3">
        <v>1</v>
      </c>
      <c r="J148" t="str">
        <f t="shared" si="2"/>
        <v>INSERT INTO libro(IdLibro,Titulo,IdUbi,IdEstado,Cantidad)VALUES('147','Multivariable Feedback Control: Analysis and Design','8','1',1);</v>
      </c>
    </row>
    <row r="149" spans="1:10">
      <c r="A149">
        <v>148</v>
      </c>
      <c r="B149" t="s">
        <v>1236</v>
      </c>
      <c r="C149">
        <v>8</v>
      </c>
      <c r="D149">
        <v>1</v>
      </c>
      <c r="F149" s="3">
        <v>1</v>
      </c>
      <c r="J149" t="str">
        <f t="shared" si="2"/>
        <v>INSERT INTO libro(IdLibro,Titulo,IdUbi,IdEstado,Cantidad)VALUES('148','Control No Lineal Multivariable','8','1',1);</v>
      </c>
    </row>
    <row r="150" spans="1:10">
      <c r="A150">
        <v>149</v>
      </c>
      <c r="B150" t="s">
        <v>1237</v>
      </c>
      <c r="C150">
        <v>8</v>
      </c>
      <c r="D150">
        <v>1</v>
      </c>
      <c r="F150" s="3">
        <v>1</v>
      </c>
      <c r="J150" t="str">
        <f t="shared" si="2"/>
        <v>INSERT INTO libro(IdLibro,Titulo,IdUbi,IdEstado,Cantidad)VALUES('149','Controlling Multivariable Pocesses','8','1',1);</v>
      </c>
    </row>
    <row r="151" spans="1:10">
      <c r="A151">
        <v>150</v>
      </c>
      <c r="B151" t="s">
        <v>1238</v>
      </c>
      <c r="C151">
        <v>8</v>
      </c>
      <c r="D151">
        <v>1</v>
      </c>
      <c r="F151" s="3">
        <v>1</v>
      </c>
      <c r="J151" t="str">
        <f t="shared" si="2"/>
        <v>INSERT INTO libro(IdLibro,Titulo,IdUbi,IdEstado,Cantidad)VALUES('150','Multivariable Feedback Design','8','1',1);</v>
      </c>
    </row>
    <row r="152" spans="1:10">
      <c r="A152">
        <v>151</v>
      </c>
      <c r="B152" t="s">
        <v>1239</v>
      </c>
      <c r="C152">
        <v>8</v>
      </c>
      <c r="D152">
        <v>1</v>
      </c>
      <c r="F152" s="3">
        <v>1</v>
      </c>
      <c r="J152" t="str">
        <f t="shared" si="2"/>
        <v>INSERT INTO libro(IdLibro,Titulo,IdUbi,IdEstado,Cantidad)VALUES('151','Discrete-Time Control Systems','8','1',1);</v>
      </c>
    </row>
    <row r="153" spans="1:10">
      <c r="A153">
        <v>152</v>
      </c>
      <c r="B153" t="s">
        <v>1240</v>
      </c>
      <c r="C153">
        <v>8</v>
      </c>
      <c r="D153">
        <v>1</v>
      </c>
      <c r="F153" s="3">
        <v>1</v>
      </c>
      <c r="J153" t="str">
        <f t="shared" si="2"/>
        <v>INSERT INTO libro(IdLibro,Titulo,IdUbi,IdEstado,Cantidad)VALUES('152','Process Control: Theory and Applications','8','1',1);</v>
      </c>
    </row>
    <row r="154" spans="1:10">
      <c r="A154">
        <v>153</v>
      </c>
      <c r="B154" t="s">
        <v>1241</v>
      </c>
      <c r="C154">
        <v>8</v>
      </c>
      <c r="D154">
        <v>1</v>
      </c>
      <c r="F154" s="3">
        <v>1</v>
      </c>
      <c r="J154" t="str">
        <f t="shared" si="2"/>
        <v>INSERT INTO libro(IdLibro,Titulo,IdUbi,IdEstado,Cantidad)VALUES('153','Adaptive Filter Theory second edition','8','1',1);</v>
      </c>
    </row>
    <row r="155" spans="1:10">
      <c r="A155">
        <v>154</v>
      </c>
      <c r="B155" t="s">
        <v>1242</v>
      </c>
      <c r="C155">
        <v>8</v>
      </c>
      <c r="D155">
        <v>1</v>
      </c>
      <c r="F155" s="3">
        <v>1</v>
      </c>
      <c r="J155" t="str">
        <f t="shared" si="2"/>
        <v>INSERT INTO libro(IdLibro,Titulo,IdUbi,IdEstado,Cantidad)VALUES('154','Control digital. Problemas','8','1',1);</v>
      </c>
    </row>
    <row r="156" spans="1:10">
      <c r="A156">
        <v>155</v>
      </c>
      <c r="B156" t="s">
        <v>1243</v>
      </c>
      <c r="C156">
        <v>8</v>
      </c>
      <c r="D156">
        <v>1</v>
      </c>
      <c r="F156" s="3">
        <v>1</v>
      </c>
      <c r="J156" t="str">
        <f t="shared" si="2"/>
        <v>INSERT INTO libro(IdLibro,Titulo,IdUbi,IdEstado,Cantidad)VALUES('155','Introducción al Control Óptimo','8','1',1);</v>
      </c>
    </row>
    <row r="157" spans="1:10">
      <c r="A157">
        <v>156</v>
      </c>
      <c r="B157" t="s">
        <v>1244</v>
      </c>
      <c r="C157">
        <v>8</v>
      </c>
      <c r="D157">
        <v>1</v>
      </c>
      <c r="F157" s="3">
        <v>1</v>
      </c>
      <c r="J157" t="str">
        <f t="shared" si="2"/>
        <v>INSERT INTO libro(IdLibro,Titulo,IdUbi,IdEstado,Cantidad)VALUES('156','Applied Digital Control','8','1',1);</v>
      </c>
    </row>
    <row r="158" spans="1:10">
      <c r="A158">
        <v>157</v>
      </c>
      <c r="B158" t="s">
        <v>1245</v>
      </c>
      <c r="C158">
        <v>8</v>
      </c>
      <c r="D158">
        <v>1</v>
      </c>
      <c r="F158" s="3">
        <v>1</v>
      </c>
      <c r="J158" t="str">
        <f t="shared" si="2"/>
        <v>INSERT INTO libro(IdLibro,Titulo,IdUbi,IdEstado,Cantidad)VALUES('157','Control Automático de procesos. Innovando los procesos productivos','8','1',1);</v>
      </c>
    </row>
    <row r="159" spans="1:10">
      <c r="A159">
        <v>158</v>
      </c>
      <c r="B159" t="s">
        <v>1246</v>
      </c>
      <c r="C159">
        <v>8</v>
      </c>
      <c r="D159">
        <v>1</v>
      </c>
      <c r="F159" s="3">
        <v>1</v>
      </c>
      <c r="J159" t="str">
        <f t="shared" si="2"/>
        <v>INSERT INTO libro(IdLibro,Titulo,IdUbi,IdEstado,Cantidad)VALUES('158','Engineering for Storage of Fruits and Vegetables','8','1',1);</v>
      </c>
    </row>
    <row r="160" spans="1:10">
      <c r="A160">
        <v>159</v>
      </c>
      <c r="B160" t="s">
        <v>1247</v>
      </c>
      <c r="C160">
        <v>8</v>
      </c>
      <c r="D160">
        <v>1</v>
      </c>
      <c r="F160" s="3">
        <v>1</v>
      </c>
      <c r="J160" t="str">
        <f t="shared" si="2"/>
        <v>INSERT INTO libro(IdLibro,Titulo,IdUbi,IdEstado,Cantidad)VALUES('159','Ingeniería de control. Aplicaciones con MATLAB','8','1',1);</v>
      </c>
    </row>
    <row r="161" spans="1:10">
      <c r="A161">
        <v>160</v>
      </c>
      <c r="B161" t="s">
        <v>1248</v>
      </c>
      <c r="C161">
        <v>8</v>
      </c>
      <c r="D161">
        <v>1</v>
      </c>
      <c r="F161" s="3">
        <v>1</v>
      </c>
      <c r="J161" t="str">
        <f t="shared" si="2"/>
        <v>INSERT INTO libro(IdLibro,Titulo,IdUbi,IdEstado,Cantidad)VALUES('160','Comfort Control in Buildings','8','1',1);</v>
      </c>
    </row>
    <row r="162" spans="1:10">
      <c r="A162">
        <v>161</v>
      </c>
      <c r="B162" t="s">
        <v>1249</v>
      </c>
      <c r="C162">
        <v>8</v>
      </c>
      <c r="D162">
        <v>1</v>
      </c>
      <c r="F162" s="3">
        <v>1</v>
      </c>
      <c r="J162" t="str">
        <f t="shared" si="2"/>
        <v>INSERT INTO libro(IdLibro,Titulo,IdUbi,IdEstado,Cantidad)VALUES('161','Advanced Control of Industrial Processes','8','1',1);</v>
      </c>
    </row>
    <row r="163" spans="1:10">
      <c r="A163">
        <v>162</v>
      </c>
      <c r="B163" t="s">
        <v>1250</v>
      </c>
      <c r="C163">
        <v>8</v>
      </c>
      <c r="D163">
        <v>1</v>
      </c>
      <c r="F163" s="3">
        <v>1</v>
      </c>
      <c r="J163" t="str">
        <f t="shared" si="2"/>
        <v>INSERT INTO libro(IdLibro,Titulo,IdUbi,IdEstado,Cantidad)VALUES('162','Model Predictive Control','8','1',1);</v>
      </c>
    </row>
    <row r="164" spans="1:10">
      <c r="A164">
        <v>163</v>
      </c>
      <c r="B164" t="s">
        <v>1251</v>
      </c>
      <c r="C164">
        <v>8</v>
      </c>
      <c r="D164">
        <v>1</v>
      </c>
      <c r="F164" s="3">
        <v>1</v>
      </c>
      <c r="J164" t="str">
        <f t="shared" si="2"/>
        <v>INSERT INTO libro(IdLibro,Titulo,IdUbi,IdEstado,Cantidad)VALUES('163','Análisis descriptivo de procesos industriales en ingeniería industrial','8','1',1);</v>
      </c>
    </row>
    <row r="165" spans="1:10">
      <c r="A165">
        <v>164</v>
      </c>
      <c r="B165" t="s">
        <v>1252</v>
      </c>
      <c r="C165">
        <v>8</v>
      </c>
      <c r="D165">
        <v>1</v>
      </c>
      <c r="F165" s="3">
        <v>1</v>
      </c>
      <c r="J165" t="str">
        <f t="shared" si="2"/>
        <v>INSERT INTO libro(IdLibro,Titulo,IdUbi,IdEstado,Cantidad)VALUES('164','Tería de control automático','8','1',1);</v>
      </c>
    </row>
    <row r="166" spans="1:10">
      <c r="A166">
        <v>165</v>
      </c>
      <c r="B166" t="s">
        <v>1253</v>
      </c>
      <c r="C166">
        <v>8</v>
      </c>
      <c r="D166">
        <v>1</v>
      </c>
      <c r="F166" s="3">
        <v>1</v>
      </c>
      <c r="J166" t="str">
        <f t="shared" si="2"/>
        <v>INSERT INTO libro(IdLibro,Titulo,IdUbi,IdEstado,Cantidad)VALUES('165','Linear systems','8','1',1);</v>
      </c>
    </row>
    <row r="167" spans="1:10">
      <c r="A167">
        <v>166</v>
      </c>
      <c r="B167" t="s">
        <v>1254</v>
      </c>
      <c r="C167">
        <v>8</v>
      </c>
      <c r="D167">
        <v>1</v>
      </c>
      <c r="F167" s="3">
        <v>1</v>
      </c>
      <c r="J167" t="str">
        <f t="shared" si="2"/>
        <v>INSERT INTO libro(IdLibro,Titulo,IdUbi,IdEstado,Cantidad)VALUES('166','Linear System Theory and Design','8','1',1);</v>
      </c>
    </row>
    <row r="168" spans="1:10">
      <c r="A168">
        <v>167</v>
      </c>
      <c r="B168" t="s">
        <v>1255</v>
      </c>
      <c r="C168">
        <v>8</v>
      </c>
      <c r="D168">
        <v>1</v>
      </c>
      <c r="F168" s="3">
        <v>2</v>
      </c>
      <c r="J168" t="str">
        <f t="shared" si="2"/>
        <v>INSERT INTO libro(IdLibro,Titulo,IdUbi,IdEstado,Cantidad)VALUES('167','Josemaría Escrivá de Balaguer y la Universidad','8','1',2);</v>
      </c>
    </row>
    <row r="169" spans="1:10">
      <c r="A169">
        <v>168</v>
      </c>
      <c r="B169" t="s">
        <v>1256</v>
      </c>
      <c r="C169">
        <v>8</v>
      </c>
      <c r="D169">
        <v>1</v>
      </c>
      <c r="F169" s="3">
        <v>1</v>
      </c>
      <c r="J169" t="str">
        <f t="shared" si="2"/>
        <v>INSERT INTO libro(IdLibro,Titulo,IdUbi,IdEstado,Cantidad)VALUES('168','Introducción al Modelado y Simulación con EcosimPro','8','1',1);</v>
      </c>
    </row>
    <row r="170" spans="1:10">
      <c r="A170">
        <v>169</v>
      </c>
      <c r="B170" t="s">
        <v>1257</v>
      </c>
      <c r="C170">
        <v>8</v>
      </c>
      <c r="D170">
        <v>1</v>
      </c>
      <c r="F170" s="3">
        <v>1</v>
      </c>
      <c r="J170" t="str">
        <f t="shared" si="2"/>
        <v>INSERT INTO libro(IdLibro,Titulo,IdUbi,IdEstado,Cantidad)VALUES('169','Docencia universitaria','8','1',1);</v>
      </c>
    </row>
    <row r="171" spans="1:10">
      <c r="A171">
        <v>170</v>
      </c>
      <c r="B171" t="s">
        <v>1258</v>
      </c>
      <c r="C171">
        <v>8</v>
      </c>
      <c r="D171">
        <v>1</v>
      </c>
      <c r="F171" s="3">
        <v>1</v>
      </c>
      <c r="J171" t="str">
        <f t="shared" si="2"/>
        <v>INSERT INTO libro(IdLibro,Titulo,IdUbi,IdEstado,Cantidad)VALUES('170','guía universitaria. Guía para el profesor y el alumno','8','1',1);</v>
      </c>
    </row>
    <row r="172" spans="1:10">
      <c r="A172">
        <v>171</v>
      </c>
      <c r="B172" t="s">
        <v>1259</v>
      </c>
      <c r="C172">
        <v>8</v>
      </c>
      <c r="D172">
        <v>1</v>
      </c>
      <c r="F172" s="3">
        <v>1</v>
      </c>
      <c r="J172" t="str">
        <f t="shared" si="2"/>
        <v>INSERT INTO libro(IdLibro,Titulo,IdUbi,IdEstado,Cantidad)VALUES('171','Asesoramiento personal universitario','8','1',1);</v>
      </c>
    </row>
    <row r="173" spans="1:10">
      <c r="A173">
        <v>172</v>
      </c>
      <c r="B173" t="s">
        <v>1260</v>
      </c>
      <c r="C173">
        <v>3</v>
      </c>
      <c r="D173">
        <v>1</v>
      </c>
      <c r="F173" s="3">
        <v>1</v>
      </c>
      <c r="J173" t="str">
        <f t="shared" si="2"/>
        <v>INSERT INTO libro(IdLibro,Titulo,IdUbi,IdEstado,Cantidad)VALUES('172','Electronica Integrata Digitale','3','1',1);</v>
      </c>
    </row>
    <row r="174" spans="1:10">
      <c r="A174">
        <v>173</v>
      </c>
      <c r="B174" t="s">
        <v>1261</v>
      </c>
      <c r="C174">
        <v>8</v>
      </c>
      <c r="D174">
        <v>1</v>
      </c>
      <c r="F174" s="3">
        <v>1</v>
      </c>
      <c r="J174" t="str">
        <f t="shared" si="2"/>
        <v>INSERT INTO libro(IdLibro,Titulo,IdUbi,IdEstado,Cantidad)VALUES('173','Cane Sugar Engineering','8','1',1);</v>
      </c>
    </row>
    <row r="175" spans="1:10">
      <c r="A175">
        <v>174</v>
      </c>
      <c r="B175" t="s">
        <v>1262</v>
      </c>
      <c r="C175">
        <v>3</v>
      </c>
      <c r="D175">
        <v>1</v>
      </c>
      <c r="F175" s="3">
        <v>1</v>
      </c>
      <c r="J175" t="str">
        <f t="shared" si="2"/>
        <v>INSERT INTO libro(IdLibro,Titulo,IdUbi,IdEstado,Cantidad)VALUES('174','Diseño de Sistemas Digitales y Microprocesadores','3','1',1);</v>
      </c>
    </row>
    <row r="176" spans="1:10">
      <c r="A176">
        <v>175</v>
      </c>
      <c r="B176" t="s">
        <v>1263</v>
      </c>
      <c r="C176">
        <v>3</v>
      </c>
      <c r="D176">
        <v>1</v>
      </c>
      <c r="F176" s="3">
        <v>1</v>
      </c>
      <c r="J176" t="str">
        <f t="shared" si="2"/>
        <v>INSERT INTO libro(IdLibro,Titulo,IdUbi,IdEstado,Cantidad)VALUES('175','Image Acquisition and Processing with LabVIEW','3','1',1);</v>
      </c>
    </row>
    <row r="177" spans="1:10">
      <c r="A177">
        <v>176</v>
      </c>
      <c r="B177" t="s">
        <v>1264</v>
      </c>
      <c r="C177">
        <v>3</v>
      </c>
      <c r="D177">
        <v>1</v>
      </c>
      <c r="F177" s="3">
        <v>1</v>
      </c>
      <c r="J177" t="str">
        <f t="shared" si="2"/>
        <v>INSERT INTO libro(IdLibro,Titulo,IdUbi,IdEstado,Cantidad)VALUES('176','Creating Human Machine Interfaces Using Visual Basic','3','1',1);</v>
      </c>
    </row>
    <row r="178" spans="1:10">
      <c r="A178">
        <v>177</v>
      </c>
      <c r="B178" t="s">
        <v>1265</v>
      </c>
      <c r="C178">
        <v>8</v>
      </c>
      <c r="D178">
        <v>1</v>
      </c>
      <c r="F178" s="3">
        <v>1</v>
      </c>
      <c r="J178" t="str">
        <f t="shared" si="2"/>
        <v>INSERT INTO libro(IdLibro,Titulo,IdUbi,IdEstado,Cantidad)VALUES('177','Libro Blanco de la Automatización y Control en la industria de la caña de azúcar','8','1',1);</v>
      </c>
    </row>
    <row r="179" spans="1:10">
      <c r="A179">
        <v>178</v>
      </c>
      <c r="B179" t="s">
        <v>1266</v>
      </c>
      <c r="C179">
        <v>3</v>
      </c>
      <c r="D179">
        <v>1</v>
      </c>
      <c r="F179" s="3">
        <v>1</v>
      </c>
      <c r="J179" t="str">
        <f t="shared" si="2"/>
        <v>INSERT INTO libro(IdLibro,Titulo,IdUbi,IdEstado,Cantidad)VALUES('178','A Hardward Interfacing and Control Protocol','3','1',1);</v>
      </c>
    </row>
    <row r="180" spans="1:10">
      <c r="A180">
        <v>179</v>
      </c>
      <c r="B180" t="s">
        <v>1267</v>
      </c>
      <c r="C180">
        <v>3</v>
      </c>
      <c r="D180">
        <v>1</v>
      </c>
      <c r="F180" s="3">
        <v>1</v>
      </c>
      <c r="J180" t="str">
        <f t="shared" si="2"/>
        <v>INSERT INTO libro(IdLibro,Titulo,IdUbi,IdEstado,Cantidad)VALUES('179','Hands-On ZigBee','3','1',1);</v>
      </c>
    </row>
    <row r="181" spans="1:10">
      <c r="A181">
        <v>180</v>
      </c>
      <c r="B181" t="s">
        <v>1268</v>
      </c>
      <c r="C181">
        <v>3</v>
      </c>
      <c r="D181">
        <v>1</v>
      </c>
      <c r="F181" s="3">
        <v>1</v>
      </c>
      <c r="J181" t="str">
        <f t="shared" si="2"/>
        <v>INSERT INTO libro(IdLibro,Titulo,IdUbi,IdEstado,Cantidad)VALUES('180','TCP/IP Sockets in C#: Practical Guide for Programmers','3','1',1);</v>
      </c>
    </row>
    <row r="182" spans="1:10">
      <c r="A182">
        <v>181</v>
      </c>
      <c r="B182" t="s">
        <v>1269</v>
      </c>
      <c r="C182">
        <v>3</v>
      </c>
      <c r="D182">
        <v>1</v>
      </c>
      <c r="F182" s="3">
        <v>1</v>
      </c>
      <c r="J182" t="str">
        <f t="shared" si="2"/>
        <v>INSERT INTO libro(IdLibro,Titulo,IdUbi,IdEstado,Cantidad)VALUES('181','Intelligent Systems and Control','3','1',1);</v>
      </c>
    </row>
    <row r="183" spans="1:10">
      <c r="A183">
        <v>182</v>
      </c>
      <c r="B183" t="s">
        <v>1270</v>
      </c>
      <c r="C183">
        <v>3</v>
      </c>
      <c r="D183">
        <v>1</v>
      </c>
      <c r="F183" s="3">
        <v>1</v>
      </c>
      <c r="J183" t="str">
        <f t="shared" si="2"/>
        <v>INSERT INTO libro(IdLibro,Titulo,IdUbi,IdEstado,Cantidad)VALUES('182','Análisis Estructural Avanzado','3','1',1);</v>
      </c>
    </row>
    <row r="184" spans="1:10">
      <c r="A184" s="4">
        <v>183</v>
      </c>
      <c r="B184" t="s">
        <v>1271</v>
      </c>
      <c r="C184">
        <v>3</v>
      </c>
      <c r="D184">
        <v>1</v>
      </c>
      <c r="F184" s="3">
        <v>1</v>
      </c>
      <c r="J184" t="str">
        <f t="shared" si="2"/>
        <v>INSERT INTO libro(IdLibro,Titulo,IdUbi,IdEstado,Cantidad)VALUES('183','TECNIA: Revista técnico científica','3','1',1);</v>
      </c>
    </row>
    <row r="185" spans="1:10">
      <c r="A185">
        <v>184</v>
      </c>
      <c r="B185" t="s">
        <v>1272</v>
      </c>
      <c r="C185">
        <v>3</v>
      </c>
      <c r="D185">
        <v>1</v>
      </c>
      <c r="F185" s="3">
        <v>1</v>
      </c>
      <c r="J185" t="str">
        <f t="shared" si="2"/>
        <v>INSERT INTO libro(IdLibro,Titulo,IdUbi,IdEstado,Cantidad)VALUES('184','IFAC Conference on System Structure and Control','3','1',1);</v>
      </c>
    </row>
    <row r="186" spans="1:10">
      <c r="A186">
        <v>185</v>
      </c>
      <c r="B186" t="s">
        <v>1273</v>
      </c>
      <c r="C186">
        <v>3</v>
      </c>
      <c r="D186">
        <v>1</v>
      </c>
      <c r="F186" s="3">
        <v>1</v>
      </c>
      <c r="J186" t="str">
        <f t="shared" si="2"/>
        <v>INSERT INTO libro(IdLibro,Titulo,IdUbi,IdEstado,Cantidad)VALUES('185','10th World Congress on Automatic Control Volume 6','3','1',1);</v>
      </c>
    </row>
    <row r="187" spans="1:10">
      <c r="A187">
        <v>186</v>
      </c>
      <c r="B187" t="s">
        <v>1274</v>
      </c>
      <c r="C187">
        <v>3</v>
      </c>
      <c r="D187">
        <v>1</v>
      </c>
      <c r="F187" s="3">
        <v>1</v>
      </c>
      <c r="J187" t="str">
        <f t="shared" si="2"/>
        <v>INSERT INTO libro(IdLibro,Titulo,IdUbi,IdEstado,Cantidad)VALUES('186','Estadística','3','1',1);</v>
      </c>
    </row>
    <row r="188" spans="1:10">
      <c r="A188">
        <v>187</v>
      </c>
      <c r="B188" t="s">
        <v>1275</v>
      </c>
      <c r="C188">
        <v>3</v>
      </c>
      <c r="D188">
        <v>1</v>
      </c>
      <c r="F188" s="3">
        <v>1</v>
      </c>
      <c r="J188" t="str">
        <f t="shared" si="2"/>
        <v>INSERT INTO libro(IdLibro,Titulo,IdUbi,IdEstado,Cantidad)VALUES('187','Embedded Systems Architecture','3','1',1);</v>
      </c>
    </row>
    <row r="189" spans="1:10">
      <c r="A189">
        <v>188</v>
      </c>
      <c r="B189" t="s">
        <v>1276</v>
      </c>
      <c r="C189">
        <v>3</v>
      </c>
      <c r="D189">
        <v>1</v>
      </c>
      <c r="F189" s="3">
        <v>1</v>
      </c>
      <c r="J189" t="str">
        <f t="shared" si="2"/>
        <v>INSERT INTO libro(IdLibro,Titulo,IdUbi,IdEstado,Cantidad)VALUES('188','Modern Methods of Image Processing and Pattern Recognition, Part 1','3','1',1);</v>
      </c>
    </row>
    <row r="190" spans="1:10">
      <c r="A190">
        <v>189</v>
      </c>
      <c r="B190" t="s">
        <v>1277</v>
      </c>
      <c r="C190">
        <v>3</v>
      </c>
      <c r="D190">
        <v>1</v>
      </c>
      <c r="F190" s="3">
        <v>1</v>
      </c>
      <c r="J190" t="str">
        <f t="shared" si="2"/>
        <v>INSERT INTO libro(IdLibro,Titulo,IdUbi,IdEstado,Cantidad)VALUES('189','Modern Industrial Automation Software Design: Principles and Real-World Examples','3','1',1);</v>
      </c>
    </row>
    <row r="191" spans="1:10">
      <c r="A191">
        <v>190</v>
      </c>
      <c r="B191" t="s">
        <v>1278</v>
      </c>
      <c r="C191">
        <v>3</v>
      </c>
      <c r="D191">
        <v>1</v>
      </c>
      <c r="F191" s="3">
        <v>1</v>
      </c>
      <c r="J191" t="str">
        <f t="shared" si="2"/>
        <v>INSERT INTO libro(IdLibro,Titulo,IdUbi,IdEstado,Cantidad)VALUES('190','System Invastigation of Programmable Systems on Chip (PSoC)','3','1',1);</v>
      </c>
    </row>
    <row r="192" spans="1:10">
      <c r="A192">
        <v>191</v>
      </c>
      <c r="B192" t="s">
        <v>1279</v>
      </c>
      <c r="C192">
        <v>3</v>
      </c>
      <c r="D192">
        <v>1</v>
      </c>
      <c r="F192" s="3">
        <v>1</v>
      </c>
      <c r="J192" t="str">
        <f t="shared" si="2"/>
        <v>INSERT INTO libro(IdLibro,Titulo,IdUbi,IdEstado,Cantidad)VALUES('191','DSP - Electromechanical Motion Control','3','1',1);</v>
      </c>
    </row>
    <row r="193" spans="1:10">
      <c r="A193" s="4">
        <v>192</v>
      </c>
      <c r="B193" t="s">
        <v>1280</v>
      </c>
      <c r="C193">
        <v>3</v>
      </c>
      <c r="D193">
        <v>1</v>
      </c>
      <c r="F193" s="3">
        <v>2</v>
      </c>
      <c r="J193" t="str">
        <f t="shared" si="2"/>
        <v>INSERT INTO libro(IdLibro,Titulo,IdUbi,IdEstado,Cantidad)VALUES('192','Closed-Loop Control with SIMATIC S5','3','1',2);</v>
      </c>
    </row>
    <row r="194" spans="1:10">
      <c r="A194">
        <v>193</v>
      </c>
      <c r="B194" t="s">
        <v>1281</v>
      </c>
      <c r="C194">
        <v>3</v>
      </c>
      <c r="D194">
        <v>1</v>
      </c>
      <c r="F194" s="3">
        <v>1</v>
      </c>
      <c r="J194" t="str">
        <f t="shared" si="2"/>
        <v>INSERT INTO libro(IdLibro,Titulo,IdUbi,IdEstado,Cantidad)VALUES('193','Handbook of Networked and Embedded Control Systems','3','1',1);</v>
      </c>
    </row>
    <row r="195" spans="1:10">
      <c r="A195">
        <v>194</v>
      </c>
      <c r="B195" t="s">
        <v>1282</v>
      </c>
      <c r="C195">
        <v>3</v>
      </c>
      <c r="D195">
        <v>1</v>
      </c>
      <c r="F195" s="3">
        <v>1</v>
      </c>
      <c r="J195" t="str">
        <f t="shared" ref="J195:J258" si="3">_xlfn.CONCAT($K$2,$K$1,"(",$A$1,",",$B$1,",",$C$1,",",$D$1,",",$F$1,")VALUES('",A195,"','",B195,"','",C195,"','",D195,"',",F195,");")</f>
        <v>INSERT INTO libro(IdLibro,Titulo,IdUbi,IdEstado,Cantidad)VALUES('194','Fuzzy Logic, Identification and Predictive Control','3','1',1);</v>
      </c>
    </row>
    <row r="196" spans="1:10">
      <c r="A196">
        <v>195</v>
      </c>
      <c r="B196" t="s">
        <v>1283</v>
      </c>
      <c r="C196">
        <v>3</v>
      </c>
      <c r="D196">
        <v>1</v>
      </c>
      <c r="F196" s="3">
        <v>1</v>
      </c>
      <c r="J196" t="str">
        <f t="shared" si="3"/>
        <v>INSERT INTO libro(IdLibro,Titulo,IdUbi,IdEstado,Cantidad)VALUES('195','FPGA Prototyping by VHDL examples','3','1',1);</v>
      </c>
    </row>
    <row r="197" spans="1:10">
      <c r="A197">
        <v>196</v>
      </c>
      <c r="B197" t="s">
        <v>1284</v>
      </c>
      <c r="C197">
        <v>3</v>
      </c>
      <c r="D197">
        <v>1</v>
      </c>
      <c r="F197" s="3">
        <v>1</v>
      </c>
      <c r="J197" t="str">
        <f t="shared" si="3"/>
        <v>INSERT INTO libro(IdLibro,Titulo,IdUbi,IdEstado,Cantidad)VALUES('196','ARM System-on-chip architecture','3','1',1);</v>
      </c>
    </row>
    <row r="198" spans="1:10">
      <c r="A198">
        <v>197</v>
      </c>
      <c r="B198" t="s">
        <v>1285</v>
      </c>
      <c r="C198">
        <v>3</v>
      </c>
      <c r="D198">
        <v>1</v>
      </c>
      <c r="F198" s="3">
        <v>1</v>
      </c>
      <c r="J198" t="str">
        <f t="shared" si="3"/>
        <v>INSERT INTO libro(IdLibro,Titulo,IdUbi,IdEstado,Cantidad)VALUES('197','Rapid Review of English Grammar','3','1',1);</v>
      </c>
    </row>
    <row r="199" spans="1:10">
      <c r="A199">
        <v>198</v>
      </c>
      <c r="B199" t="s">
        <v>1286</v>
      </c>
      <c r="C199">
        <v>3</v>
      </c>
      <c r="D199">
        <v>1</v>
      </c>
      <c r="F199" s="3">
        <v>1</v>
      </c>
      <c r="J199" t="str">
        <f t="shared" si="3"/>
        <v>INSERT INTO libro(IdLibro,Titulo,IdUbi,IdEstado,Cantidad)VALUES('198','Hyperspectral Imaging Technology in Food and Agriculture','3','1',1);</v>
      </c>
    </row>
    <row r="200" spans="1:10">
      <c r="A200">
        <v>199</v>
      </c>
      <c r="B200" t="s">
        <v>1287</v>
      </c>
      <c r="C200">
        <v>3</v>
      </c>
      <c r="D200">
        <v>1</v>
      </c>
      <c r="F200" s="3">
        <v>1</v>
      </c>
      <c r="J200" t="str">
        <f t="shared" si="3"/>
        <v>INSERT INTO libro(IdLibro,Titulo,IdUbi,IdEstado,Cantidad)VALUES('199','Diseño y aplicación de sistemas de medición ','3','1',1);</v>
      </c>
    </row>
    <row r="201" spans="1:10">
      <c r="A201">
        <v>200</v>
      </c>
      <c r="B201" t="s">
        <v>1288</v>
      </c>
      <c r="C201">
        <v>3</v>
      </c>
      <c r="D201">
        <v>1</v>
      </c>
      <c r="F201" s="3">
        <v>1</v>
      </c>
      <c r="J201" t="str">
        <f t="shared" si="3"/>
        <v>INSERT INTO libro(IdLibro,Titulo,IdUbi,IdEstado,Cantidad)VALUES('200','Control Predictivo: Una técnica para el futuro de la industria','3','1',1);</v>
      </c>
    </row>
    <row r="202" spans="1:10">
      <c r="A202">
        <v>201</v>
      </c>
      <c r="B202" t="s">
        <v>1289</v>
      </c>
      <c r="C202">
        <v>3</v>
      </c>
      <c r="D202">
        <v>1</v>
      </c>
      <c r="F202" s="3">
        <v>1</v>
      </c>
      <c r="J202" t="str">
        <f t="shared" si="3"/>
        <v>INSERT INTO libro(IdLibro,Titulo,IdUbi,IdEstado,Cantidad)VALUES('201','The Oxford Handbook of Innovation','3','1',1);</v>
      </c>
    </row>
    <row r="203" spans="1:10">
      <c r="A203">
        <v>202</v>
      </c>
      <c r="B203" t="s">
        <v>1290</v>
      </c>
      <c r="C203">
        <v>3</v>
      </c>
      <c r="D203">
        <v>1</v>
      </c>
      <c r="F203" s="3">
        <v>1</v>
      </c>
      <c r="J203" t="str">
        <f t="shared" si="3"/>
        <v>INSERT INTO libro(IdLibro,Titulo,IdUbi,IdEstado,Cantidad)VALUES('202','AutoCAD Land Development Desktop: Getting Started Guide','3','1',1);</v>
      </c>
    </row>
    <row r="204" spans="1:10">
      <c r="A204">
        <v>203</v>
      </c>
      <c r="B204" t="s">
        <v>1291</v>
      </c>
      <c r="C204">
        <v>3</v>
      </c>
      <c r="D204">
        <v>1</v>
      </c>
      <c r="F204" s="3">
        <v>1</v>
      </c>
      <c r="J204" t="str">
        <f t="shared" si="3"/>
        <v>INSERT INTO libro(IdLibro,Titulo,IdUbi,IdEstado,Cantidad)VALUES('203','Data Converters and Voltage References IC Handbook','3','1',1);</v>
      </c>
    </row>
    <row r="205" spans="1:10">
      <c r="A205">
        <v>204</v>
      </c>
      <c r="B205" t="s">
        <v>1292</v>
      </c>
      <c r="C205">
        <v>3</v>
      </c>
      <c r="D205">
        <v>1</v>
      </c>
      <c r="F205" s="3">
        <v>2</v>
      </c>
      <c r="J205" t="str">
        <f t="shared" si="3"/>
        <v>INSERT INTO libro(IdLibro,Titulo,IdUbi,IdEstado,Cantidad)VALUES('204','Control automático de procesos','3','1',2);</v>
      </c>
    </row>
    <row r="206" spans="1:10">
      <c r="A206">
        <v>205</v>
      </c>
      <c r="B206" t="s">
        <v>1293</v>
      </c>
      <c r="C206">
        <v>3</v>
      </c>
      <c r="D206">
        <v>1</v>
      </c>
      <c r="F206" s="3">
        <v>1</v>
      </c>
      <c r="J206" t="str">
        <f t="shared" si="3"/>
        <v>INSERT INTO libro(IdLibro,Titulo,IdUbi,IdEstado,Cantidad)VALUES('205','Industrial Moisture and humidity measurement','3','1',1);</v>
      </c>
    </row>
    <row r="207" spans="1:10">
      <c r="A207">
        <v>206</v>
      </c>
      <c r="B207" t="s">
        <v>1294</v>
      </c>
      <c r="C207">
        <v>3</v>
      </c>
      <c r="D207">
        <v>1</v>
      </c>
      <c r="F207" s="3">
        <v>1</v>
      </c>
      <c r="J207" t="str">
        <f t="shared" si="3"/>
        <v>INSERT INTO libro(IdLibro,Titulo,IdUbi,IdEstado,Cantidad)VALUES('206','Handbook of dielectric and thermal properties of materials at microwave frecuencies','3','1',1);</v>
      </c>
    </row>
    <row r="208" spans="1:10">
      <c r="A208">
        <v>207</v>
      </c>
      <c r="B208" t="s">
        <v>1295</v>
      </c>
      <c r="C208">
        <v>3</v>
      </c>
      <c r="D208">
        <v>1</v>
      </c>
      <c r="F208" s="3">
        <v>1</v>
      </c>
      <c r="J208" t="str">
        <f t="shared" si="3"/>
        <v>INSERT INTO libro(IdLibro,Titulo,IdUbi,IdEstado,Cantidad)VALUES('207','Modern SCADA protocols','3','1',1);</v>
      </c>
    </row>
    <row r="209" spans="1:10">
      <c r="A209">
        <v>208</v>
      </c>
      <c r="B209" t="s">
        <v>1296</v>
      </c>
      <c r="C209">
        <v>3</v>
      </c>
      <c r="D209">
        <v>1</v>
      </c>
      <c r="F209" s="3">
        <v>1</v>
      </c>
      <c r="J209" t="str">
        <f t="shared" si="3"/>
        <v>INSERT INTO libro(IdLibro,Titulo,IdUbi,IdEstado,Cantidad)VALUES('208','A hands-on guide to effective embedded design','3','1',1);</v>
      </c>
    </row>
    <row r="210" spans="1:10">
      <c r="A210">
        <v>209</v>
      </c>
      <c r="B210" t="s">
        <v>1297</v>
      </c>
      <c r="C210">
        <v>3</v>
      </c>
      <c r="D210">
        <v>1</v>
      </c>
      <c r="F210" s="3">
        <v>1</v>
      </c>
      <c r="J210" t="str">
        <f t="shared" si="3"/>
        <v>INSERT INTO libro(IdLibro,Titulo,IdUbi,IdEstado,Cantidad)VALUES('209','Count Riccati and the early days of the riccati equation','3','1',1);</v>
      </c>
    </row>
    <row r="211" spans="1:10">
      <c r="A211">
        <v>210</v>
      </c>
      <c r="B211" t="s">
        <v>1298</v>
      </c>
      <c r="C211">
        <v>3</v>
      </c>
      <c r="D211">
        <v>1</v>
      </c>
      <c r="F211" s="3">
        <v>1</v>
      </c>
      <c r="J211" t="str">
        <f t="shared" si="3"/>
        <v>INSERT INTO libro(IdLibro,Titulo,IdUbi,IdEstado,Cantidad)VALUES('210','Autocad Land development Desktop: User's Guide','3','1',1);</v>
      </c>
    </row>
    <row r="212" spans="1:10">
      <c r="A212">
        <v>211</v>
      </c>
      <c r="B212" t="s">
        <v>1299</v>
      </c>
      <c r="C212">
        <v>3</v>
      </c>
      <c r="D212">
        <v>1</v>
      </c>
      <c r="F212" s="3">
        <v>1</v>
      </c>
      <c r="J212" t="str">
        <f t="shared" si="3"/>
        <v>INSERT INTO libro(IdLibro,Titulo,IdUbi,IdEstado,Cantidad)VALUES('211','Learn digital design with PSOC a bit at a time','3','1',1);</v>
      </c>
    </row>
    <row r="213" spans="1:10">
      <c r="A213">
        <v>212</v>
      </c>
      <c r="B213" t="s">
        <v>1300</v>
      </c>
      <c r="C213">
        <v>3</v>
      </c>
      <c r="D213">
        <v>1</v>
      </c>
      <c r="F213" s="3">
        <v>2</v>
      </c>
      <c r="J213" t="str">
        <f t="shared" si="3"/>
        <v>INSERT INTO libro(IdLibro,Titulo,IdUbi,IdEstado,Cantidad)VALUES('212','Oportunidades de inversión en el Perú','3','1',2);</v>
      </c>
    </row>
    <row r="214" spans="1:10">
      <c r="A214">
        <v>213</v>
      </c>
      <c r="B214" t="s">
        <v>1301</v>
      </c>
      <c r="C214">
        <v>3</v>
      </c>
      <c r="D214">
        <v>1</v>
      </c>
      <c r="F214" s="3">
        <v>1</v>
      </c>
      <c r="J214" t="str">
        <f t="shared" si="3"/>
        <v>INSERT INTO libro(IdLibro,Titulo,IdUbi,IdEstado,Cantidad)VALUES('213','Cocoa and Coffe Fermentations','3','1',1);</v>
      </c>
    </row>
    <row r="215" spans="1:10">
      <c r="A215">
        <v>214</v>
      </c>
      <c r="B215" t="s">
        <v>1302</v>
      </c>
      <c r="C215">
        <v>3</v>
      </c>
      <c r="D215">
        <v>1</v>
      </c>
      <c r="F215" s="3">
        <v>1</v>
      </c>
      <c r="J215" t="str">
        <f t="shared" si="3"/>
        <v>INSERT INTO libro(IdLibro,Titulo,IdUbi,IdEstado,Cantidad)VALUES('214','Internet of Things','3','1',1);</v>
      </c>
    </row>
    <row r="216" spans="1:10">
      <c r="A216">
        <v>215</v>
      </c>
      <c r="B216" t="s">
        <v>1303</v>
      </c>
      <c r="C216">
        <v>3</v>
      </c>
      <c r="D216">
        <v>1</v>
      </c>
      <c r="F216" s="3">
        <v>1</v>
      </c>
      <c r="J216" t="str">
        <f t="shared" si="3"/>
        <v>INSERT INTO libro(IdLibro,Titulo,IdUbi,IdEstado,Cantidad)VALUES('215','Quinto Workshop Iberchip Memorias','3','1',1);</v>
      </c>
    </row>
    <row r="217" spans="1:10">
      <c r="A217">
        <v>216</v>
      </c>
      <c r="B217" t="s">
        <v>1304</v>
      </c>
      <c r="C217">
        <v>3</v>
      </c>
      <c r="D217">
        <v>1</v>
      </c>
      <c r="F217" s="3">
        <v>1</v>
      </c>
      <c r="J217" t="str">
        <f t="shared" si="3"/>
        <v>INSERT INTO libro(IdLibro,Titulo,IdUbi,IdEstado,Cantidad)VALUES('216','Microalgae for Biofuel Production and CO2 Sequestration','3','1',1);</v>
      </c>
    </row>
    <row r="218" spans="1:10">
      <c r="A218">
        <v>217</v>
      </c>
      <c r="B218" t="s">
        <v>1305</v>
      </c>
      <c r="C218">
        <v>3</v>
      </c>
      <c r="D218">
        <v>1</v>
      </c>
      <c r="F218" s="3">
        <v>1</v>
      </c>
      <c r="J218" t="str">
        <f t="shared" si="3"/>
        <v>INSERT INTO libro(IdLibro,Titulo,IdUbi,IdEstado,Cantidad)VALUES('217','Siam Review','3','1',1);</v>
      </c>
    </row>
    <row r="219" spans="1:10">
      <c r="A219">
        <v>218</v>
      </c>
      <c r="B219" t="s">
        <v>1306</v>
      </c>
      <c r="C219">
        <v>3</v>
      </c>
      <c r="D219">
        <v>1</v>
      </c>
      <c r="F219" s="3">
        <v>1</v>
      </c>
      <c r="J219" t="str">
        <f t="shared" si="3"/>
        <v>INSERT INTO libro(IdLibro,Titulo,IdUbi,IdEstado,Cantidad)VALUES('218','Dendrocronología Básica','3','1',1);</v>
      </c>
    </row>
    <row r="220" spans="1:10">
      <c r="A220">
        <v>219</v>
      </c>
      <c r="B220" t="s">
        <v>1307</v>
      </c>
      <c r="C220">
        <v>3</v>
      </c>
      <c r="D220">
        <v>1</v>
      </c>
      <c r="F220" s="3">
        <v>1</v>
      </c>
      <c r="J220" t="str">
        <f t="shared" si="3"/>
        <v>INSERT INTO libro(IdLibro,Titulo,IdUbi,IdEstado,Cantidad)VALUES('219','Pasión por la verdad: La responsabilidad del saber y la Universidad en el pensamiento de Juan Pablo II','3','1',1);</v>
      </c>
    </row>
    <row r="221" spans="1:10">
      <c r="A221">
        <v>220</v>
      </c>
      <c r="B221" t="s">
        <v>1308</v>
      </c>
      <c r="C221">
        <v>3</v>
      </c>
      <c r="D221">
        <v>1</v>
      </c>
      <c r="F221" s="3">
        <v>1</v>
      </c>
      <c r="J221" t="str">
        <f t="shared" si="3"/>
        <v>INSERT INTO libro(IdLibro,Titulo,IdUbi,IdEstado,Cantidad)VALUES('220','Identification of Nonlinear Systems Using Neural Networks and Polynomial Models','3','1',1);</v>
      </c>
    </row>
    <row r="222" spans="1:10">
      <c r="A222">
        <v>221</v>
      </c>
      <c r="B222" t="s">
        <v>1309</v>
      </c>
      <c r="C222">
        <v>3</v>
      </c>
      <c r="D222">
        <v>1</v>
      </c>
      <c r="F222" s="3">
        <v>1</v>
      </c>
      <c r="J222" t="str">
        <f t="shared" si="3"/>
        <v>INSERT INTO libro(IdLibro,Titulo,IdUbi,IdEstado,Cantidad)VALUES('221','Induction Motor Control Design','3','1',1);</v>
      </c>
    </row>
    <row r="223" spans="1:10">
      <c r="A223">
        <v>222</v>
      </c>
      <c r="B223" t="s">
        <v>1310</v>
      </c>
      <c r="C223">
        <v>3</v>
      </c>
      <c r="D223">
        <v>1</v>
      </c>
      <c r="F223" s="3">
        <v>1</v>
      </c>
      <c r="J223" t="str">
        <f t="shared" si="3"/>
        <v>INSERT INTO libro(IdLibro,Titulo,IdUbi,IdEstado,Cantidad)VALUES('222','Embedded Design Using Programmable Gate Arrays','3','1',1);</v>
      </c>
    </row>
    <row r="224" spans="1:10">
      <c r="A224">
        <v>223</v>
      </c>
      <c r="B224" t="s">
        <v>1311</v>
      </c>
      <c r="C224">
        <v>3</v>
      </c>
      <c r="D224">
        <v>1</v>
      </c>
      <c r="F224" s="3">
        <v>1</v>
      </c>
      <c r="J224" t="str">
        <f t="shared" si="3"/>
        <v>INSERT INTO libro(IdLibro,Titulo,IdUbi,IdEstado,Cantidad)VALUES('223','Guide to FPGA Implementation of Arithmetic Functions','3','1',1);</v>
      </c>
    </row>
    <row r="225" spans="1:11">
      <c r="A225">
        <v>224</v>
      </c>
      <c r="B225" t="s">
        <v>1312</v>
      </c>
      <c r="C225">
        <v>3</v>
      </c>
      <c r="D225">
        <v>1</v>
      </c>
      <c r="F225" s="3">
        <v>1</v>
      </c>
      <c r="J225" t="str">
        <f t="shared" si="3"/>
        <v>INSERT INTO libro(IdLibro,Titulo,IdUbi,IdEstado,Cantidad)VALUES('224','Measurement Systems: Application and Design','3','1',1);</v>
      </c>
    </row>
    <row r="226" spans="1:11">
      <c r="A226">
        <v>225</v>
      </c>
      <c r="B226" t="s">
        <v>1313</v>
      </c>
      <c r="C226">
        <v>3</v>
      </c>
      <c r="D226">
        <v>1</v>
      </c>
      <c r="F226" s="3">
        <v>1</v>
      </c>
      <c r="J226" t="str">
        <f t="shared" si="3"/>
        <v>INSERT INTO libro(IdLibro,Titulo,IdUbi,IdEstado,Cantidad)VALUES('225','Design for Embedded Image Processing on FPGAs','3','1',1);</v>
      </c>
    </row>
    <row r="227" spans="1:11">
      <c r="A227">
        <v>226</v>
      </c>
      <c r="B227" t="s">
        <v>1314</v>
      </c>
      <c r="C227">
        <v>3</v>
      </c>
      <c r="D227">
        <v>1</v>
      </c>
      <c r="F227" s="3">
        <v>1</v>
      </c>
      <c r="J227" t="str">
        <f t="shared" si="3"/>
        <v>INSERT INTO libro(IdLibro,Titulo,IdUbi,IdEstado,Cantidad)VALUES('226','Mons. Josemaría Escrivá de Balaguer','3','1',1);</v>
      </c>
      <c r="K227" s="3"/>
    </row>
    <row r="228" spans="1:11">
      <c r="A228">
        <v>227</v>
      </c>
      <c r="B228" t="s">
        <v>1315</v>
      </c>
      <c r="C228">
        <v>3</v>
      </c>
      <c r="D228">
        <v>1</v>
      </c>
      <c r="F228" s="3">
        <v>1</v>
      </c>
      <c r="J228" t="str">
        <f t="shared" si="3"/>
        <v>INSERT INTO libro(IdLibro,Titulo,IdUbi,IdEstado,Cantidad)VALUES('227','Control Systems Theory','3','1',1);</v>
      </c>
      <c r="K228" s="3"/>
    </row>
    <row r="229" spans="1:11">
      <c r="A229">
        <v>228</v>
      </c>
      <c r="B229" t="s">
        <v>1316</v>
      </c>
      <c r="C229">
        <v>3</v>
      </c>
      <c r="D229">
        <v>1</v>
      </c>
      <c r="F229" s="3">
        <v>1</v>
      </c>
      <c r="J229" t="str">
        <f t="shared" si="3"/>
        <v>INSERT INTO libro(IdLibro,Titulo,IdUbi,IdEstado,Cantidad)VALUES('228','Scientific Computing with MATLAB and Octave','3','1',1);</v>
      </c>
      <c r="K229" s="3"/>
    </row>
    <row r="230" spans="1:11">
      <c r="A230">
        <v>229</v>
      </c>
      <c r="B230" t="s">
        <v>1317</v>
      </c>
      <c r="C230">
        <v>3</v>
      </c>
      <c r="D230">
        <v>1</v>
      </c>
      <c r="F230" s="3">
        <v>1</v>
      </c>
      <c r="J230" t="str">
        <f t="shared" si="3"/>
        <v>INSERT INTO libro(IdLibro,Titulo,IdUbi,IdEstado,Cantidad)VALUES('229','Solar Energy Engineering: Processes and Systems','3','1',1);</v>
      </c>
      <c r="K230" s="3"/>
    </row>
    <row r="231" spans="1:11">
      <c r="A231">
        <v>230</v>
      </c>
      <c r="B231" t="s">
        <v>1318</v>
      </c>
      <c r="C231">
        <v>3</v>
      </c>
      <c r="D231">
        <v>1</v>
      </c>
      <c r="F231" s="3">
        <v>1</v>
      </c>
      <c r="J231" t="str">
        <f t="shared" si="3"/>
        <v>INSERT INTO libro(IdLibro,Titulo,IdUbi,IdEstado,Cantidad)VALUES('230','Electrónica: serie apuntes','3','1',1);</v>
      </c>
      <c r="K231" s="3"/>
    </row>
    <row r="232" spans="1:11">
      <c r="A232">
        <v>231</v>
      </c>
      <c r="B232" t="s">
        <v>1319</v>
      </c>
      <c r="C232">
        <v>3</v>
      </c>
      <c r="D232">
        <v>1</v>
      </c>
      <c r="F232" s="3">
        <v>1</v>
      </c>
      <c r="J232" t="str">
        <f t="shared" si="3"/>
        <v>INSERT INTO libro(IdLibro,Titulo,IdUbi,IdEstado,Cantidad)VALUES('231','System-on-Chip: Next Generation Electronics','3','1',1);</v>
      </c>
    </row>
    <row r="233" spans="1:11">
      <c r="A233">
        <v>232</v>
      </c>
      <c r="B233" t="s">
        <v>1320</v>
      </c>
      <c r="C233">
        <v>3</v>
      </c>
      <c r="D233">
        <v>1</v>
      </c>
      <c r="F233" s="3">
        <v>1</v>
      </c>
      <c r="J233" t="str">
        <f t="shared" si="3"/>
        <v>INSERT INTO libro(IdLibro,Titulo,IdUbi,IdEstado,Cantidad)VALUES('232','MATLAB para ingenieros ','3','1',1);</v>
      </c>
    </row>
    <row r="234" spans="1:11">
      <c r="A234">
        <v>233</v>
      </c>
      <c r="B234" t="s">
        <v>1321</v>
      </c>
      <c r="C234">
        <v>3</v>
      </c>
      <c r="D234">
        <v>1</v>
      </c>
      <c r="F234" s="3">
        <v>1</v>
      </c>
      <c r="J234" t="str">
        <f t="shared" si="3"/>
        <v>INSERT INTO libro(IdLibro,Titulo,IdUbi,IdEstado,Cantidad)VALUES('233','Microsoft Visual C++: MFC Library Reference Part 2','3','1',1);</v>
      </c>
    </row>
    <row r="235" spans="1:11">
      <c r="A235">
        <v>234</v>
      </c>
      <c r="B235" t="s">
        <v>1322</v>
      </c>
      <c r="C235">
        <v>3</v>
      </c>
      <c r="D235">
        <v>1</v>
      </c>
      <c r="F235" s="3">
        <v>1</v>
      </c>
      <c r="J235" t="str">
        <f t="shared" si="3"/>
        <v>INSERT INTO libro(IdLibro,Titulo,IdUbi,IdEstado,Cantidad)VALUES('234','Microsft Visual C++: User's Guides','3','1',1);</v>
      </c>
    </row>
    <row r="236" spans="1:11">
      <c r="A236">
        <v>235</v>
      </c>
      <c r="B236" t="s">
        <v>1323</v>
      </c>
      <c r="C236">
        <v>3</v>
      </c>
      <c r="D236">
        <v>1</v>
      </c>
      <c r="F236" s="3">
        <v>1</v>
      </c>
      <c r="J236" t="str">
        <f t="shared" si="3"/>
        <v>INSERT INTO libro(IdLibro,Titulo,IdUbi,IdEstado,Cantidad)VALUES('235','Essays on Control: Perspective in the Theory and its Applications','3','1',1);</v>
      </c>
    </row>
    <row r="237" spans="1:11">
      <c r="A237">
        <v>236</v>
      </c>
      <c r="B237" t="s">
        <v>1324</v>
      </c>
      <c r="C237">
        <v>3</v>
      </c>
      <c r="D237">
        <v>1</v>
      </c>
      <c r="F237" s="3">
        <v>1</v>
      </c>
      <c r="J237" t="str">
        <f t="shared" si="3"/>
        <v>INSERT INTO libro(IdLibro,Titulo,IdUbi,IdEstado,Cantidad)VALUES('236','Análisis Numérico y Visualización Gráfica con MATLAB','3','1',1);</v>
      </c>
    </row>
    <row r="238" spans="1:11">
      <c r="A238">
        <v>237</v>
      </c>
      <c r="B238" t="s">
        <v>1325</v>
      </c>
      <c r="C238">
        <v>1</v>
      </c>
      <c r="D238">
        <v>1</v>
      </c>
      <c r="F238" s="3">
        <v>1</v>
      </c>
      <c r="J238" t="str">
        <f t="shared" si="3"/>
        <v>INSERT INTO libro(IdLibro,Titulo,IdUbi,IdEstado,Cantidad)VALUES('237','How Google Works','1','1',1);</v>
      </c>
    </row>
    <row r="239" spans="1:11">
      <c r="A239">
        <v>238</v>
      </c>
      <c r="B239" t="s">
        <v>1326</v>
      </c>
      <c r="C239">
        <v>1</v>
      </c>
      <c r="D239">
        <v>1</v>
      </c>
      <c r="F239" s="3">
        <v>1</v>
      </c>
      <c r="J239" t="str">
        <f t="shared" si="3"/>
        <v>INSERT INTO libro(IdLibro,Titulo,IdUbi,IdEstado,Cantidad)VALUES('238','Ciencia, Tecnología, Innovación','1','1',1);</v>
      </c>
    </row>
    <row r="240" spans="1:11">
      <c r="A240">
        <v>239</v>
      </c>
      <c r="B240" t="s">
        <v>1327</v>
      </c>
      <c r="C240">
        <v>1</v>
      </c>
      <c r="D240">
        <v>1</v>
      </c>
      <c r="F240" s="3">
        <v>1</v>
      </c>
      <c r="J240" t="str">
        <f t="shared" si="3"/>
        <v>INSERT INTO libro(IdLibro,Titulo,IdUbi,IdEstado,Cantidad)VALUES('239','Opinión pública 1921-2021','1','1',1);</v>
      </c>
    </row>
    <row r="241" spans="1:10">
      <c r="A241">
        <v>240</v>
      </c>
      <c r="B241" t="s">
        <v>1328</v>
      </c>
      <c r="C241">
        <v>1</v>
      </c>
      <c r="D241">
        <v>1</v>
      </c>
      <c r="F241" s="3">
        <v>1</v>
      </c>
      <c r="J241" t="str">
        <f t="shared" si="3"/>
        <v>INSERT INTO libro(IdLibro,Titulo,IdUbi,IdEstado,Cantidad)VALUES('240','INTERCON 2001','1','1',1);</v>
      </c>
    </row>
    <row r="242" spans="1:10">
      <c r="A242">
        <v>241</v>
      </c>
      <c r="B242" t="s">
        <v>1329</v>
      </c>
      <c r="C242">
        <v>1</v>
      </c>
      <c r="D242">
        <v>1</v>
      </c>
      <c r="F242" s="3">
        <v>1</v>
      </c>
      <c r="J242" t="str">
        <f t="shared" si="3"/>
        <v>INSERT INTO libro(IdLibro,Titulo,IdUbi,IdEstado,Cantidad)VALUES('241','No rules rules: Netflix and the Culture of Reinvention','1','1',1);</v>
      </c>
    </row>
    <row r="243" spans="1:10">
      <c r="A243">
        <v>242</v>
      </c>
      <c r="B243" t="s">
        <v>1330</v>
      </c>
      <c r="C243">
        <v>1</v>
      </c>
      <c r="D243">
        <v>1</v>
      </c>
      <c r="F243" s="3">
        <v>1</v>
      </c>
      <c r="J243" t="str">
        <f t="shared" si="3"/>
        <v>INSERT INTO libro(IdLibro,Titulo,IdUbi,IdEstado,Cantidad)VALUES('242','Four: El ADN secreto de amazon, apple, facebook y google','1','1',1);</v>
      </c>
    </row>
    <row r="244" spans="1:10">
      <c r="A244">
        <v>243</v>
      </c>
      <c r="B244" t="s">
        <v>1331</v>
      </c>
      <c r="C244">
        <v>1</v>
      </c>
      <c r="D244">
        <v>1</v>
      </c>
      <c r="F244" s="3">
        <v>1</v>
      </c>
      <c r="J244" t="str">
        <f t="shared" si="3"/>
        <v>INSERT INTO libro(IdLibro,Titulo,IdUbi,IdEstado,Cantidad)VALUES('243','La Tiepidezza','1','1',1);</v>
      </c>
    </row>
    <row r="245" spans="1:10">
      <c r="A245">
        <v>244</v>
      </c>
      <c r="B245" t="s">
        <v>1332</v>
      </c>
      <c r="C245">
        <v>1</v>
      </c>
      <c r="D245">
        <v>1</v>
      </c>
      <c r="F245" s="3">
        <v>1</v>
      </c>
      <c r="J245" t="str">
        <f t="shared" si="3"/>
        <v>INSERT INTO libro(IdLibro,Titulo,IdUbi,IdEstado,Cantidad)VALUES('244','El asalto del cielo','1','1',1);</v>
      </c>
    </row>
    <row r="246" spans="1:10">
      <c r="A246">
        <v>245</v>
      </c>
      <c r="B246" t="s">
        <v>1333</v>
      </c>
      <c r="C246">
        <v>1</v>
      </c>
      <c r="D246">
        <v>1</v>
      </c>
      <c r="F246" s="3">
        <v>1</v>
      </c>
      <c r="J246" t="str">
        <f t="shared" si="3"/>
        <v>INSERT INTO libro(IdLibro,Titulo,IdUbi,IdEstado,Cantidad)VALUES('245','Data and Model in Engineering, Science and Business','1','1',1);</v>
      </c>
    </row>
    <row r="247" spans="1:10">
      <c r="A247">
        <v>246</v>
      </c>
      <c r="B247" t="s">
        <v>1334</v>
      </c>
      <c r="C247">
        <v>1</v>
      </c>
      <c r="D247">
        <v>1</v>
      </c>
      <c r="F247" s="3">
        <v>1</v>
      </c>
      <c r="J247" t="str">
        <f t="shared" si="3"/>
        <v>INSERT INTO libro(IdLibro,Titulo,IdUbi,IdEstado,Cantidad)VALUES('246','Nonlinear System Identification by Haar Wavelets','1','1',1);</v>
      </c>
    </row>
    <row r="248" spans="1:10">
      <c r="A248">
        <v>247</v>
      </c>
      <c r="B248" t="s">
        <v>1335</v>
      </c>
      <c r="C248">
        <v>1</v>
      </c>
      <c r="D248">
        <v>1</v>
      </c>
      <c r="F248" s="3">
        <v>1</v>
      </c>
      <c r="J248" t="str">
        <f t="shared" si="3"/>
        <v>INSERT INTO libro(IdLibro,Titulo,IdUbi,IdEstado,Cantidad)VALUES('247','Security and Privacy in Internet of Things (IoTs)','1','1',1);</v>
      </c>
    </row>
    <row r="249" spans="1:10">
      <c r="A249">
        <v>248</v>
      </c>
      <c r="B249" t="s">
        <v>1336</v>
      </c>
      <c r="C249">
        <v>1</v>
      </c>
      <c r="D249">
        <v>1</v>
      </c>
      <c r="F249" s="3">
        <v>1</v>
      </c>
      <c r="J249" t="str">
        <f t="shared" si="3"/>
        <v>INSERT INTO libro(IdLibro,Titulo,IdUbi,IdEstado,Cantidad)VALUES('248','Plan Bicentenario: El Perú hacia el 2021','1','1',1);</v>
      </c>
    </row>
    <row r="250" spans="1:10">
      <c r="A250">
        <v>249</v>
      </c>
      <c r="B250" t="s">
        <v>1337</v>
      </c>
      <c r="C250">
        <v>1</v>
      </c>
      <c r="D250">
        <v>1</v>
      </c>
      <c r="F250" s="3">
        <v>1</v>
      </c>
      <c r="J250" t="str">
        <f t="shared" si="3"/>
        <v>INSERT INTO libro(IdLibro,Titulo,IdUbi,IdEstado,Cantidad)VALUES('249','Networked and Distributed Predictive Control','1','1',1);</v>
      </c>
    </row>
    <row r="251" spans="1:10">
      <c r="A251">
        <v>250</v>
      </c>
      <c r="B251" t="s">
        <v>1338</v>
      </c>
      <c r="C251">
        <v>1</v>
      </c>
      <c r="D251">
        <v>1</v>
      </c>
      <c r="F251" s="3">
        <v>1</v>
      </c>
      <c r="J251" t="str">
        <f t="shared" si="3"/>
        <v>INSERT INTO libro(IdLibro,Titulo,IdUbi,IdEstado,Cantidad)VALUES('250','Block Oriented Identification of Nonlinear Systems','1','1',1);</v>
      </c>
    </row>
    <row r="252" spans="1:10">
      <c r="A252">
        <v>251</v>
      </c>
      <c r="B252" t="s">
        <v>1339</v>
      </c>
      <c r="C252">
        <v>1</v>
      </c>
      <c r="D252">
        <v>1</v>
      </c>
      <c r="F252" s="3">
        <v>1</v>
      </c>
      <c r="J252" t="str">
        <f t="shared" si="3"/>
        <v>INSERT INTO libro(IdLibro,Titulo,IdUbi,IdEstado,Cantidad)VALUES('251','Adaptive Nonlinear System Identification','1','1',1);</v>
      </c>
    </row>
    <row r="253" spans="1:10">
      <c r="A253">
        <v>252</v>
      </c>
      <c r="B253" t="s">
        <v>1340</v>
      </c>
      <c r="C253">
        <v>1</v>
      </c>
      <c r="D253">
        <v>1</v>
      </c>
      <c r="F253" s="3">
        <v>1</v>
      </c>
      <c r="J253" t="str">
        <f t="shared" si="3"/>
        <v>INSERT INTO libro(IdLibro,Titulo,IdUbi,IdEstado,Cantidad)VALUES('252','Teoria della Predizione e del Filtraggio','1','1',1);</v>
      </c>
    </row>
    <row r="254" spans="1:10">
      <c r="A254">
        <v>253</v>
      </c>
      <c r="B254" t="s">
        <v>1341</v>
      </c>
      <c r="C254">
        <v>1</v>
      </c>
      <c r="D254">
        <v>1</v>
      </c>
      <c r="F254" s="3">
        <v>1</v>
      </c>
      <c r="J254" t="str">
        <f t="shared" si="3"/>
        <v>INSERT INTO libro(IdLibro,Titulo,IdUbi,IdEstado,Cantidad)VALUES('253','Adaptive Control of Solar Energy Collector Systems','1','1',1);</v>
      </c>
    </row>
    <row r="255" spans="1:10">
      <c r="A255">
        <v>254</v>
      </c>
      <c r="B255" t="s">
        <v>1342</v>
      </c>
      <c r="C255">
        <v>1</v>
      </c>
      <c r="D255">
        <v>1</v>
      </c>
      <c r="F255" s="3">
        <v>1</v>
      </c>
      <c r="J255" t="str">
        <f t="shared" si="3"/>
        <v>INSERT INTO libro(IdLibro,Titulo,IdUbi,IdEstado,Cantidad)VALUES('254','Discrete Fourier Analysis and Wavelets','1','1',1);</v>
      </c>
    </row>
    <row r="256" spans="1:10">
      <c r="A256">
        <v>255</v>
      </c>
      <c r="B256" t="s">
        <v>1343</v>
      </c>
      <c r="C256">
        <v>1</v>
      </c>
      <c r="D256">
        <v>1</v>
      </c>
      <c r="F256" s="3">
        <v>1</v>
      </c>
      <c r="J256" t="str">
        <f t="shared" si="3"/>
        <v>INSERT INTO libro(IdLibro,Titulo,IdUbi,IdEstado,Cantidad)VALUES('255','Nonlinear Model Predictive Control','1','1',1);</v>
      </c>
    </row>
    <row r="257" spans="1:10">
      <c r="A257">
        <v>256</v>
      </c>
      <c r="B257" t="s">
        <v>1344</v>
      </c>
      <c r="C257">
        <v>1</v>
      </c>
      <c r="D257">
        <v>1</v>
      </c>
      <c r="F257" s="3">
        <v>1</v>
      </c>
      <c r="J257" t="str">
        <f t="shared" si="3"/>
        <v>INSERT INTO libro(IdLibro,Titulo,IdUbi,IdEstado,Cantidad)VALUES('256','New Trends in Control Theory','1','1',1);</v>
      </c>
    </row>
    <row r="258" spans="1:10">
      <c r="A258">
        <v>257</v>
      </c>
      <c r="B258" t="s">
        <v>1345</v>
      </c>
      <c r="C258">
        <v>1</v>
      </c>
      <c r="D258">
        <v>1</v>
      </c>
      <c r="F258" s="3">
        <v>1</v>
      </c>
      <c r="J258" t="str">
        <f t="shared" si="3"/>
        <v>INSERT INTO libro(IdLibro,Titulo,IdUbi,IdEstado,Cantidad)VALUES('257','Nonlinear System Identification - Input-Output Modeling Approach Vol. 1','1','1',1);</v>
      </c>
    </row>
    <row r="259" spans="1:10">
      <c r="A259">
        <v>258</v>
      </c>
      <c r="B259" t="s">
        <v>1346</v>
      </c>
      <c r="C259">
        <v>1</v>
      </c>
      <c r="D259">
        <v>1</v>
      </c>
      <c r="F259" s="3">
        <v>1</v>
      </c>
      <c r="J259" t="str">
        <f t="shared" ref="J259:J286" si="4">_xlfn.CONCAT($K$2,$K$1,"(",$A$1,",",$B$1,",",$C$1,",",$D$1,",",$F$1,")VALUES('",A259,"','",B259,"','",C259,"','",D259,"',",F259,");")</f>
        <v>INSERT INTO libro(IdLibro,Titulo,IdUbi,IdEstado,Cantidad)VALUES('258','Nonlinear System Identification - Input-Output Modeling Approach Vol. 2','1','1',1);</v>
      </c>
    </row>
    <row r="260" spans="1:10">
      <c r="A260">
        <v>259</v>
      </c>
      <c r="B260" t="s">
        <v>1347</v>
      </c>
      <c r="C260">
        <v>1</v>
      </c>
      <c r="D260">
        <v>1</v>
      </c>
      <c r="F260" s="3">
        <v>1</v>
      </c>
      <c r="J260" t="str">
        <f t="shared" si="4"/>
        <v>INSERT INTO libro(IdLibro,Titulo,IdUbi,IdEstado,Cantidad)VALUES('259','Juan Pablo II. Pregonero de la Verdad (Vol. II)','1','1',1);</v>
      </c>
    </row>
    <row r="261" spans="1:10">
      <c r="A261">
        <v>260</v>
      </c>
      <c r="B261" t="s">
        <v>1348</v>
      </c>
      <c r="C261">
        <v>1</v>
      </c>
      <c r="D261">
        <v>1</v>
      </c>
      <c r="F261" s="3">
        <v>1</v>
      </c>
      <c r="J261" t="str">
        <f t="shared" si="4"/>
        <v>INSERT INTO libro(IdLibro,Titulo,IdUbi,IdEstado,Cantidad)VALUES('260','L'agire morale &amp; le virtu','1','1',1);</v>
      </c>
    </row>
    <row r="262" spans="1:10">
      <c r="A262">
        <v>261</v>
      </c>
      <c r="B262" t="s">
        <v>1349</v>
      </c>
      <c r="C262">
        <v>1</v>
      </c>
      <c r="D262">
        <v>1</v>
      </c>
      <c r="F262" s="3">
        <v>1</v>
      </c>
      <c r="J262" t="str">
        <f t="shared" si="4"/>
        <v>INSERT INTO libro(IdLibro,Titulo,IdUbi,IdEstado,Cantidad)VALUES('261','Filosofia della natura','1','1',1);</v>
      </c>
    </row>
    <row r="263" spans="1:10">
      <c r="A263">
        <v>262</v>
      </c>
      <c r="B263" t="s">
        <v>1350</v>
      </c>
      <c r="C263">
        <v>1</v>
      </c>
      <c r="D263">
        <v>1</v>
      </c>
      <c r="F263" s="3">
        <v>1</v>
      </c>
      <c r="J263" t="str">
        <f t="shared" si="4"/>
        <v>INSERT INTO libro(IdLibro,Titulo,IdUbi,IdEstado,Cantidad)VALUES('262','Principles of combustion ','1','1',1);</v>
      </c>
    </row>
    <row r="264" spans="1:10">
      <c r="A264">
        <v>263</v>
      </c>
      <c r="B264" t="s">
        <v>1351</v>
      </c>
      <c r="C264">
        <v>1</v>
      </c>
      <c r="D264">
        <v>1</v>
      </c>
      <c r="F264" s="3">
        <v>1</v>
      </c>
      <c r="J264" t="str">
        <f t="shared" si="4"/>
        <v>INSERT INTO libro(IdLibro,Titulo,IdUbi,IdEstado,Cantidad)VALUES('263','Python deep learning','1','1',1);</v>
      </c>
    </row>
    <row r="265" spans="1:10">
      <c r="A265">
        <v>264</v>
      </c>
      <c r="B265" t="s">
        <v>1352</v>
      </c>
      <c r="C265">
        <v>1</v>
      </c>
      <c r="D265">
        <v>1</v>
      </c>
      <c r="F265" s="3">
        <v>1</v>
      </c>
      <c r="J265" t="str">
        <f t="shared" si="4"/>
        <v>INSERT INTO libro(IdLibro,Titulo,IdUbi,IdEstado,Cantidad)VALUES('264','Nonlinear identification using adaptive local linear neuro-fuzzy','1','1',1);</v>
      </c>
    </row>
    <row r="266" spans="1:10">
      <c r="A266">
        <v>265</v>
      </c>
      <c r="B266" t="s">
        <v>1353</v>
      </c>
      <c r="C266">
        <v>1</v>
      </c>
      <c r="D266">
        <v>1</v>
      </c>
      <c r="F266" s="3">
        <v>1</v>
      </c>
      <c r="J266" t="str">
        <f t="shared" si="4"/>
        <v>INSERT INTO libro(IdLibro,Titulo,IdUbi,IdEstado,Cantidad)VALUES('265','La Serenidad: Una actitud ante el mundo','1','1',1);</v>
      </c>
    </row>
    <row r="267" spans="1:10">
      <c r="A267">
        <v>266</v>
      </c>
      <c r="B267" t="s">
        <v>1354</v>
      </c>
      <c r="C267">
        <v>1</v>
      </c>
      <c r="D267">
        <v>1</v>
      </c>
      <c r="F267" s="3">
        <v>1</v>
      </c>
      <c r="J267" t="str">
        <f t="shared" si="4"/>
        <v>INSERT INTO libro(IdLibro,Titulo,IdUbi,IdEstado,Cantidad)VALUES('266','La actualidad del pensamiento cristiano','1','1',1);</v>
      </c>
    </row>
    <row r="268" spans="1:10">
      <c r="A268">
        <v>267</v>
      </c>
      <c r="B268" t="s">
        <v>1355</v>
      </c>
      <c r="C268">
        <v>1</v>
      </c>
      <c r="D268">
        <v>1</v>
      </c>
      <c r="F268" s="3">
        <v>1</v>
      </c>
      <c r="J268" t="str">
        <f t="shared" si="4"/>
        <v>INSERT INTO libro(IdLibro,Titulo,IdUbi,IdEstado,Cantidad)VALUES('267','Juan Pablo II. Pregonero de la Verdad (Vol. I)','1','1',1);</v>
      </c>
    </row>
    <row r="269" spans="1:10">
      <c r="A269">
        <v>268</v>
      </c>
      <c r="B269" t="s">
        <v>1356</v>
      </c>
      <c r="C269">
        <v>1</v>
      </c>
      <c r="D269">
        <v>1</v>
      </c>
      <c r="F269" s="3">
        <v>1</v>
      </c>
      <c r="J269" t="str">
        <f t="shared" si="4"/>
        <v>INSERT INTO libro(IdLibro,Titulo,IdUbi,IdEstado,Cantidad)VALUES('268','Cartas (I) Josémaría Escrivá de Balanguer: Obras Completas','1','1',1);</v>
      </c>
    </row>
    <row r="270" spans="1:10">
      <c r="A270">
        <v>269</v>
      </c>
      <c r="B270" t="s">
        <v>1357</v>
      </c>
      <c r="C270">
        <v>1</v>
      </c>
      <c r="D270">
        <v>1</v>
      </c>
      <c r="F270" s="3">
        <v>1</v>
      </c>
      <c r="J270" t="str">
        <f t="shared" si="4"/>
        <v>INSERT INTO libro(IdLibro,Titulo,IdUbi,IdEstado,Cantidad)VALUES('269','La libertad en la familia','1','1',1);</v>
      </c>
    </row>
    <row r="271" spans="1:10">
      <c r="A271">
        <v>270</v>
      </c>
      <c r="B271" t="s">
        <v>1358</v>
      </c>
      <c r="C271">
        <v>1</v>
      </c>
      <c r="D271">
        <v>1</v>
      </c>
      <c r="F271" s="3">
        <v>1</v>
      </c>
      <c r="J271" t="str">
        <f t="shared" si="4"/>
        <v>INSERT INTO libro(IdLibro,Titulo,IdUbi,IdEstado,Cantidad)VALUES('270','Jesús de Nazareth: desde la entrada en Jerusalén hasta la Resurrección','1','1',1);</v>
      </c>
    </row>
    <row r="272" spans="1:10">
      <c r="A272">
        <v>271</v>
      </c>
      <c r="B272" t="s">
        <v>1359</v>
      </c>
      <c r="C272">
        <v>1</v>
      </c>
      <c r="D272">
        <v>1</v>
      </c>
      <c r="F272" s="3">
        <v>1</v>
      </c>
      <c r="J272" t="str">
        <f t="shared" si="4"/>
        <v>INSERT INTO libro(IdLibro,Titulo,IdUbi,IdEstado,Cantidad)VALUES('271','Preguiere','1','1',1);</v>
      </c>
    </row>
    <row r="273" spans="1:10">
      <c r="A273">
        <v>272</v>
      </c>
      <c r="B273" t="s">
        <v>1360</v>
      </c>
      <c r="C273">
        <v>1</v>
      </c>
      <c r="D273">
        <v>1</v>
      </c>
      <c r="F273" s="3">
        <v>1</v>
      </c>
      <c r="J273" t="str">
        <f t="shared" si="4"/>
        <v>INSERT INTO libro(IdLibro,Titulo,IdUbi,IdEstado,Cantidad)VALUES('272','E Gesu che passa ','1','1',1);</v>
      </c>
    </row>
    <row r="274" spans="1:10">
      <c r="A274">
        <v>273</v>
      </c>
      <c r="B274" t="s">
        <v>1361</v>
      </c>
      <c r="C274">
        <v>1</v>
      </c>
      <c r="D274">
        <v>1</v>
      </c>
      <c r="F274" s="3">
        <v>1</v>
      </c>
      <c r="J274" t="str">
        <f t="shared" si="4"/>
        <v>INSERT INTO libro(IdLibro,Titulo,IdUbi,IdEstado,Cantidad)VALUES('273','Políticas para impulsar la ciencia, la tecnología y la innovación tecnológica en el Perú','1','1',1);</v>
      </c>
    </row>
    <row r="275" spans="1:10">
      <c r="A275">
        <v>274</v>
      </c>
      <c r="B275" t="s">
        <v>1362</v>
      </c>
      <c r="C275">
        <v>1</v>
      </c>
      <c r="D275">
        <v>1</v>
      </c>
      <c r="F275" s="3">
        <v>1</v>
      </c>
      <c r="J275" t="str">
        <f t="shared" si="4"/>
        <v>INSERT INTO libro(IdLibro,Titulo,IdUbi,IdEstado,Cantidad)VALUES('274','Dizionario dei sinonimi e dei contrari','1','1',1);</v>
      </c>
    </row>
    <row r="276" spans="1:10">
      <c r="A276">
        <v>275</v>
      </c>
      <c r="B276" t="s">
        <v>1363</v>
      </c>
      <c r="C276">
        <v>1</v>
      </c>
      <c r="D276">
        <v>1</v>
      </c>
      <c r="F276" s="3">
        <v>1</v>
      </c>
      <c r="J276" t="str">
        <f t="shared" si="4"/>
        <v>INSERT INTO libro(IdLibro,Titulo,IdUbi,IdEstado,Cantidad)VALUES('275','Adaptive Control: selected solutions to accompany','1','1',1);</v>
      </c>
    </row>
    <row r="277" spans="1:10">
      <c r="A277">
        <v>276</v>
      </c>
      <c r="B277" t="s">
        <v>1364</v>
      </c>
      <c r="C277">
        <v>1</v>
      </c>
      <c r="D277">
        <v>1</v>
      </c>
      <c r="F277" s="3">
        <v>1</v>
      </c>
      <c r="J277" t="str">
        <f t="shared" si="4"/>
        <v>INSERT INTO libro(IdLibro,Titulo,IdUbi,IdEstado,Cantidad)VALUES('276','Filosofia di dio','1','1',1);</v>
      </c>
    </row>
    <row r="278" spans="1:10">
      <c r="A278">
        <v>277</v>
      </c>
      <c r="B278" t="s">
        <v>1365</v>
      </c>
      <c r="C278">
        <v>1</v>
      </c>
      <c r="D278">
        <v>1</v>
      </c>
      <c r="F278" s="3">
        <v>1</v>
      </c>
      <c r="J278" t="str">
        <f t="shared" si="4"/>
        <v>INSERT INTO libro(IdLibro,Titulo,IdUbi,IdEstado,Cantidad)VALUES('277','Nonlinear Process Control: Applications of Generic Model Control','1','1',1);</v>
      </c>
    </row>
    <row r="279" spans="1:10">
      <c r="A279">
        <v>278</v>
      </c>
      <c r="B279" t="s">
        <v>1366</v>
      </c>
      <c r="C279">
        <v>1</v>
      </c>
      <c r="D279">
        <v>1</v>
      </c>
      <c r="F279" s="3">
        <v>1</v>
      </c>
      <c r="J279" t="str">
        <f t="shared" si="4"/>
        <v>INSERT INTO libro(IdLibro,Titulo,IdUbi,IdEstado,Cantidad)VALUES('278','Linear Systems and Optimal Control','1','1',1);</v>
      </c>
    </row>
    <row r="280" spans="1:10">
      <c r="A280">
        <v>279</v>
      </c>
      <c r="B280" t="s">
        <v>1367</v>
      </c>
      <c r="C280">
        <v>1</v>
      </c>
      <c r="D280">
        <v>1</v>
      </c>
      <c r="F280" s="3">
        <v>1</v>
      </c>
      <c r="J280" t="str">
        <f t="shared" si="4"/>
        <v>INSERT INTO libro(IdLibro,Titulo,IdUbi,IdEstado,Cantidad)VALUES('279','Optimal Control with Engineering Applications','1','1',1);</v>
      </c>
    </row>
    <row r="281" spans="1:10">
      <c r="A281">
        <v>280</v>
      </c>
      <c r="B281" t="s">
        <v>1368</v>
      </c>
      <c r="C281">
        <v>1</v>
      </c>
      <c r="D281">
        <v>1</v>
      </c>
      <c r="F281" s="3">
        <v>1</v>
      </c>
      <c r="J281" t="str">
        <f t="shared" si="4"/>
        <v>INSERT INTO libro(IdLibro,Titulo,IdUbi,IdEstado,Cantidad)VALUES('280','Nonlinear Systems (Vol. 1 Dynamics and Control)','1','1',1);</v>
      </c>
    </row>
    <row r="282" spans="1:10">
      <c r="A282">
        <v>281</v>
      </c>
      <c r="B282" t="s">
        <v>1369</v>
      </c>
      <c r="C282">
        <v>1</v>
      </c>
      <c r="D282">
        <v>1</v>
      </c>
      <c r="F282" s="3">
        <v>1</v>
      </c>
      <c r="J282" t="str">
        <f t="shared" si="4"/>
        <v>INSERT INTO libro(IdLibro,Titulo,IdUbi,IdEstado,Cantidad)VALUES('281','Nonlinear Systems (Vol. 2 Applications to Bilinear Control)','1','1',1);</v>
      </c>
    </row>
    <row r="283" spans="1:10">
      <c r="A283">
        <v>282</v>
      </c>
      <c r="B283" t="s">
        <v>1370</v>
      </c>
      <c r="C283">
        <v>1</v>
      </c>
      <c r="D283">
        <v>1</v>
      </c>
      <c r="F283" s="3">
        <v>1</v>
      </c>
      <c r="J283" t="str">
        <f t="shared" si="4"/>
        <v>INSERT INTO libro(IdLibro,Titulo,IdUbi,IdEstado,Cantidad)VALUES('282','System Identification Competition ','1','1',1);</v>
      </c>
    </row>
    <row r="284" spans="1:10">
      <c r="A284">
        <v>283</v>
      </c>
      <c r="B284" t="s">
        <v>1371</v>
      </c>
      <c r="C284">
        <v>1</v>
      </c>
      <c r="D284">
        <v>1</v>
      </c>
      <c r="F284" s="3">
        <v>1</v>
      </c>
      <c r="J284" t="str">
        <f t="shared" si="4"/>
        <v>INSERT INTO libro(IdLibro,Titulo,IdUbi,IdEstado,Cantidad)VALUES('283','Wireless Sensor Networks','1','1',1);</v>
      </c>
    </row>
    <row r="285" spans="1:10">
      <c r="A285">
        <v>284</v>
      </c>
      <c r="B285" t="s">
        <v>1372</v>
      </c>
      <c r="C285">
        <v>1</v>
      </c>
      <c r="D285">
        <v>1</v>
      </c>
      <c r="F285" s="3">
        <v>1</v>
      </c>
      <c r="J285" t="str">
        <f t="shared" si="4"/>
        <v>INSERT INTO libro(IdLibro,Titulo,IdUbi,IdEstado,Cantidad)VALUES('284','Linear Systems ','1','1',1);</v>
      </c>
    </row>
    <row r="286" spans="1:10">
      <c r="A286">
        <v>285</v>
      </c>
      <c r="B286" t="s">
        <v>1373</v>
      </c>
      <c r="C286">
        <v>4</v>
      </c>
      <c r="D286">
        <v>4</v>
      </c>
      <c r="F286" s="3">
        <v>1</v>
      </c>
      <c r="J286" t="str">
        <f t="shared" si="4"/>
        <v>INSERT INTO libro(IdLibro,Titulo,IdUbi,IdEstado,Cantidad)VALUES('285','Bioprocess Control','4','4',1);</v>
      </c>
    </row>
    <row r="287" spans="1:10">
      <c r="A287">
        <v>286</v>
      </c>
    </row>
    <row r="288" spans="1:10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</sheetData>
  <autoFilter ref="D1:D302" xr:uid="{542C45F4-A9D6-47EE-A238-11B065E75A61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7A7-33B6-45E6-A82B-FBC5331E6A94}">
  <dimension ref="A1:F395"/>
  <sheetViews>
    <sheetView topLeftCell="A28" zoomScale="115" zoomScaleNormal="115" workbookViewId="0">
      <selection activeCell="D2" sqref="D2"/>
    </sheetView>
  </sheetViews>
  <sheetFormatPr defaultColWidth="11.453125" defaultRowHeight="14.5"/>
  <cols>
    <col min="1" max="1" width="7.453125" bestFit="1" customWidth="1"/>
    <col min="2" max="2" width="39.26953125" bestFit="1" customWidth="1"/>
    <col min="4" max="4" width="105.26953125" bestFit="1" customWidth="1"/>
  </cols>
  <sheetData>
    <row r="1" spans="1:6">
      <c r="A1" t="s">
        <v>2039</v>
      </c>
      <c r="B1" t="s">
        <v>2040</v>
      </c>
      <c r="C1" t="s">
        <v>2039</v>
      </c>
      <c r="D1" t="s">
        <v>2075</v>
      </c>
      <c r="F1" t="s">
        <v>2076</v>
      </c>
    </row>
    <row r="2" spans="1:6">
      <c r="A2" t="s">
        <v>302</v>
      </c>
      <c r="B2" t="s">
        <v>303</v>
      </c>
      <c r="C2" s="29">
        <v>100001</v>
      </c>
      <c r="D2" t="str">
        <f>_xlfn.CONCAT($F$2,$F$1,"(",$C$1,",",$B$1,")VALUES('",C2,"','",B2,"');")</f>
        <v>INSERT INTO autor(IdAutor,Autor)VALUES('100001','R. Vichnevetzky');</v>
      </c>
      <c r="F2" t="s">
        <v>2077</v>
      </c>
    </row>
    <row r="3" spans="1:6">
      <c r="A3" t="s">
        <v>304</v>
      </c>
      <c r="B3" t="s">
        <v>305</v>
      </c>
      <c r="C3">
        <v>100002</v>
      </c>
      <c r="D3" t="str">
        <f t="shared" ref="D3:D66" si="0">_xlfn.CONCAT($F$2,$F$1,"(",$A$1,",",$B$1,")VALUES('",C3,"','",B3,"');")</f>
        <v>INSERT INTO autor(IdAutor,Autor)VALUES('100002','P. Borne');</v>
      </c>
    </row>
    <row r="4" spans="1:6">
      <c r="A4" t="s">
        <v>306</v>
      </c>
      <c r="B4" t="s">
        <v>307</v>
      </c>
      <c r="C4" s="29">
        <v>100003</v>
      </c>
      <c r="D4" t="str">
        <f t="shared" si="0"/>
        <v>INSERT INTO autor(IdAutor,Autor)VALUES('100003','J. Vignes');</v>
      </c>
    </row>
    <row r="5" spans="1:6">
      <c r="A5" t="s">
        <v>308</v>
      </c>
      <c r="B5" t="s">
        <v>309</v>
      </c>
      <c r="C5">
        <v>100004</v>
      </c>
      <c r="D5" t="str">
        <f t="shared" si="0"/>
        <v>INSERT INTO autor(IdAutor,Autor)VALUES('100004','Saydí María Negron Romero');</v>
      </c>
    </row>
    <row r="6" spans="1:6">
      <c r="A6" t="s">
        <v>310</v>
      </c>
      <c r="B6" t="s">
        <v>311</v>
      </c>
      <c r="C6" s="29">
        <v>100005</v>
      </c>
      <c r="D6" t="str">
        <f t="shared" si="0"/>
        <v>INSERT INTO autor(IdAutor,Autor)VALUES('100005','Brigette Tasha Hyacinth');</v>
      </c>
    </row>
    <row r="7" spans="1:6">
      <c r="A7" t="s">
        <v>312</v>
      </c>
      <c r="B7" t="s">
        <v>313</v>
      </c>
      <c r="C7">
        <v>100006</v>
      </c>
      <c r="D7" t="str">
        <f t="shared" si="0"/>
        <v>INSERT INTO autor(IdAutor,Autor)VALUES('100006','University of Exeter, UK');</v>
      </c>
    </row>
    <row r="8" spans="1:6">
      <c r="A8" t="s">
        <v>314</v>
      </c>
      <c r="B8" t="s">
        <v>315</v>
      </c>
      <c r="C8" s="29">
        <v>100007</v>
      </c>
      <c r="D8" t="str">
        <f t="shared" si="0"/>
        <v>INSERT INTO autor(IdAutor,Autor)VALUES('100007','IEEE Robotics and automation society');</v>
      </c>
    </row>
    <row r="9" spans="1:6">
      <c r="A9" t="s">
        <v>316</v>
      </c>
      <c r="B9" t="s">
        <v>317</v>
      </c>
      <c r="C9">
        <v>100008</v>
      </c>
      <c r="D9" t="str">
        <f t="shared" si="0"/>
        <v>INSERT INTO autor(IdAutor,Autor)VALUES('100008','Carlos Ojeda Díaz');</v>
      </c>
    </row>
    <row r="10" spans="1:6">
      <c r="A10" t="s">
        <v>318</v>
      </c>
      <c r="B10" t="s">
        <v>319</v>
      </c>
      <c r="C10" s="29">
        <v>100009</v>
      </c>
      <c r="D10" t="str">
        <f t="shared" si="0"/>
        <v>INSERT INTO autor(IdAutor,Autor)VALUES('100009','International Federation Of Automatic Control');</v>
      </c>
    </row>
    <row r="11" spans="1:6">
      <c r="A11" t="s">
        <v>320</v>
      </c>
      <c r="B11" t="s">
        <v>321</v>
      </c>
      <c r="C11">
        <v>100010</v>
      </c>
      <c r="D11" t="str">
        <f t="shared" si="0"/>
        <v>INSERT INTO autor(IdAutor,Autor)VALUES('100010','Microsoft Press');</v>
      </c>
    </row>
    <row r="12" spans="1:6">
      <c r="A12" t="s">
        <v>322</v>
      </c>
      <c r="B12" t="s">
        <v>323</v>
      </c>
      <c r="C12" s="29">
        <v>100011</v>
      </c>
      <c r="D12" t="str">
        <f t="shared" si="0"/>
        <v>INSERT INTO autor(IdAutor,Autor)VALUES('100011','Cornell University');</v>
      </c>
    </row>
    <row r="13" spans="1:6">
      <c r="A13" t="s">
        <v>324</v>
      </c>
      <c r="B13" t="s">
        <v>325</v>
      </c>
      <c r="C13">
        <v>100012</v>
      </c>
      <c r="D13" t="str">
        <f t="shared" si="0"/>
        <v>INSERT INTO autor(IdAutor,Autor)VALUES('100012','Johannes Kepler University Linz');</v>
      </c>
    </row>
    <row r="14" spans="1:6">
      <c r="A14" t="s">
        <v>326</v>
      </c>
      <c r="B14" t="s">
        <v>327</v>
      </c>
      <c r="C14" s="29">
        <v>100013</v>
      </c>
      <c r="D14" t="str">
        <f t="shared" si="0"/>
        <v>INSERT INTO autor(IdAutor,Autor)VALUES('100013','IEEE');</v>
      </c>
    </row>
    <row r="15" spans="1:6">
      <c r="A15" t="s">
        <v>328</v>
      </c>
      <c r="B15" t="s">
        <v>329</v>
      </c>
      <c r="C15">
        <v>100014</v>
      </c>
      <c r="D15" t="str">
        <f t="shared" si="0"/>
        <v>INSERT INTO autor(IdAutor,Autor)VALUES('100014','James A. Payne');</v>
      </c>
    </row>
    <row r="16" spans="1:6">
      <c r="A16" t="s">
        <v>330</v>
      </c>
      <c r="B16" t="s">
        <v>331</v>
      </c>
      <c r="C16" s="29">
        <v>100015</v>
      </c>
      <c r="D16" t="str">
        <f t="shared" si="0"/>
        <v>INSERT INTO autor(IdAutor,Autor)VALUES('100015','José Mompin Pobiet');</v>
      </c>
    </row>
    <row r="17" spans="1:4">
      <c r="A17" t="s">
        <v>332</v>
      </c>
      <c r="B17" t="s">
        <v>333</v>
      </c>
      <c r="C17">
        <v>100016</v>
      </c>
      <c r="D17" t="str">
        <f t="shared" si="0"/>
        <v>INSERT INTO autor(IdAutor,Autor)VALUES('100016','Paolo Rocco');</v>
      </c>
    </row>
    <row r="18" spans="1:4">
      <c r="A18" t="s">
        <v>334</v>
      </c>
      <c r="B18" t="s">
        <v>335</v>
      </c>
      <c r="C18" s="29">
        <v>100017</v>
      </c>
      <c r="D18" t="str">
        <f t="shared" si="0"/>
        <v>INSERT INTO autor(IdAutor,Autor)VALUES('100017','Chris H. Pappas');</v>
      </c>
    </row>
    <row r="19" spans="1:4">
      <c r="A19" t="s">
        <v>336</v>
      </c>
      <c r="B19" t="s">
        <v>337</v>
      </c>
      <c r="C19">
        <v>100018</v>
      </c>
      <c r="D19" t="str">
        <f t="shared" si="0"/>
        <v>INSERT INTO autor(IdAutor,Autor)VALUES('100018','Sergio Rinaldi E Lorenzo Farina');</v>
      </c>
    </row>
    <row r="20" spans="1:4">
      <c r="A20" t="s">
        <v>338</v>
      </c>
      <c r="B20" t="s">
        <v>339</v>
      </c>
      <c r="C20" s="29">
        <v>100019</v>
      </c>
      <c r="D20" t="str">
        <f t="shared" si="0"/>
        <v>INSERT INTO autor(IdAutor,Autor)VALUES('100019','William Ipanaqué Alama');</v>
      </c>
    </row>
    <row r="21" spans="1:4">
      <c r="A21" t="s">
        <v>340</v>
      </c>
      <c r="B21" t="s">
        <v>341</v>
      </c>
      <c r="C21">
        <v>100020</v>
      </c>
      <c r="D21" t="str">
        <f t="shared" si="0"/>
        <v>INSERT INTO autor(IdAutor,Autor)VALUES('100020','William H. Murray');</v>
      </c>
    </row>
    <row r="22" spans="1:4">
      <c r="A22" t="s">
        <v>342</v>
      </c>
      <c r="B22" t="s">
        <v>343</v>
      </c>
      <c r="C22" s="29">
        <v>100021</v>
      </c>
      <c r="D22" t="str">
        <f t="shared" si="0"/>
        <v>INSERT INTO autor(IdAutor,Autor)VALUES('100021','Edia Borland');</v>
      </c>
    </row>
    <row r="23" spans="1:4">
      <c r="A23" t="s">
        <v>344</v>
      </c>
      <c r="B23" t="s">
        <v>345</v>
      </c>
      <c r="C23">
        <v>100022</v>
      </c>
      <c r="D23" t="str">
        <f t="shared" si="0"/>
        <v>INSERT INTO autor(IdAutor,Autor)VALUES('100022','A. Valentina');</v>
      </c>
    </row>
    <row r="24" spans="1:4">
      <c r="A24" t="s">
        <v>346</v>
      </c>
      <c r="B24" t="s">
        <v>347</v>
      </c>
      <c r="C24" s="29">
        <v>100023</v>
      </c>
      <c r="D24" t="str">
        <f t="shared" si="0"/>
        <v>INSERT INTO autor(IdAutor,Autor)VALUES('100023','E. Giovanna');</v>
      </c>
    </row>
    <row r="25" spans="1:4">
      <c r="A25" t="s">
        <v>348</v>
      </c>
      <c r="B25" t="s">
        <v>349</v>
      </c>
      <c r="C25">
        <v>100024</v>
      </c>
      <c r="D25" t="str">
        <f t="shared" si="0"/>
        <v>INSERT INTO autor(IdAutor,Autor)VALUES('100024','Nebendahl');</v>
      </c>
    </row>
    <row r="26" spans="1:4">
      <c r="A26" t="s">
        <v>350</v>
      </c>
      <c r="B26" t="s">
        <v>351</v>
      </c>
      <c r="C26" s="29">
        <v>100025</v>
      </c>
      <c r="D26" t="str">
        <f t="shared" si="0"/>
        <v>INSERT INTO autor(IdAutor,Autor)VALUES('100025','Jie Cheng');</v>
      </c>
    </row>
    <row r="27" spans="1:4">
      <c r="A27" t="s">
        <v>352</v>
      </c>
      <c r="B27" t="s">
        <v>353</v>
      </c>
      <c r="C27">
        <v>100026</v>
      </c>
      <c r="D27" t="str">
        <f t="shared" si="0"/>
        <v>INSERT INTO autor(IdAutor,Autor)VALUES('100026','Ron J. Patton');</v>
      </c>
    </row>
    <row r="28" spans="1:4">
      <c r="A28" t="s">
        <v>354</v>
      </c>
      <c r="B28" t="s">
        <v>355</v>
      </c>
      <c r="C28" s="29">
        <v>100027</v>
      </c>
      <c r="D28" t="str">
        <f t="shared" si="0"/>
        <v>INSERT INTO autor(IdAutor,Autor)VALUES('100027','Wen C. Lin');</v>
      </c>
    </row>
    <row r="29" spans="1:4">
      <c r="A29" t="s">
        <v>356</v>
      </c>
      <c r="B29" t="s">
        <v>357</v>
      </c>
      <c r="C29">
        <v>100028</v>
      </c>
      <c r="D29" t="str">
        <f t="shared" si="0"/>
        <v>INSERT INTO autor(IdAutor,Autor)VALUES('100028','Electronics and Automatic Department, University of Piura');</v>
      </c>
    </row>
    <row r="30" spans="1:4">
      <c r="A30" t="s">
        <v>358</v>
      </c>
      <c r="B30" t="s">
        <v>359</v>
      </c>
      <c r="C30" s="29">
        <v>100029</v>
      </c>
      <c r="D30" t="str">
        <f t="shared" si="0"/>
        <v>INSERT INTO autor(IdAutor,Autor)VALUES('100029','I. Scott MacKEnzie');</v>
      </c>
    </row>
    <row r="31" spans="1:4">
      <c r="A31" t="s">
        <v>360</v>
      </c>
      <c r="B31" t="s">
        <v>361</v>
      </c>
      <c r="C31">
        <v>100030</v>
      </c>
      <c r="D31" t="str">
        <f t="shared" si="0"/>
        <v>INSERT INTO autor(IdAutor,Autor)VALUES('100030','Javier Sotomayor Moriano');</v>
      </c>
    </row>
    <row r="32" spans="1:4">
      <c r="A32" t="s">
        <v>362</v>
      </c>
      <c r="B32" t="s">
        <v>363</v>
      </c>
      <c r="C32" s="29">
        <v>100031</v>
      </c>
      <c r="D32" t="str">
        <f t="shared" si="0"/>
        <v>INSERT INTO autor(IdAutor,Autor)VALUES('100031','Carlos Gustavo Peréz Zuñiga');</v>
      </c>
    </row>
    <row r="33" spans="1:4">
      <c r="A33" t="s">
        <v>364</v>
      </c>
      <c r="B33" t="s">
        <v>365</v>
      </c>
      <c r="C33">
        <v>100032</v>
      </c>
      <c r="D33" t="str">
        <f t="shared" si="0"/>
        <v>INSERT INTO autor(IdAutor,Autor)VALUES('100032','Raul Rivas Peréz');</v>
      </c>
    </row>
    <row r="34" spans="1:4">
      <c r="A34" t="s">
        <v>366</v>
      </c>
      <c r="B34" t="s">
        <v>367</v>
      </c>
      <c r="C34" s="29">
        <v>100033</v>
      </c>
      <c r="D34" t="str">
        <f t="shared" si="0"/>
        <v>INSERT INTO autor(IdAutor,Autor)VALUES('100033','European Control Association (EUCA)');</v>
      </c>
    </row>
    <row r="35" spans="1:4">
      <c r="A35" t="s">
        <v>368</v>
      </c>
      <c r="B35" t="s">
        <v>369</v>
      </c>
      <c r="C35">
        <v>100034</v>
      </c>
      <c r="D35" t="str">
        <f t="shared" si="0"/>
        <v>INSERT INTO autor(IdAutor,Autor)VALUES('100034','Ann L. Winblad');</v>
      </c>
    </row>
    <row r="36" spans="1:4">
      <c r="A36" t="s">
        <v>370</v>
      </c>
      <c r="B36" t="s">
        <v>371</v>
      </c>
      <c r="C36" s="29">
        <v>100035</v>
      </c>
      <c r="D36" t="str">
        <f t="shared" si="0"/>
        <v>INSERT INTO autor(IdAutor,Autor)VALUES('100035','Samuel D. Edwards');</v>
      </c>
    </row>
    <row r="37" spans="1:4">
      <c r="A37" t="s">
        <v>372</v>
      </c>
      <c r="B37" t="s">
        <v>373</v>
      </c>
      <c r="C37">
        <v>100036</v>
      </c>
      <c r="D37" t="str">
        <f t="shared" si="0"/>
        <v>INSERT INTO autor(IdAutor,Autor)VALUES('100036','David R. King');</v>
      </c>
    </row>
    <row r="38" spans="1:4">
      <c r="A38" t="s">
        <v>374</v>
      </c>
      <c r="B38" t="s">
        <v>375</v>
      </c>
      <c r="C38" s="29">
        <v>100037</v>
      </c>
      <c r="D38" t="str">
        <f t="shared" si="0"/>
        <v>INSERT INTO autor(IdAutor,Autor)VALUES('100037','Rex Jaeschke');</v>
      </c>
    </row>
    <row r="39" spans="1:4">
      <c r="A39" t="s">
        <v>376</v>
      </c>
      <c r="B39" t="s">
        <v>377</v>
      </c>
      <c r="C39">
        <v>100038</v>
      </c>
      <c r="D39" t="str">
        <f t="shared" si="0"/>
        <v>INSERT INTO autor(IdAutor,Autor)VALUES('100038','Rodnay Zaks');</v>
      </c>
    </row>
    <row r="40" spans="1:4">
      <c r="A40" t="s">
        <v>378</v>
      </c>
      <c r="B40" t="s">
        <v>379</v>
      </c>
      <c r="C40" s="29">
        <v>100039</v>
      </c>
      <c r="D40" t="str">
        <f t="shared" si="0"/>
        <v>INSERT INTO autor(IdAutor,Autor)VALUES('100039','Ray Duncan');</v>
      </c>
    </row>
    <row r="41" spans="1:4">
      <c r="A41" t="s">
        <v>380</v>
      </c>
      <c r="B41" t="s">
        <v>381</v>
      </c>
      <c r="C41">
        <v>100040</v>
      </c>
      <c r="D41" t="str">
        <f t="shared" si="0"/>
        <v>INSERT INTO autor(IdAutor,Autor)VALUES('100040','A.D Pouliezos');</v>
      </c>
    </row>
    <row r="42" spans="1:4">
      <c r="A42" t="s">
        <v>382</v>
      </c>
      <c r="B42" t="s">
        <v>383</v>
      </c>
      <c r="C42" s="29">
        <v>100041</v>
      </c>
      <c r="D42" t="str">
        <f t="shared" si="0"/>
        <v>INSERT INTO autor(IdAutor,Autor)VALUES('100041','G.S. Stavrakakis');</v>
      </c>
    </row>
    <row r="43" spans="1:4">
      <c r="A43" t="s">
        <v>384</v>
      </c>
      <c r="B43" t="s">
        <v>385</v>
      </c>
      <c r="C43">
        <v>100042</v>
      </c>
      <c r="D43" t="str">
        <f t="shared" si="0"/>
        <v>INSERT INTO autor(IdAutor,Autor)VALUES('100042','S. Sebastian');</v>
      </c>
    </row>
    <row r="44" spans="1:4">
      <c r="A44" t="s">
        <v>386</v>
      </c>
      <c r="B44" t="s">
        <v>387</v>
      </c>
      <c r="C44" s="29">
        <v>100043</v>
      </c>
      <c r="D44" t="str">
        <f t="shared" si="0"/>
        <v>INSERT INTO autor(IdAutor,Autor)VALUES('100043','Tarik Ozkul');</v>
      </c>
    </row>
    <row r="45" spans="1:4">
      <c r="A45" t="s">
        <v>388</v>
      </c>
      <c r="B45" t="s">
        <v>389</v>
      </c>
      <c r="C45">
        <v>100044</v>
      </c>
      <c r="D45" t="str">
        <f t="shared" si="0"/>
        <v>INSERT INTO autor(IdAutor,Autor)VALUES('100044','Shem Tov Levi');</v>
      </c>
    </row>
    <row r="46" spans="1:4">
      <c r="A46" t="s">
        <v>390</v>
      </c>
      <c r="B46" t="s">
        <v>391</v>
      </c>
      <c r="C46" s="29">
        <v>100045</v>
      </c>
      <c r="D46" t="str">
        <f t="shared" si="0"/>
        <v>INSERT INTO autor(IdAutor,Autor)VALUES('100045','Ashok K. Agrawala');</v>
      </c>
    </row>
    <row r="47" spans="1:4">
      <c r="A47" t="s">
        <v>392</v>
      </c>
      <c r="B47" t="s">
        <v>393</v>
      </c>
      <c r="C47">
        <v>100046</v>
      </c>
      <c r="D47" t="str">
        <f t="shared" si="0"/>
        <v>INSERT INTO autor(IdAutor,Autor)VALUES('100046','Bernard Friedland');</v>
      </c>
    </row>
    <row r="48" spans="1:4">
      <c r="A48" t="s">
        <v>394</v>
      </c>
      <c r="B48" t="s">
        <v>395</v>
      </c>
      <c r="C48" s="29">
        <v>100047</v>
      </c>
      <c r="D48" t="str">
        <f t="shared" si="0"/>
        <v>INSERT INTO autor(IdAutor,Autor)VALUES('100047','M. Sc. Antonio J. Salvá Pando');</v>
      </c>
    </row>
    <row r="49" spans="1:4">
      <c r="A49" t="s">
        <v>396</v>
      </c>
      <c r="B49" t="s">
        <v>397</v>
      </c>
      <c r="C49">
        <v>100048</v>
      </c>
      <c r="D49" t="str">
        <f t="shared" si="0"/>
        <v>INSERT INTO autor(IdAutor,Autor)VALUES('100048','A. E. Fitzgerlad, SC. D.');</v>
      </c>
    </row>
    <row r="50" spans="1:4">
      <c r="A50" t="s">
        <v>398</v>
      </c>
      <c r="B50" t="s">
        <v>399</v>
      </c>
      <c r="C50" s="29">
        <v>100049</v>
      </c>
      <c r="D50" t="str">
        <f t="shared" si="0"/>
        <v>INSERT INTO autor(IdAutor,Autor)VALUES('100049','David. E. Higginbotham, S.M');</v>
      </c>
    </row>
    <row r="51" spans="1:4">
      <c r="A51" t="s">
        <v>400</v>
      </c>
      <c r="B51" t="s">
        <v>401</v>
      </c>
      <c r="C51">
        <v>100050</v>
      </c>
      <c r="D51" t="str">
        <f t="shared" si="0"/>
        <v>INSERT INTO autor(IdAutor,Autor)VALUES('100050','Arvin Gravel, Sc. D.');</v>
      </c>
    </row>
    <row r="52" spans="1:4">
      <c r="A52" t="s">
        <v>402</v>
      </c>
      <c r="B52" t="s">
        <v>403</v>
      </c>
      <c r="C52" s="29">
        <v>100051</v>
      </c>
      <c r="D52" t="str">
        <f t="shared" si="0"/>
        <v>INSERT INTO autor(IdAutor,Autor)VALUES('100051','CEAC');</v>
      </c>
    </row>
    <row r="53" spans="1:4">
      <c r="A53" t="s">
        <v>404</v>
      </c>
      <c r="B53" t="s">
        <v>405</v>
      </c>
      <c r="C53">
        <v>100052</v>
      </c>
      <c r="D53" t="str">
        <f t="shared" si="0"/>
        <v>INSERT INTO autor(IdAutor,Autor)VALUES('100052','Wolfgang Weiske');</v>
      </c>
    </row>
    <row r="54" spans="1:4">
      <c r="A54" t="s">
        <v>406</v>
      </c>
      <c r="B54" t="s">
        <v>407</v>
      </c>
      <c r="C54" s="29">
        <v>100053</v>
      </c>
      <c r="D54" t="str">
        <f t="shared" si="0"/>
        <v>INSERT INTO autor(IdAutor,Autor)VALUES('100053','Thomas L. Floyd');</v>
      </c>
    </row>
    <row r="55" spans="1:4">
      <c r="A55" t="s">
        <v>408</v>
      </c>
      <c r="B55" t="s">
        <v>409</v>
      </c>
      <c r="C55">
        <v>100054</v>
      </c>
      <c r="D55" t="str">
        <f t="shared" si="0"/>
        <v>INSERT INTO autor(IdAutor,Autor)VALUES('100054','J. David Irwin');</v>
      </c>
    </row>
    <row r="56" spans="1:4">
      <c r="A56" t="s">
        <v>410</v>
      </c>
      <c r="B56" t="s">
        <v>411</v>
      </c>
      <c r="C56" s="29">
        <v>100055</v>
      </c>
      <c r="D56" t="str">
        <f t="shared" si="0"/>
        <v>INSERT INTO autor(IdAutor,Autor)VALUES('100055','Tattamangalam R. Padmanabhan');</v>
      </c>
    </row>
    <row r="57" spans="1:4">
      <c r="A57" t="s">
        <v>412</v>
      </c>
      <c r="B57" t="s">
        <v>413</v>
      </c>
      <c r="C57">
        <v>100056</v>
      </c>
      <c r="D57" t="str">
        <f t="shared" si="0"/>
        <v>INSERT INTO autor(IdAutor,Autor)VALUES('100056','Paolo Bernardi');</v>
      </c>
    </row>
    <row r="58" spans="1:4">
      <c r="A58" t="s">
        <v>414</v>
      </c>
      <c r="B58" t="s">
        <v>415</v>
      </c>
      <c r="C58" s="29">
        <v>100057</v>
      </c>
      <c r="D58" t="str">
        <f t="shared" si="0"/>
        <v>INSERT INTO autor(IdAutor,Autor)VALUES('100057','Apolo Reali');</v>
      </c>
    </row>
    <row r="59" spans="1:4">
      <c r="A59" t="s">
        <v>416</v>
      </c>
      <c r="B59" t="s">
        <v>417</v>
      </c>
      <c r="C59">
        <v>100058</v>
      </c>
      <c r="D59" t="str">
        <f t="shared" si="0"/>
        <v>INSERT INTO autor(IdAutor,Autor)VALUES('100058','Günther Malhke');</v>
      </c>
    </row>
    <row r="60" spans="1:4">
      <c r="A60" t="s">
        <v>418</v>
      </c>
      <c r="B60" t="s">
        <v>419</v>
      </c>
      <c r="C60" s="29">
        <v>100059</v>
      </c>
      <c r="D60" t="str">
        <f t="shared" si="0"/>
        <v>INSERT INTO autor(IdAutor,Autor)VALUES('100059','Peter Gössing');</v>
      </c>
    </row>
    <row r="61" spans="1:4">
      <c r="A61" t="s">
        <v>420</v>
      </c>
      <c r="B61" t="s">
        <v>421</v>
      </c>
      <c r="C61">
        <v>100060</v>
      </c>
      <c r="D61" t="str">
        <f t="shared" si="0"/>
        <v>INSERT INTO autor(IdAutor,Autor)VALUES('100060','Paolo Mandarin');</v>
      </c>
    </row>
    <row r="62" spans="1:4">
      <c r="A62" t="s">
        <v>422</v>
      </c>
      <c r="B62" t="s">
        <v>423</v>
      </c>
      <c r="C62" s="29">
        <v>100061</v>
      </c>
      <c r="D62" t="str">
        <f t="shared" si="0"/>
        <v>INSERT INTO autor(IdAutor,Autor)VALUES('100061','McGraw-Hill');</v>
      </c>
    </row>
    <row r="63" spans="1:4">
      <c r="A63" t="s">
        <v>424</v>
      </c>
      <c r="B63" t="s">
        <v>425</v>
      </c>
      <c r="C63">
        <v>100062</v>
      </c>
      <c r="D63" t="str">
        <f t="shared" si="0"/>
        <v>INSERT INTO autor(IdAutor,Autor)VALUES('100062','Noel M. Morris');</v>
      </c>
    </row>
    <row r="64" spans="1:4">
      <c r="A64" t="s">
        <v>426</v>
      </c>
      <c r="B64" t="s">
        <v>427</v>
      </c>
      <c r="C64" s="29">
        <v>100063</v>
      </c>
      <c r="D64" t="str">
        <f t="shared" si="0"/>
        <v>INSERT INTO autor(IdAutor,Autor)VALUES('100063','A. Bertuzzi');</v>
      </c>
    </row>
    <row r="65" spans="1:4">
      <c r="A65" t="s">
        <v>428</v>
      </c>
      <c r="B65" t="s">
        <v>429</v>
      </c>
      <c r="C65">
        <v>100064</v>
      </c>
      <c r="D65" t="str">
        <f t="shared" si="0"/>
        <v>INSERT INTO autor(IdAutor,Autor)VALUES('100064','A. Gandolfi');</v>
      </c>
    </row>
    <row r="66" spans="1:4">
      <c r="A66" t="s">
        <v>430</v>
      </c>
      <c r="B66" t="s">
        <v>431</v>
      </c>
      <c r="C66" s="29">
        <v>100065</v>
      </c>
      <c r="D66" t="str">
        <f t="shared" si="0"/>
        <v>INSERT INTO autor(IdAutor,Autor)VALUES('100065','A. Germani');</v>
      </c>
    </row>
    <row r="67" spans="1:4">
      <c r="A67" t="s">
        <v>432</v>
      </c>
      <c r="B67" t="s">
        <v>433</v>
      </c>
      <c r="C67">
        <v>100066</v>
      </c>
      <c r="D67" t="str">
        <f t="shared" ref="D67:D130" si="1">_xlfn.CONCAT($F$2,$F$1,"(",$A$1,",",$B$1,")VALUES('",C67,"','",B67,"');")</f>
        <v>INSERT INTO autor(IdAutor,Autor)VALUES('100066','U. Tieze Ch. Schenk');</v>
      </c>
    </row>
    <row r="68" spans="1:4">
      <c r="A68" t="s">
        <v>434</v>
      </c>
      <c r="B68" t="s">
        <v>435</v>
      </c>
      <c r="C68" s="29">
        <v>100067</v>
      </c>
      <c r="D68" t="str">
        <f t="shared" si="1"/>
        <v>INSERT INTO autor(IdAutor,Autor)VALUES('100067','Guido Guardabassi');</v>
      </c>
    </row>
    <row r="69" spans="1:4">
      <c r="A69" t="s">
        <v>436</v>
      </c>
      <c r="B69" t="s">
        <v>437</v>
      </c>
      <c r="C69">
        <v>100068</v>
      </c>
      <c r="D69" t="str">
        <f t="shared" si="1"/>
        <v>INSERT INTO autor(IdAutor,Autor)VALUES('100068','National Instruments');</v>
      </c>
    </row>
    <row r="70" spans="1:4">
      <c r="A70" t="s">
        <v>438</v>
      </c>
      <c r="B70" t="s">
        <v>439</v>
      </c>
      <c r="C70" s="29">
        <v>100069</v>
      </c>
      <c r="D70" t="str">
        <f t="shared" si="1"/>
        <v>INSERT INTO autor(IdAutor,Autor)VALUES('100069','Austin Lesea ');</v>
      </c>
    </row>
    <row r="71" spans="1:4">
      <c r="A71" t="s">
        <v>440</v>
      </c>
      <c r="B71" t="s">
        <v>441</v>
      </c>
      <c r="C71">
        <v>100070</v>
      </c>
      <c r="D71" t="str">
        <f t="shared" si="1"/>
        <v>INSERT INTO autor(IdAutor,Autor)VALUES('100070','Jacob Millman');</v>
      </c>
    </row>
    <row r="72" spans="1:4">
      <c r="A72" t="s">
        <v>442</v>
      </c>
      <c r="B72" t="s">
        <v>443</v>
      </c>
      <c r="C72" s="29">
        <v>100071</v>
      </c>
      <c r="D72" t="str">
        <f t="shared" si="1"/>
        <v>INSERT INTO autor(IdAutor,Autor)VALUES('100071','Christos C. Halkias');</v>
      </c>
    </row>
    <row r="73" spans="1:4">
      <c r="A73" t="s">
        <v>444</v>
      </c>
      <c r="B73" t="s">
        <v>445</v>
      </c>
      <c r="C73">
        <v>100072</v>
      </c>
      <c r="D73" t="str">
        <f t="shared" si="1"/>
        <v>INSERT INTO autor(IdAutor,Autor)VALUES('100072','Buzzeti F.');</v>
      </c>
    </row>
    <row r="74" spans="1:4">
      <c r="A74" t="s">
        <v>446</v>
      </c>
      <c r="B74" t="s">
        <v>447</v>
      </c>
      <c r="C74" s="29">
        <v>100073</v>
      </c>
      <c r="D74" t="str">
        <f t="shared" si="1"/>
        <v>INSERT INTO autor(IdAutor,Autor)VALUES('100073','Grassini Raffaglio E.');</v>
      </c>
    </row>
    <row r="75" spans="1:4">
      <c r="A75" t="s">
        <v>448</v>
      </c>
      <c r="B75" t="s">
        <v>449</v>
      </c>
      <c r="C75">
        <v>100074</v>
      </c>
      <c r="D75" t="str">
        <f t="shared" si="1"/>
        <v>INSERT INTO autor(IdAutor,Autor)VALUES('100074','David K. Ferry');</v>
      </c>
    </row>
    <row r="76" spans="1:4">
      <c r="A76" t="s">
        <v>450</v>
      </c>
      <c r="B76" t="s">
        <v>451</v>
      </c>
      <c r="C76" s="29">
        <v>100075</v>
      </c>
      <c r="D76" t="str">
        <f t="shared" si="1"/>
        <v>INSERT INTO autor(IdAutor,Autor)VALUES('100075','Vasconi Ajroldi A.');</v>
      </c>
    </row>
    <row r="77" spans="1:4">
      <c r="A77" t="s">
        <v>452</v>
      </c>
      <c r="B77" t="s">
        <v>453</v>
      </c>
      <c r="C77">
        <v>100076</v>
      </c>
      <c r="D77" t="str">
        <f t="shared" si="1"/>
        <v>INSERT INTO autor(IdAutor,Autor)VALUES('100076','Gottfried Möltgen');</v>
      </c>
    </row>
    <row r="78" spans="1:4">
      <c r="A78" t="s">
        <v>454</v>
      </c>
      <c r="B78" t="s">
        <v>455</v>
      </c>
      <c r="C78" s="29">
        <v>100077</v>
      </c>
      <c r="D78" t="str">
        <f t="shared" si="1"/>
        <v>INSERT INTO autor(IdAutor,Autor)VALUES('100077','Jerry D. Gibson');</v>
      </c>
    </row>
    <row r="79" spans="1:4">
      <c r="A79" t="s">
        <v>456</v>
      </c>
      <c r="B79" t="s">
        <v>457</v>
      </c>
      <c r="C79">
        <v>100078</v>
      </c>
      <c r="D79" t="str">
        <f t="shared" si="1"/>
        <v>INSERT INTO autor(IdAutor,Autor)VALUES('100078','The Math Works Inc.');</v>
      </c>
    </row>
    <row r="80" spans="1:4">
      <c r="A80" t="s">
        <v>458</v>
      </c>
      <c r="B80" t="s">
        <v>459</v>
      </c>
      <c r="C80" s="29">
        <v>100079</v>
      </c>
      <c r="D80" t="str">
        <f t="shared" si="1"/>
        <v>INSERT INTO autor(IdAutor,Autor)VALUES('100079','The Engineering Staff of Analog Devices, Inc');</v>
      </c>
    </row>
    <row r="81" spans="1:4">
      <c r="A81" t="s">
        <v>460</v>
      </c>
      <c r="B81" t="s">
        <v>461</v>
      </c>
      <c r="C81">
        <v>100080</v>
      </c>
      <c r="D81" t="str">
        <f t="shared" si="1"/>
        <v>INSERT INTO autor(IdAutor,Autor)VALUES('100080','Hans Grob');</v>
      </c>
    </row>
    <row r="82" spans="1:4">
      <c r="A82" t="s">
        <v>462</v>
      </c>
      <c r="B82" t="s">
        <v>463</v>
      </c>
      <c r="C82" s="29">
        <v>100081</v>
      </c>
      <c r="D82" t="str">
        <f t="shared" si="1"/>
        <v>INSERT INTO autor(IdAutor,Autor)VALUES('100081','G. Da Rios');</v>
      </c>
    </row>
    <row r="83" spans="1:4">
      <c r="A83" t="s">
        <v>464</v>
      </c>
      <c r="B83" t="s">
        <v>465</v>
      </c>
      <c r="C83">
        <v>100082</v>
      </c>
      <c r="D83" t="str">
        <f t="shared" si="1"/>
        <v>INSERT INTO autor(IdAutor,Autor)VALUES('100082','S. Rinelli');</v>
      </c>
    </row>
    <row r="84" spans="1:4">
      <c r="A84" t="s">
        <v>466</v>
      </c>
      <c r="B84" t="s">
        <v>467</v>
      </c>
      <c r="C84" s="29">
        <v>100083</v>
      </c>
      <c r="D84" t="str">
        <f t="shared" si="1"/>
        <v>INSERT INTO autor(IdAutor,Autor)VALUES('100083','J. C.Gille');</v>
      </c>
    </row>
    <row r="85" spans="1:4">
      <c r="A85" t="s">
        <v>468</v>
      </c>
      <c r="B85" t="s">
        <v>469</v>
      </c>
      <c r="C85">
        <v>100084</v>
      </c>
      <c r="D85" t="str">
        <f t="shared" si="1"/>
        <v>INSERT INTO autor(IdAutor,Autor)VALUES('100084','P. Decaulne');</v>
      </c>
    </row>
    <row r="86" spans="1:4">
      <c r="A86" t="s">
        <v>470</v>
      </c>
      <c r="B86" t="s">
        <v>471</v>
      </c>
      <c r="C86" s="29">
        <v>100085</v>
      </c>
      <c r="D86" t="str">
        <f t="shared" si="1"/>
        <v>INSERT INTO autor(IdAutor,Autor)VALUES('100085','M. Pelegrin');</v>
      </c>
    </row>
    <row r="87" spans="1:4">
      <c r="A87" t="s">
        <v>472</v>
      </c>
      <c r="B87" t="s">
        <v>473</v>
      </c>
      <c r="C87">
        <v>100086</v>
      </c>
      <c r="D87" t="str">
        <f t="shared" si="1"/>
        <v>INSERT INTO autor(IdAutor,Autor)VALUES('100086','The institution of Electrical Engineers');</v>
      </c>
    </row>
    <row r="88" spans="1:4">
      <c r="A88" t="s">
        <v>474</v>
      </c>
      <c r="B88" t="s">
        <v>475</v>
      </c>
      <c r="C88" s="29">
        <v>100087</v>
      </c>
      <c r="D88" t="str">
        <f t="shared" si="1"/>
        <v>INSERT INTO autor(IdAutor,Autor)VALUES('100087','G. Ferraté');</v>
      </c>
    </row>
    <row r="89" spans="1:4">
      <c r="A89" t="s">
        <v>476</v>
      </c>
      <c r="B89" t="s">
        <v>477</v>
      </c>
      <c r="C89">
        <v>100088</v>
      </c>
      <c r="D89" t="str">
        <f t="shared" si="1"/>
        <v>INSERT INTO autor(IdAutor,Autor)VALUES('100088','Thomas G. Beckwith');</v>
      </c>
    </row>
    <row r="90" spans="1:4">
      <c r="A90" t="s">
        <v>478</v>
      </c>
      <c r="B90" t="s">
        <v>479</v>
      </c>
      <c r="C90" s="29">
        <v>100089</v>
      </c>
      <c r="D90" t="str">
        <f t="shared" si="1"/>
        <v>INSERT INTO autor(IdAutor,Autor)VALUES('100089','N. Lewis Buck');</v>
      </c>
    </row>
    <row r="91" spans="1:4">
      <c r="A91" t="s">
        <v>480</v>
      </c>
      <c r="B91" t="s">
        <v>481</v>
      </c>
      <c r="C91">
        <v>100090</v>
      </c>
      <c r="D91" t="str">
        <f t="shared" si="1"/>
        <v>INSERT INTO autor(IdAutor,Autor)VALUES('100090','Massimiliano Petternella');</v>
      </c>
    </row>
    <row r="92" spans="1:4">
      <c r="A92" t="s">
        <v>482</v>
      </c>
      <c r="B92" t="s">
        <v>483</v>
      </c>
      <c r="C92" s="29">
        <v>100091</v>
      </c>
      <c r="D92" t="str">
        <f t="shared" si="1"/>
        <v>INSERT INTO autor(IdAutor,Autor)VALUES('100091','M. Bertolaccini');</v>
      </c>
    </row>
    <row r="93" spans="1:4">
      <c r="A93" t="s">
        <v>484</v>
      </c>
      <c r="B93" t="s">
        <v>485</v>
      </c>
      <c r="C93">
        <v>100092</v>
      </c>
      <c r="D93" t="str">
        <f t="shared" si="1"/>
        <v>INSERT INTO autor(IdAutor,Autor)VALUES('100092','C.Bussolati');</v>
      </c>
    </row>
    <row r="94" spans="1:4">
      <c r="A94" t="s">
        <v>486</v>
      </c>
      <c r="B94" t="s">
        <v>487</v>
      </c>
      <c r="C94" s="29">
        <v>100093</v>
      </c>
      <c r="D94" t="str">
        <f t="shared" si="1"/>
        <v>INSERT INTO autor(IdAutor,Autor)VALUES('100093','P.F. Manfredi');</v>
      </c>
    </row>
    <row r="95" spans="1:4">
      <c r="A95" t="s">
        <v>488</v>
      </c>
      <c r="B95" t="s">
        <v>489</v>
      </c>
      <c r="C95">
        <v>100094</v>
      </c>
      <c r="D95" t="str">
        <f t="shared" si="1"/>
        <v>INSERT INTO autor(IdAutor,Autor)VALUES('100094','T. Perales Benito');</v>
      </c>
    </row>
    <row r="96" spans="1:4">
      <c r="A96" t="s">
        <v>490</v>
      </c>
      <c r="B96" t="s">
        <v>491</v>
      </c>
      <c r="C96" s="29">
        <v>100095</v>
      </c>
      <c r="D96" t="str">
        <f t="shared" si="1"/>
        <v>INSERT INTO autor(IdAutor,Autor)VALUES('100095','J. G. Brennan');</v>
      </c>
    </row>
    <row r="97" spans="1:4">
      <c r="A97" t="s">
        <v>492</v>
      </c>
      <c r="B97" t="s">
        <v>493</v>
      </c>
      <c r="C97">
        <v>100096</v>
      </c>
      <c r="D97" t="str">
        <f t="shared" si="1"/>
        <v>INSERT INTO autor(IdAutor,Autor)VALUES('100096','J. R. Butters');</v>
      </c>
    </row>
    <row r="98" spans="1:4">
      <c r="A98" t="s">
        <v>494</v>
      </c>
      <c r="B98" t="s">
        <v>495</v>
      </c>
      <c r="C98" s="29">
        <v>100097</v>
      </c>
      <c r="D98" t="str">
        <f t="shared" si="1"/>
        <v>INSERT INTO autor(IdAutor,Autor)VALUES('100097','Roberto Viteli');</v>
      </c>
    </row>
    <row r="99" spans="1:4">
      <c r="A99" t="s">
        <v>496</v>
      </c>
      <c r="B99" t="s">
        <v>497</v>
      </c>
      <c r="C99">
        <v>100098</v>
      </c>
      <c r="D99" t="str">
        <f t="shared" si="1"/>
        <v>INSERT INTO autor(IdAutor,Autor)VALUES('100098','N. D. Cowell');</v>
      </c>
    </row>
    <row r="100" spans="1:4">
      <c r="A100" t="s">
        <v>498</v>
      </c>
      <c r="B100" t="s">
        <v>499</v>
      </c>
      <c r="C100" s="29">
        <v>100099</v>
      </c>
      <c r="D100" t="str">
        <f t="shared" si="1"/>
        <v>INSERT INTO autor(IdAutor,Autor)VALUES('100099','A. E. V. Lilly');</v>
      </c>
    </row>
    <row r="101" spans="1:4">
      <c r="A101" t="s">
        <v>500</v>
      </c>
      <c r="B101" t="s">
        <v>501</v>
      </c>
      <c r="C101">
        <v>100100</v>
      </c>
      <c r="D101" t="str">
        <f t="shared" si="1"/>
        <v>INSERT INTO autor(IdAutor,Autor)VALUES('100100','Miroliubov');</v>
      </c>
    </row>
    <row r="102" spans="1:4">
      <c r="A102" t="s">
        <v>502</v>
      </c>
      <c r="B102" t="s">
        <v>503</v>
      </c>
      <c r="C102" s="29">
        <v>100101</v>
      </c>
      <c r="D102" t="str">
        <f t="shared" si="1"/>
        <v>INSERT INTO autor(IdAutor,Autor)VALUES('100101','Timoshenko');</v>
      </c>
    </row>
    <row r="103" spans="1:4">
      <c r="A103" t="s">
        <v>504</v>
      </c>
      <c r="B103" t="s">
        <v>505</v>
      </c>
      <c r="C103">
        <v>100102</v>
      </c>
      <c r="D103" t="str">
        <f t="shared" si="1"/>
        <v>INSERT INTO autor(IdAutor,Autor)VALUES('100102','Young');</v>
      </c>
    </row>
    <row r="104" spans="1:4">
      <c r="A104" t="s">
        <v>506</v>
      </c>
      <c r="B104" t="s">
        <v>507</v>
      </c>
      <c r="C104" s="29">
        <v>100103</v>
      </c>
      <c r="D104" t="str">
        <f t="shared" si="1"/>
        <v>INSERT INTO autor(IdAutor,Autor)VALUES('100103','W. Nash');</v>
      </c>
    </row>
    <row r="105" spans="1:4">
      <c r="A105" t="s">
        <v>508</v>
      </c>
      <c r="B105" t="s">
        <v>509</v>
      </c>
      <c r="C105">
        <v>100104</v>
      </c>
      <c r="D105" t="str">
        <f t="shared" si="1"/>
        <v>INSERT INTO autor(IdAutor,Autor)VALUES('100104','Feodosiev');</v>
      </c>
    </row>
    <row r="106" spans="1:4">
      <c r="A106" t="s">
        <v>510</v>
      </c>
      <c r="B106" t="s">
        <v>511</v>
      </c>
      <c r="C106" s="29">
        <v>100105</v>
      </c>
      <c r="D106" t="str">
        <f t="shared" si="1"/>
        <v>INSERT INTO autor(IdAutor,Autor)VALUES('100105','Singer');</v>
      </c>
    </row>
    <row r="107" spans="1:4">
      <c r="A107" t="s">
        <v>512</v>
      </c>
      <c r="B107" t="s">
        <v>513</v>
      </c>
      <c r="C107">
        <v>100106</v>
      </c>
      <c r="D107" t="str">
        <f t="shared" si="1"/>
        <v>INSERT INTO autor(IdAutor,Autor)VALUES('100106','Katsuhiko Ogata');</v>
      </c>
    </row>
    <row r="108" spans="1:4">
      <c r="A108" t="s">
        <v>514</v>
      </c>
      <c r="B108" t="s">
        <v>515</v>
      </c>
      <c r="C108" s="29">
        <v>100107</v>
      </c>
      <c r="D108" t="str">
        <f t="shared" si="1"/>
        <v>INSERT INTO autor(IdAutor,Autor)VALUES('100107','Charles E. Rohrs');</v>
      </c>
    </row>
    <row r="109" spans="1:4">
      <c r="A109" t="s">
        <v>516</v>
      </c>
      <c r="B109" t="s">
        <v>517</v>
      </c>
      <c r="C109">
        <v>100108</v>
      </c>
      <c r="D109" t="str">
        <f t="shared" si="1"/>
        <v>INSERT INTO autor(IdAutor,Autor)VALUES('100108','James L. Melsa');</v>
      </c>
    </row>
    <row r="110" spans="1:4">
      <c r="A110" t="s">
        <v>518</v>
      </c>
      <c r="B110" t="s">
        <v>519</v>
      </c>
      <c r="C110" s="29">
        <v>100109</v>
      </c>
      <c r="D110" t="str">
        <f t="shared" si="1"/>
        <v>INSERT INTO autor(IdAutor,Autor)VALUES('100109','Donald G. Schultz');</v>
      </c>
    </row>
    <row r="111" spans="1:4">
      <c r="A111" t="s">
        <v>520</v>
      </c>
      <c r="B111" t="s">
        <v>521</v>
      </c>
      <c r="C111">
        <v>100110</v>
      </c>
      <c r="D111" t="str">
        <f t="shared" si="1"/>
        <v>INSERT INTO autor(IdAutor,Autor)VALUES('100110','A. Eli Nisenfeld');</v>
      </c>
    </row>
    <row r="112" spans="1:4">
      <c r="A112" t="s">
        <v>522</v>
      </c>
      <c r="B112" t="s">
        <v>523</v>
      </c>
      <c r="C112" s="29">
        <v>100111</v>
      </c>
      <c r="D112" t="str">
        <f t="shared" si="1"/>
        <v>INSERT INTO autor(IdAutor,Autor)VALUES('100111','Steven L. Mandell');</v>
      </c>
    </row>
    <row r="113" spans="1:4">
      <c r="A113" t="s">
        <v>524</v>
      </c>
      <c r="B113" t="s">
        <v>525</v>
      </c>
      <c r="C113">
        <v>100112</v>
      </c>
      <c r="D113" t="str">
        <f t="shared" si="1"/>
        <v>INSERT INTO autor(IdAutor,Autor)VALUES('100112','Jorge Díaz Mosto');</v>
      </c>
    </row>
    <row r="114" spans="1:4">
      <c r="A114" t="s">
        <v>526</v>
      </c>
      <c r="B114" t="s">
        <v>527</v>
      </c>
      <c r="C114" s="29">
        <v>100113</v>
      </c>
      <c r="D114" t="str">
        <f t="shared" si="1"/>
        <v>INSERT INTO autor(IdAutor,Autor)VALUES('100113','H. Stapelfeldt');</v>
      </c>
    </row>
    <row r="115" spans="1:4">
      <c r="A115" t="s">
        <v>528</v>
      </c>
      <c r="B115" t="s">
        <v>529</v>
      </c>
      <c r="C115">
        <v>100114</v>
      </c>
      <c r="D115" t="str">
        <f t="shared" si="1"/>
        <v>INSERT INTO autor(IdAutor,Autor)VALUES('100114','Omega');</v>
      </c>
    </row>
    <row r="116" spans="1:4">
      <c r="A116" t="s">
        <v>530</v>
      </c>
      <c r="B116" t="s">
        <v>531</v>
      </c>
      <c r="C116" s="29">
        <v>100115</v>
      </c>
      <c r="D116" t="str">
        <f t="shared" si="1"/>
        <v>INSERT INTO autor(IdAutor,Autor)VALUES('100115','F.Khorrami ');</v>
      </c>
    </row>
    <row r="117" spans="1:4">
      <c r="A117" t="s">
        <v>532</v>
      </c>
      <c r="B117" t="s">
        <v>533</v>
      </c>
      <c r="C117">
        <v>100116</v>
      </c>
      <c r="D117" t="str">
        <f t="shared" si="1"/>
        <v>INSERT INTO autor(IdAutor,Autor)VALUES('100116','P. Krishnamurthy');</v>
      </c>
    </row>
    <row r="118" spans="1:4">
      <c r="A118" t="s">
        <v>534</v>
      </c>
      <c r="B118" t="s">
        <v>535</v>
      </c>
      <c r="C118" s="29">
        <v>100117</v>
      </c>
      <c r="D118" t="str">
        <f t="shared" si="1"/>
        <v>INSERT INTO autor(IdAutor,Autor)VALUES('100117','H.Melkote');</v>
      </c>
    </row>
    <row r="119" spans="1:4">
      <c r="A119" t="s">
        <v>536</v>
      </c>
      <c r="B119" t="s">
        <v>537</v>
      </c>
      <c r="C119">
        <v>100118</v>
      </c>
      <c r="D119" t="str">
        <f t="shared" si="1"/>
        <v>INSERT INTO autor(IdAutor,Autor)VALUES('100118','H. teuchert');</v>
      </c>
    </row>
    <row r="120" spans="1:4">
      <c r="A120" t="s">
        <v>538</v>
      </c>
      <c r="B120" t="s">
        <v>539</v>
      </c>
      <c r="C120" s="29">
        <v>100119</v>
      </c>
      <c r="D120" t="str">
        <f t="shared" si="1"/>
        <v>INSERT INTO autor(IdAutor,Autor)VALUES('100119','Dr. Jose Ma Vdal Llenas');</v>
      </c>
    </row>
    <row r="121" spans="1:4">
      <c r="A121" t="s">
        <v>540</v>
      </c>
      <c r="B121" t="s">
        <v>541</v>
      </c>
      <c r="C121">
        <v>100120</v>
      </c>
      <c r="D121" t="str">
        <f t="shared" si="1"/>
        <v>INSERT INTO autor(IdAutor,Autor)VALUES('100120','T. D. Towers');</v>
      </c>
    </row>
    <row r="122" spans="1:4">
      <c r="A122" t="s">
        <v>542</v>
      </c>
      <c r="B122" t="s">
        <v>543</v>
      </c>
      <c r="C122" s="29">
        <v>100121</v>
      </c>
      <c r="D122" t="str">
        <f t="shared" si="1"/>
        <v>INSERT INTO autor(IdAutor,Autor)VALUES('100121','H. Trenkmann');</v>
      </c>
    </row>
    <row r="123" spans="1:4">
      <c r="A123" t="s">
        <v>544</v>
      </c>
      <c r="B123" t="s">
        <v>545</v>
      </c>
      <c r="C123">
        <v>100122</v>
      </c>
      <c r="D123" t="str">
        <f t="shared" si="1"/>
        <v>INSERT INTO autor(IdAutor,Autor)VALUES('100122','A. von Königslöw');</v>
      </c>
    </row>
    <row r="124" spans="1:4">
      <c r="A124" t="s">
        <v>546</v>
      </c>
      <c r="B124" t="s">
        <v>547</v>
      </c>
      <c r="C124" s="29">
        <v>100123</v>
      </c>
      <c r="D124" t="str">
        <f t="shared" si="1"/>
        <v>INSERT INTO autor(IdAutor,Autor)VALUES('100123','Alberto Isidori');</v>
      </c>
    </row>
    <row r="125" spans="1:4">
      <c r="A125" t="s">
        <v>548</v>
      </c>
      <c r="B125" t="s">
        <v>549</v>
      </c>
      <c r="C125">
        <v>100124</v>
      </c>
      <c r="D125" t="str">
        <f t="shared" si="1"/>
        <v>INSERT INTO autor(IdAutor,Autor)VALUES('100124','Alfred Holzt');</v>
      </c>
    </row>
    <row r="126" spans="1:4">
      <c r="A126" t="s">
        <v>550</v>
      </c>
      <c r="B126" t="s">
        <v>551</v>
      </c>
      <c r="C126" s="29">
        <v>100125</v>
      </c>
      <c r="D126" t="str">
        <f t="shared" si="1"/>
        <v>INSERT INTO autor(IdAutor,Autor)VALUES('100125','Alfred Richter');</v>
      </c>
    </row>
    <row r="127" spans="1:4">
      <c r="A127" t="s">
        <v>552</v>
      </c>
      <c r="B127" t="s">
        <v>553</v>
      </c>
      <c r="C127">
        <v>100126</v>
      </c>
      <c r="D127" t="str">
        <f t="shared" si="1"/>
        <v>INSERT INTO autor(IdAutor,Autor)VALUES('100126','Hans Teuchert');</v>
      </c>
    </row>
    <row r="128" spans="1:4">
      <c r="A128" t="s">
        <v>554</v>
      </c>
      <c r="B128" t="s">
        <v>555</v>
      </c>
      <c r="C128" s="29">
        <v>100127</v>
      </c>
      <c r="D128" t="str">
        <f t="shared" si="1"/>
        <v>INSERT INTO autor(IdAutor,Autor)VALUES('100127','Claudio Maffezzoni');</v>
      </c>
    </row>
    <row r="129" spans="1:4">
      <c r="A129" t="s">
        <v>556</v>
      </c>
      <c r="B129" t="s">
        <v>557</v>
      </c>
      <c r="C129">
        <v>100128</v>
      </c>
      <c r="D129" t="str">
        <f t="shared" si="1"/>
        <v>INSERT INTO autor(IdAutor,Autor)VALUES('100128','Juan Corrales Martín');</v>
      </c>
    </row>
    <row r="130" spans="1:4">
      <c r="A130" t="s">
        <v>558</v>
      </c>
      <c r="B130" t="s">
        <v>559</v>
      </c>
      <c r="C130" s="29">
        <v>100129</v>
      </c>
      <c r="D130" t="str">
        <f t="shared" si="1"/>
        <v>INSERT INTO autor(IdAutor,Autor)VALUES('100129','Hans von Beeren');</v>
      </c>
    </row>
    <row r="131" spans="1:4">
      <c r="A131" t="s">
        <v>560</v>
      </c>
      <c r="B131" t="s">
        <v>561</v>
      </c>
      <c r="C131">
        <v>100130</v>
      </c>
      <c r="D131" t="str">
        <f t="shared" ref="D131:D194" si="2">_xlfn.CONCAT($F$2,$F$1,"(",$A$1,",",$B$1,")VALUES('",C131,"','",B131,"');")</f>
        <v>INSERT INTO autor(IdAutor,Autor)VALUES('100130','Alfredo A. Nuñez');</v>
      </c>
    </row>
    <row r="132" spans="1:4">
      <c r="A132" t="s">
        <v>562</v>
      </c>
      <c r="B132" t="s">
        <v>563</v>
      </c>
      <c r="C132" s="29">
        <v>100131</v>
      </c>
      <c r="D132" t="str">
        <f t="shared" si="2"/>
        <v>INSERT INTO autor(IdAutor,Autor)VALUES('100131','Doris A. Sáez');</v>
      </c>
    </row>
    <row r="133" spans="1:4">
      <c r="A133" t="s">
        <v>564</v>
      </c>
      <c r="B133" t="s">
        <v>565</v>
      </c>
      <c r="C133">
        <v>100132</v>
      </c>
      <c r="D133" t="str">
        <f t="shared" si="2"/>
        <v>INSERT INTO autor(IdAutor,Autor)VALUES('100132','Cristián E. Cortés');</v>
      </c>
    </row>
    <row r="134" spans="1:4">
      <c r="A134" t="s">
        <v>566</v>
      </c>
      <c r="B134" t="s">
        <v>567</v>
      </c>
      <c r="C134" s="29">
        <v>100133</v>
      </c>
      <c r="D134" t="str">
        <f t="shared" si="2"/>
        <v>INSERT INTO autor(IdAutor,Autor)VALUES('100133','Thomas E. Kissell');</v>
      </c>
    </row>
    <row r="135" spans="1:4">
      <c r="A135" t="s">
        <v>568</v>
      </c>
      <c r="B135" t="s">
        <v>569</v>
      </c>
      <c r="C135">
        <v>100134</v>
      </c>
      <c r="D135" t="str">
        <f t="shared" si="2"/>
        <v>INSERT INTO autor(IdAutor,Autor)VALUES('100134','Karl J. Astrom');</v>
      </c>
    </row>
    <row r="136" spans="1:4">
      <c r="A136" t="s">
        <v>570</v>
      </c>
      <c r="B136" t="s">
        <v>571</v>
      </c>
      <c r="C136" s="29">
        <v>100135</v>
      </c>
      <c r="D136" t="str">
        <f t="shared" si="2"/>
        <v>INSERT INTO autor(IdAutor,Autor)VALUES('100135','Bjorn Wittenmark');</v>
      </c>
    </row>
    <row r="137" spans="1:4">
      <c r="A137" t="s">
        <v>572</v>
      </c>
      <c r="B137" t="s">
        <v>573</v>
      </c>
      <c r="C137">
        <v>100136</v>
      </c>
      <c r="D137" t="str">
        <f t="shared" si="2"/>
        <v>INSERT INTO autor(IdAutor,Autor)VALUES('100136','Kristian N. Hagen');</v>
      </c>
    </row>
    <row r="138" spans="1:4">
      <c r="A138" t="s">
        <v>574</v>
      </c>
      <c r="B138" t="s">
        <v>575</v>
      </c>
      <c r="C138" s="29">
        <v>100137</v>
      </c>
      <c r="D138" t="str">
        <f t="shared" si="2"/>
        <v>INSERT INTO autor(IdAutor,Autor)VALUES('100137','PromPerú');</v>
      </c>
    </row>
    <row r="139" spans="1:4">
      <c r="A139" t="s">
        <v>576</v>
      </c>
      <c r="B139" t="s">
        <v>577</v>
      </c>
      <c r="C139">
        <v>100138</v>
      </c>
      <c r="D139" t="str">
        <f t="shared" si="2"/>
        <v>INSERT INTO autor(IdAutor,Autor)VALUES('100138','J. Gary Reid');</v>
      </c>
    </row>
    <row r="140" spans="1:4">
      <c r="A140" t="s">
        <v>578</v>
      </c>
      <c r="B140" t="s">
        <v>579</v>
      </c>
      <c r="C140" s="29">
        <v>100139</v>
      </c>
      <c r="D140" t="str">
        <f t="shared" si="2"/>
        <v>INSERT INTO autor(IdAutor,Autor)VALUES('100139','John P.Bentley');</v>
      </c>
    </row>
    <row r="141" spans="1:4">
      <c r="A141" t="s">
        <v>580</v>
      </c>
      <c r="B141" t="s">
        <v>581</v>
      </c>
      <c r="C141">
        <v>100140</v>
      </c>
      <c r="D141" t="str">
        <f t="shared" si="2"/>
        <v>INSERT INTO autor(IdAutor,Autor)VALUES('100140','Julián Flores Esnal');</v>
      </c>
    </row>
    <row r="142" spans="1:4">
      <c r="A142" t="s">
        <v>582</v>
      </c>
      <c r="B142" t="s">
        <v>583</v>
      </c>
      <c r="C142" s="29">
        <v>100141</v>
      </c>
      <c r="D142" t="str">
        <f t="shared" si="2"/>
        <v>INSERT INTO autor(IdAutor,Autor)VALUES('100141','Mario García Sanz');</v>
      </c>
    </row>
    <row r="143" spans="1:4">
      <c r="A143" t="s">
        <v>584</v>
      </c>
      <c r="B143" t="s">
        <v>585</v>
      </c>
      <c r="C143">
        <v>100142</v>
      </c>
      <c r="D143" t="str">
        <f t="shared" si="2"/>
        <v>INSERT INTO autor(IdAutor,Autor)VALUES('100142','Vladimir Kucera');</v>
      </c>
    </row>
    <row r="144" spans="1:4">
      <c r="A144" t="s">
        <v>586</v>
      </c>
      <c r="B144" t="s">
        <v>587</v>
      </c>
      <c r="C144" s="29">
        <v>100143</v>
      </c>
      <c r="D144" t="str">
        <f t="shared" si="2"/>
        <v>INSERT INTO autor(IdAutor,Autor)VALUES('100143','Tagun Über');</v>
      </c>
    </row>
    <row r="145" spans="1:4">
      <c r="A145" t="s">
        <v>588</v>
      </c>
      <c r="B145" t="s">
        <v>589</v>
      </c>
      <c r="C145">
        <v>100144</v>
      </c>
      <c r="D145" t="str">
        <f t="shared" si="2"/>
        <v>INSERT INTO autor(IdAutor,Autor)VALUES('100144','John R. Rice');</v>
      </c>
    </row>
    <row r="146" spans="1:4">
      <c r="A146" t="s">
        <v>590</v>
      </c>
      <c r="B146" t="s">
        <v>591</v>
      </c>
      <c r="C146" s="29">
        <v>100145</v>
      </c>
      <c r="D146" t="str">
        <f t="shared" si="2"/>
        <v>INSERT INTO autor(IdAutor,Autor)VALUES('100145','William L.Luyben');</v>
      </c>
    </row>
    <row r="147" spans="1:4">
      <c r="A147" t="s">
        <v>592</v>
      </c>
      <c r="B147" t="s">
        <v>593</v>
      </c>
      <c r="C147">
        <v>100146</v>
      </c>
      <c r="D147" t="str">
        <f t="shared" si="2"/>
        <v>INSERT INTO autor(IdAutor,Autor)VALUES('100146','Aidan O'Dwyer');</v>
      </c>
    </row>
    <row r="148" spans="1:4">
      <c r="A148" t="s">
        <v>594</v>
      </c>
      <c r="B148" t="s">
        <v>595</v>
      </c>
      <c r="C148" s="29">
        <v>100147</v>
      </c>
      <c r="D148" t="str">
        <f t="shared" si="2"/>
        <v>INSERT INTO autor(IdAutor,Autor)VALUES('100147','Muhammad H. Rashid');</v>
      </c>
    </row>
    <row r="149" spans="1:4">
      <c r="A149" t="s">
        <v>596</v>
      </c>
      <c r="B149" t="s">
        <v>597</v>
      </c>
      <c r="C149">
        <v>100148</v>
      </c>
      <c r="D149" t="str">
        <f t="shared" si="2"/>
        <v>INSERT INTO autor(IdAutor,Autor)VALUES('100148','Emmanuel Torquebiau');</v>
      </c>
    </row>
    <row r="150" spans="1:4">
      <c r="A150" t="s">
        <v>598</v>
      </c>
      <c r="B150" t="s">
        <v>599</v>
      </c>
      <c r="C150" s="29">
        <v>100149</v>
      </c>
      <c r="D150" t="str">
        <f t="shared" si="2"/>
        <v>INSERT INTO autor(IdAutor,Autor)VALUES('100149','Jorge Chau');</v>
      </c>
    </row>
    <row r="151" spans="1:4">
      <c r="A151" t="s">
        <v>600</v>
      </c>
      <c r="B151" t="s">
        <v>601</v>
      </c>
      <c r="C151">
        <v>100150</v>
      </c>
      <c r="D151" t="str">
        <f t="shared" si="2"/>
        <v>INSERT INTO autor(IdAutor,Autor)VALUES('100150','Jaime Lau');</v>
      </c>
    </row>
    <row r="152" spans="1:4">
      <c r="A152" t="s">
        <v>602</v>
      </c>
      <c r="B152" t="s">
        <v>603</v>
      </c>
      <c r="C152" s="29">
        <v>100151</v>
      </c>
      <c r="D152" t="str">
        <f t="shared" si="2"/>
        <v>INSERT INTO autor(IdAutor,Autor)VALUES('100151','Jürgen Röttger');</v>
      </c>
    </row>
    <row r="153" spans="1:4">
      <c r="A153" t="s">
        <v>604</v>
      </c>
      <c r="B153" t="s">
        <v>605</v>
      </c>
      <c r="C153">
        <v>100152</v>
      </c>
      <c r="D153" t="str">
        <f t="shared" si="2"/>
        <v>INSERT INTO autor(IdAutor,Autor)VALUES('100152','Eggers');</v>
      </c>
    </row>
    <row r="154" spans="1:4">
      <c r="A154" t="s">
        <v>606</v>
      </c>
      <c r="B154" t="s">
        <v>607</v>
      </c>
      <c r="C154" s="29">
        <v>100153</v>
      </c>
      <c r="D154" t="str">
        <f t="shared" si="2"/>
        <v>INSERT INTO autor(IdAutor,Autor)VALUES('100153','Gregroy');</v>
      </c>
    </row>
    <row r="155" spans="1:4">
      <c r="A155" t="s">
        <v>608</v>
      </c>
      <c r="B155" t="s">
        <v>609</v>
      </c>
      <c r="C155">
        <v>100154</v>
      </c>
      <c r="D155" t="str">
        <f t="shared" si="2"/>
        <v>INSERT INTO autor(IdAutor,Autor)VALUES('100154','Halsey');</v>
      </c>
    </row>
    <row r="156" spans="1:4">
      <c r="A156" t="s">
        <v>610</v>
      </c>
      <c r="B156" t="s">
        <v>611</v>
      </c>
      <c r="C156" s="29">
        <v>100155</v>
      </c>
      <c r="D156" t="str">
        <f t="shared" si="2"/>
        <v>INSERT INTO autor(IdAutor,Autor)VALUES('100155','Rabinovish');</v>
      </c>
    </row>
    <row r="157" spans="1:4">
      <c r="A157" t="s">
        <v>612</v>
      </c>
      <c r="B157" t="s">
        <v>613</v>
      </c>
      <c r="C157">
        <v>100156</v>
      </c>
      <c r="D157" t="str">
        <f t="shared" si="2"/>
        <v>INSERT INTO autor(IdAutor,Autor)VALUES('100156','Sergio Bittanti');</v>
      </c>
    </row>
    <row r="158" spans="1:4">
      <c r="A158" t="s">
        <v>614</v>
      </c>
      <c r="B158" t="s">
        <v>615</v>
      </c>
      <c r="C158" s="29">
        <v>100157</v>
      </c>
      <c r="D158" t="str">
        <f t="shared" si="2"/>
        <v>INSERT INTO autor(IdAutor,Autor)VALUES('100157','Nicola Schiavoni');</v>
      </c>
    </row>
    <row r="159" spans="1:4">
      <c r="A159" t="s">
        <v>616</v>
      </c>
      <c r="B159" t="s">
        <v>617</v>
      </c>
      <c r="C159">
        <v>100158</v>
      </c>
      <c r="D159" t="str">
        <f t="shared" si="2"/>
        <v>INSERT INTO autor(IdAutor,Autor)VALUES('100158','Arturo Locatelli');</v>
      </c>
    </row>
    <row r="160" spans="1:4">
      <c r="A160" t="s">
        <v>618</v>
      </c>
      <c r="B160" t="s">
        <v>619</v>
      </c>
      <c r="C160" s="29">
        <v>100159</v>
      </c>
      <c r="D160" t="str">
        <f t="shared" si="2"/>
        <v>INSERT INTO autor(IdAutor,Autor)VALUES('100159','Giorgio Guariso');</v>
      </c>
    </row>
    <row r="161" spans="1:4">
      <c r="A161" t="s">
        <v>620</v>
      </c>
      <c r="B161" t="s">
        <v>621</v>
      </c>
      <c r="C161">
        <v>100160</v>
      </c>
      <c r="D161" t="str">
        <f t="shared" si="2"/>
        <v>INSERT INTO autor(IdAutor,Autor)VALUES('100160','Eliot Laniado');</v>
      </c>
    </row>
    <row r="162" spans="1:4">
      <c r="A162" t="s">
        <v>622</v>
      </c>
      <c r="B162" t="s">
        <v>623</v>
      </c>
      <c r="C162" s="29">
        <v>100161</v>
      </c>
      <c r="D162" t="str">
        <f t="shared" si="2"/>
        <v>INSERT INTO autor(IdAutor,Autor)VALUES('100161','Sergio Rinaldi');</v>
      </c>
    </row>
    <row r="163" spans="1:4">
      <c r="A163" t="s">
        <v>624</v>
      </c>
      <c r="B163" t="s">
        <v>625</v>
      </c>
      <c r="C163">
        <v>100162</v>
      </c>
      <c r="D163" t="str">
        <f t="shared" si="2"/>
        <v>INSERT INTO autor(IdAutor,Autor)VALUES('100162','Constantine H. Houpis');</v>
      </c>
    </row>
    <row r="164" spans="1:4">
      <c r="A164" t="s">
        <v>626</v>
      </c>
      <c r="B164" t="s">
        <v>627</v>
      </c>
      <c r="C164" s="29">
        <v>100163</v>
      </c>
      <c r="D164" t="str">
        <f t="shared" si="2"/>
        <v>INSERT INTO autor(IdAutor,Autor)VALUES('100163','Gary B. Lamont');</v>
      </c>
    </row>
    <row r="165" spans="1:4">
      <c r="A165" t="s">
        <v>628</v>
      </c>
      <c r="B165" t="s">
        <v>629</v>
      </c>
      <c r="C165">
        <v>100164</v>
      </c>
      <c r="D165" t="str">
        <f t="shared" si="2"/>
        <v>INSERT INTO autor(IdAutor,Autor)VALUES('100164','Kumpati S. Narendra ');</v>
      </c>
    </row>
    <row r="166" spans="1:4">
      <c r="A166" t="s">
        <v>630</v>
      </c>
      <c r="B166" t="s">
        <v>631</v>
      </c>
      <c r="C166" s="29">
        <v>100165</v>
      </c>
      <c r="D166" t="str">
        <f t="shared" si="2"/>
        <v>INSERT INTO autor(IdAutor,Autor)VALUES('100165','Anuradha M. Annaswamy');</v>
      </c>
    </row>
    <row r="167" spans="1:4">
      <c r="A167" t="s">
        <v>632</v>
      </c>
      <c r="B167" t="s">
        <v>633</v>
      </c>
      <c r="C167">
        <v>100166</v>
      </c>
      <c r="D167" t="str">
        <f t="shared" si="2"/>
        <v>INSERT INTO autor(IdAutor,Autor)VALUES('100166','J. D. Perkins');</v>
      </c>
    </row>
    <row r="168" spans="1:4">
      <c r="A168" t="s">
        <v>634</v>
      </c>
      <c r="B168" t="s">
        <v>635</v>
      </c>
      <c r="C168" s="29">
        <v>100167</v>
      </c>
      <c r="D168" t="str">
        <f t="shared" si="2"/>
        <v>INSERT INTO autor(IdAutor,Autor)VALUES('100167','Antonio Ruberti');</v>
      </c>
    </row>
    <row r="169" spans="1:4">
      <c r="A169" t="s">
        <v>636</v>
      </c>
      <c r="B169" t="s">
        <v>637</v>
      </c>
      <c r="C169">
        <v>100168</v>
      </c>
      <c r="D169" t="str">
        <f t="shared" si="2"/>
        <v>INSERT INTO autor(IdAutor,Autor)VALUES('100168','Otto Leidinger');</v>
      </c>
    </row>
    <row r="170" spans="1:4">
      <c r="A170" t="s">
        <v>638</v>
      </c>
      <c r="B170" t="s">
        <v>639</v>
      </c>
      <c r="C170" s="29">
        <v>100169</v>
      </c>
      <c r="D170" t="str">
        <f t="shared" si="2"/>
        <v>INSERT INTO autor(IdAutor,Autor)VALUES('100169','Ross Barmish');</v>
      </c>
    </row>
    <row r="171" spans="1:4">
      <c r="A171" t="s">
        <v>640</v>
      </c>
      <c r="B171" t="s">
        <v>641</v>
      </c>
      <c r="C171">
        <v>100170</v>
      </c>
      <c r="D171" t="str">
        <f t="shared" si="2"/>
        <v>INSERT INTO autor(IdAutor,Autor)VALUES('100170','Giorgio Quazza');</v>
      </c>
    </row>
    <row r="172" spans="1:4">
      <c r="A172" t="s">
        <v>642</v>
      </c>
      <c r="B172" t="s">
        <v>643</v>
      </c>
      <c r="C172" s="29">
        <v>100171</v>
      </c>
      <c r="D172" t="str">
        <f t="shared" si="2"/>
        <v>INSERT INTO autor(IdAutor,Autor)VALUES('100171','Eduardo Ayesa Iturrate');</v>
      </c>
    </row>
    <row r="173" spans="1:4">
      <c r="A173" t="s">
        <v>644</v>
      </c>
      <c r="B173" t="s">
        <v>645</v>
      </c>
      <c r="C173">
        <v>100172</v>
      </c>
      <c r="D173" t="str">
        <f t="shared" si="2"/>
        <v>INSERT INTO autor(IdAutor,Autor)VALUES('100172','R. Berber');</v>
      </c>
    </row>
    <row r="174" spans="1:4">
      <c r="A174" t="s">
        <v>646</v>
      </c>
      <c r="B174" t="s">
        <v>647</v>
      </c>
      <c r="C174" s="29">
        <v>100173</v>
      </c>
      <c r="D174" t="str">
        <f t="shared" si="2"/>
        <v>INSERT INTO autor(IdAutor,Autor)VALUES('100173','Page S. Buckley');</v>
      </c>
    </row>
    <row r="175" spans="1:4">
      <c r="A175" t="s">
        <v>648</v>
      </c>
      <c r="B175" t="s">
        <v>649</v>
      </c>
      <c r="C175">
        <v>100174</v>
      </c>
      <c r="D175" t="str">
        <f t="shared" si="2"/>
        <v>INSERT INTO autor(IdAutor,Autor)VALUES('100174','Joseph P. Shunta');</v>
      </c>
    </row>
    <row r="176" spans="1:4">
      <c r="A176" t="s">
        <v>650</v>
      </c>
      <c r="B176" t="s">
        <v>651</v>
      </c>
      <c r="C176" s="29">
        <v>100175</v>
      </c>
      <c r="D176" t="str">
        <f t="shared" si="2"/>
        <v>INSERT INTO autor(IdAutor,Autor)VALUES('100175','Jeffrey C. Kantor');</v>
      </c>
    </row>
    <row r="177" spans="1:4">
      <c r="A177" t="s">
        <v>652</v>
      </c>
      <c r="B177" t="s">
        <v>653</v>
      </c>
      <c r="C177">
        <v>100176</v>
      </c>
      <c r="D177" t="str">
        <f t="shared" si="2"/>
        <v>INSERT INTO autor(IdAutor,Autor)VALUES('100176','Carlos E. Garcia');</v>
      </c>
    </row>
    <row r="178" spans="1:4">
      <c r="A178" t="s">
        <v>654</v>
      </c>
      <c r="B178" t="s">
        <v>655</v>
      </c>
      <c r="C178" s="29">
        <v>100177</v>
      </c>
      <c r="D178" t="str">
        <f t="shared" si="2"/>
        <v>INSERT INTO autor(IdAutor,Autor)VALUES('100177','Brice Carnahan');</v>
      </c>
    </row>
    <row r="179" spans="1:4">
      <c r="A179" t="s">
        <v>656</v>
      </c>
      <c r="B179" t="s">
        <v>657</v>
      </c>
      <c r="C179">
        <v>100178</v>
      </c>
      <c r="D179" t="str">
        <f t="shared" si="2"/>
        <v>INSERT INTO autor(IdAutor,Autor)VALUES('100178','J. E. Rijnsdorp');</v>
      </c>
    </row>
    <row r="180" spans="1:4">
      <c r="A180" t="s">
        <v>658</v>
      </c>
      <c r="B180" t="s">
        <v>659</v>
      </c>
      <c r="C180" s="29">
        <v>100179</v>
      </c>
      <c r="D180" t="str">
        <f t="shared" si="2"/>
        <v>INSERT INTO autor(IdAutor,Autor)VALUES('100179','J. F. MacGregor');</v>
      </c>
    </row>
    <row r="181" spans="1:4">
      <c r="A181" t="s">
        <v>660</v>
      </c>
      <c r="B181" t="s">
        <v>661</v>
      </c>
      <c r="C181">
        <v>100180</v>
      </c>
      <c r="D181" t="str">
        <f t="shared" si="2"/>
        <v>INSERT INTO autor(IdAutor,Autor)VALUES('100180','B.D. Tyreus');</v>
      </c>
    </row>
    <row r="182" spans="1:4">
      <c r="A182" t="s">
        <v>662</v>
      </c>
      <c r="B182" t="s">
        <v>663</v>
      </c>
      <c r="C182" s="29">
        <v>100181</v>
      </c>
      <c r="D182" t="str">
        <f t="shared" si="2"/>
        <v>INSERT INTO autor(IdAutor,Autor)VALUES('100181','T. Takamatsu');</v>
      </c>
    </row>
    <row r="183" spans="1:4">
      <c r="A183" t="s">
        <v>664</v>
      </c>
      <c r="B183" t="s">
        <v>665</v>
      </c>
      <c r="C183">
        <v>100182</v>
      </c>
      <c r="D183" t="str">
        <f t="shared" si="2"/>
        <v>INSERT INTO autor(IdAutor,Autor)VALUES('100182','Vibro Technolog S. R. LTDA');</v>
      </c>
    </row>
    <row r="184" spans="1:4">
      <c r="A184" t="s">
        <v>666</v>
      </c>
      <c r="B184" t="s">
        <v>667</v>
      </c>
      <c r="C184" s="29">
        <v>100183</v>
      </c>
      <c r="D184" t="str">
        <f t="shared" si="2"/>
        <v>INSERT INTO autor(IdAutor,Autor)VALUES('100183','H. C. Rodrigues');</v>
      </c>
    </row>
    <row r="185" spans="1:4">
      <c r="A185" t="s">
        <v>668</v>
      </c>
      <c r="B185" t="s">
        <v>669</v>
      </c>
      <c r="C185">
        <v>100184</v>
      </c>
      <c r="D185" t="str">
        <f t="shared" si="2"/>
        <v>INSERT INTO autor(IdAutor,Autor)VALUES('100184','J. Herskovits');</v>
      </c>
    </row>
    <row r="186" spans="1:4">
      <c r="A186" t="s">
        <v>670</v>
      </c>
      <c r="B186" t="s">
        <v>671</v>
      </c>
      <c r="C186" s="29">
        <v>100185</v>
      </c>
      <c r="D186" t="str">
        <f t="shared" si="2"/>
        <v>INSERT INTO autor(IdAutor,Autor)VALUES('100185','C. M. Mota Soares');</v>
      </c>
    </row>
    <row r="187" spans="1:4">
      <c r="A187" t="s">
        <v>672</v>
      </c>
      <c r="B187" t="s">
        <v>673</v>
      </c>
      <c r="C187">
        <v>100186</v>
      </c>
      <c r="D187" t="str">
        <f t="shared" si="2"/>
        <v>INSERT INTO autor(IdAutor,Autor)VALUES('100186','J. M. Guedes');</v>
      </c>
    </row>
    <row r="188" spans="1:4">
      <c r="A188" t="s">
        <v>674</v>
      </c>
      <c r="B188" t="s">
        <v>675</v>
      </c>
      <c r="C188" s="29">
        <v>100187</v>
      </c>
      <c r="D188" t="str">
        <f t="shared" si="2"/>
        <v>INSERT INTO autor(IdAutor,Autor)VALUES('100187','A. L. Araújo');</v>
      </c>
    </row>
    <row r="189" spans="1:4">
      <c r="A189" t="s">
        <v>676</v>
      </c>
      <c r="B189" t="s">
        <v>677</v>
      </c>
      <c r="C189">
        <v>100188</v>
      </c>
      <c r="D189" t="str">
        <f t="shared" si="2"/>
        <v>INSERT INTO autor(IdAutor,Autor)VALUES('100188','J. O. Folgado');</v>
      </c>
    </row>
    <row r="190" spans="1:4">
      <c r="A190" t="s">
        <v>678</v>
      </c>
      <c r="B190" t="s">
        <v>679</v>
      </c>
      <c r="C190" s="29">
        <v>100189</v>
      </c>
      <c r="D190" t="str">
        <f t="shared" si="2"/>
        <v>INSERT INTO autor(IdAutor,Autor)VALUES('100189','F. Moleiro');</v>
      </c>
    </row>
    <row r="191" spans="1:4">
      <c r="A191" t="s">
        <v>680</v>
      </c>
      <c r="B191" t="s">
        <v>681</v>
      </c>
      <c r="C191">
        <v>100190</v>
      </c>
      <c r="D191" t="str">
        <f t="shared" si="2"/>
        <v>INSERT INTO autor(IdAutor,Autor)VALUES('100190','J. F. A. Madeira');</v>
      </c>
    </row>
    <row r="192" spans="1:4">
      <c r="A192" t="s">
        <v>682</v>
      </c>
      <c r="B192" t="s">
        <v>683</v>
      </c>
      <c r="C192" s="29">
        <v>100191</v>
      </c>
      <c r="D192" t="str">
        <f t="shared" si="2"/>
        <v>INSERT INTO autor(IdAutor,Autor)VALUES('100191','Eugenio López Aldea');</v>
      </c>
    </row>
    <row r="193" spans="1:4">
      <c r="A193" t="s">
        <v>684</v>
      </c>
      <c r="B193" t="s">
        <v>685</v>
      </c>
      <c r="C193">
        <v>100192</v>
      </c>
      <c r="D193" t="str">
        <f t="shared" si="2"/>
        <v>INSERT INTO autor(IdAutor,Autor)VALUES('100192','Alejandro Vera Lázaro');</v>
      </c>
    </row>
    <row r="194" spans="1:4">
      <c r="A194" t="s">
        <v>686</v>
      </c>
      <c r="B194" t="s">
        <v>687</v>
      </c>
      <c r="C194" s="29">
        <v>100193</v>
      </c>
      <c r="D194" t="str">
        <f t="shared" si="2"/>
        <v>INSERT INTO autor(IdAutor,Autor)VALUES('100193','Paolo Aliverti');</v>
      </c>
    </row>
    <row r="195" spans="1:4">
      <c r="A195" t="s">
        <v>688</v>
      </c>
      <c r="B195" t="s">
        <v>689</v>
      </c>
      <c r="C195">
        <v>100194</v>
      </c>
      <c r="D195" t="str">
        <f t="shared" ref="D195:D258" si="3">_xlfn.CONCAT($F$2,$F$1,"(",$A$1,",",$B$1,")VALUES('",C195,"','",B195,"');")</f>
        <v>INSERT INTO autor(IdAutor,Autor)VALUES('100194','Rubén Beiroa Mosquera');</v>
      </c>
    </row>
    <row r="196" spans="1:4">
      <c r="A196" t="s">
        <v>690</v>
      </c>
      <c r="B196" t="s">
        <v>691</v>
      </c>
      <c r="C196" s="29">
        <v>100195</v>
      </c>
      <c r="D196" t="str">
        <f t="shared" si="3"/>
        <v>INSERT INTO autor(IdAutor,Autor)VALUES('100195','Carl-Fedrik Mandenius ');</v>
      </c>
    </row>
    <row r="197" spans="1:4">
      <c r="A197" t="s">
        <v>692</v>
      </c>
      <c r="B197" t="s">
        <v>693</v>
      </c>
      <c r="C197">
        <v>100196</v>
      </c>
      <c r="D197" t="str">
        <f t="shared" si="3"/>
        <v>INSERT INTO autor(IdAutor,Autor)VALUES('100196','Nigel J. Titchener-Hooker');</v>
      </c>
    </row>
    <row r="198" spans="1:4">
      <c r="A198" t="s">
        <v>694</v>
      </c>
      <c r="B198" t="s">
        <v>695</v>
      </c>
      <c r="C198" s="29">
        <v>100197</v>
      </c>
      <c r="D198" t="str">
        <f t="shared" si="3"/>
        <v>INSERT INTO autor(IdAutor,Autor)VALUES('100197','Graciano Calderón Barrera');</v>
      </c>
    </row>
    <row r="199" spans="1:4">
      <c r="A199" t="s">
        <v>696</v>
      </c>
      <c r="B199" t="s">
        <v>697</v>
      </c>
      <c r="C199">
        <v>100198</v>
      </c>
      <c r="D199" t="str">
        <f t="shared" si="3"/>
        <v>INSERT INTO autor(IdAutor,Autor)VALUES('100198','Jaime Arango Cabarcas');</v>
      </c>
    </row>
    <row r="200" spans="1:4">
      <c r="A200" t="s">
        <v>698</v>
      </c>
      <c r="B200" t="s">
        <v>699</v>
      </c>
      <c r="C200" s="29">
        <v>100199</v>
      </c>
      <c r="D200" t="str">
        <f t="shared" si="3"/>
        <v>INSERT INTO autor(IdAutor,Autor)VALUES('100199','Adriana Gómez Hoyos');</v>
      </c>
    </row>
    <row r="201" spans="1:4">
      <c r="A201" t="s">
        <v>700</v>
      </c>
      <c r="B201" t="s">
        <v>701</v>
      </c>
      <c r="C201">
        <v>100200</v>
      </c>
      <c r="D201" t="str">
        <f t="shared" si="3"/>
        <v>INSERT INTO autor(IdAutor,Autor)VALUES('100200','Agustín Jiménez Avelló');</v>
      </c>
    </row>
    <row r="202" spans="1:4">
      <c r="A202" t="s">
        <v>702</v>
      </c>
      <c r="B202" t="s">
        <v>703</v>
      </c>
      <c r="C202" s="29">
        <v>100201</v>
      </c>
      <c r="D202" t="str">
        <f t="shared" si="3"/>
        <v>INSERT INTO autor(IdAutor,Autor)VALUES('100201','Eduardo Jiménez Moreno');</v>
      </c>
    </row>
    <row r="203" spans="1:4">
      <c r="A203" t="s">
        <v>704</v>
      </c>
      <c r="B203" t="s">
        <v>705</v>
      </c>
      <c r="C203">
        <v>100202</v>
      </c>
      <c r="D203" t="str">
        <f t="shared" si="3"/>
        <v>INSERT INTO autor(IdAutor,Autor)VALUES('100202','Sigurd Skogestad');</v>
      </c>
    </row>
    <row r="204" spans="1:4">
      <c r="A204" t="s">
        <v>706</v>
      </c>
      <c r="B204" t="s">
        <v>707</v>
      </c>
      <c r="C204" s="29">
        <v>100203</v>
      </c>
      <c r="D204" t="str">
        <f t="shared" si="3"/>
        <v>INSERT INTO autor(IdAutor,Autor)VALUES('100203','Ian Postlethwaite');</v>
      </c>
    </row>
    <row r="205" spans="1:4">
      <c r="A205" t="s">
        <v>708</v>
      </c>
      <c r="B205" t="s">
        <v>709</v>
      </c>
      <c r="C205">
        <v>100204</v>
      </c>
      <c r="D205" t="str">
        <f t="shared" si="3"/>
        <v>INSERT INTO autor(IdAutor,Autor)VALUES('100204','J. R. Leigh');</v>
      </c>
    </row>
    <row r="206" spans="1:4">
      <c r="A206" t="s">
        <v>710</v>
      </c>
      <c r="B206" t="s">
        <v>711</v>
      </c>
      <c r="C206" s="29">
        <v>100205</v>
      </c>
      <c r="D206" t="str">
        <f t="shared" si="3"/>
        <v>INSERT INTO autor(IdAutor,Autor)VALUES('100205','Arturo Rojas Moreno');</v>
      </c>
    </row>
    <row r="207" spans="1:4">
      <c r="A207" t="s">
        <v>712</v>
      </c>
      <c r="B207" t="s">
        <v>713</v>
      </c>
      <c r="C207">
        <v>100206</v>
      </c>
      <c r="D207" t="str">
        <f t="shared" si="3"/>
        <v>INSERT INTO autor(IdAutor,Autor)VALUES('100206','F. G. Shinskey');</v>
      </c>
    </row>
    <row r="208" spans="1:4">
      <c r="A208" t="s">
        <v>714</v>
      </c>
      <c r="B208" t="s">
        <v>715</v>
      </c>
      <c r="C208" s="29">
        <v>100207</v>
      </c>
      <c r="D208" t="str">
        <f t="shared" si="3"/>
        <v>INSERT INTO autor(IdAutor,Autor)VALUES('100207','Chandra Gopala Rao');</v>
      </c>
    </row>
    <row r="209" spans="1:4">
      <c r="A209" t="s">
        <v>716</v>
      </c>
      <c r="B209" t="s">
        <v>717</v>
      </c>
      <c r="C209">
        <v>100208</v>
      </c>
      <c r="D209" t="str">
        <f t="shared" si="3"/>
        <v>INSERT INTO autor(IdAutor,Autor)VALUES('100208','J. M. Maciejowski');</v>
      </c>
    </row>
    <row r="210" spans="1:4">
      <c r="A210" t="s">
        <v>718</v>
      </c>
      <c r="B210" t="s">
        <v>719</v>
      </c>
      <c r="C210" s="29">
        <v>100209</v>
      </c>
      <c r="D210" t="str">
        <f t="shared" si="3"/>
        <v>INSERT INTO autor(IdAutor,Autor)VALUES('100209','Jesús Fraile Mora');</v>
      </c>
    </row>
    <row r="211" spans="1:4">
      <c r="A211" t="s">
        <v>720</v>
      </c>
      <c r="B211" t="s">
        <v>721</v>
      </c>
      <c r="C211">
        <v>100210</v>
      </c>
      <c r="D211" t="str">
        <f t="shared" si="3"/>
        <v>INSERT INTO autor(IdAutor,Autor)VALUES('100210','Pedro García Gutiérrez');</v>
      </c>
    </row>
    <row r="212" spans="1:4">
      <c r="A212" t="s">
        <v>722</v>
      </c>
      <c r="B212" t="s">
        <v>723</v>
      </c>
      <c r="C212" s="29">
        <v>100211</v>
      </c>
      <c r="D212" t="str">
        <f t="shared" si="3"/>
        <v>INSERT INTO autor(IdAutor,Autor)VALUES('100211','Jesús Fraile Ardanuy');</v>
      </c>
    </row>
    <row r="213" spans="1:4">
      <c r="A213" t="s">
        <v>724</v>
      </c>
      <c r="C213">
        <v>100212</v>
      </c>
      <c r="D213" t="str">
        <f t="shared" si="3"/>
        <v>INSERT INTO autor(IdAutor,Autor)VALUES('100212','');</v>
      </c>
    </row>
    <row r="214" spans="1:4">
      <c r="A214" t="s">
        <v>725</v>
      </c>
      <c r="B214" t="s">
        <v>726</v>
      </c>
      <c r="C214" s="29">
        <v>100213</v>
      </c>
      <c r="D214" t="str">
        <f t="shared" si="3"/>
        <v>INSERT INTO autor(IdAutor,Autor)VALUES('100213','María del Mar Castilla');</v>
      </c>
    </row>
    <row r="215" spans="1:4">
      <c r="A215" t="s">
        <v>727</v>
      </c>
      <c r="B215" t="s">
        <v>728</v>
      </c>
      <c r="C215">
        <v>100214</v>
      </c>
      <c r="D215" t="str">
        <f t="shared" si="3"/>
        <v>INSERT INTO autor(IdAutor,Autor)VALUES('100214','José Domingo Álvarez');</v>
      </c>
    </row>
    <row r="216" spans="1:4">
      <c r="A216" t="s">
        <v>729</v>
      </c>
      <c r="B216" t="s">
        <v>730</v>
      </c>
      <c r="C216" s="29">
        <v>100215</v>
      </c>
      <c r="D216" t="str">
        <f t="shared" si="3"/>
        <v>INSERT INTO autor(IdAutor,Autor)VALUES('100215','Francisco Rodríguez');</v>
      </c>
    </row>
    <row r="217" spans="1:4">
      <c r="A217" t="s">
        <v>731</v>
      </c>
      <c r="B217" t="s">
        <v>732</v>
      </c>
      <c r="C217">
        <v>100216</v>
      </c>
      <c r="D217" t="str">
        <f t="shared" si="3"/>
        <v>INSERT INTO autor(IdAutor,Autor)VALUES('100216','Manuel Bernguel');</v>
      </c>
    </row>
    <row r="218" spans="1:4">
      <c r="A218" t="s">
        <v>733</v>
      </c>
      <c r="B218" t="s">
        <v>734</v>
      </c>
      <c r="C218" s="29">
        <v>100217</v>
      </c>
      <c r="D218" t="str">
        <f t="shared" si="3"/>
        <v>INSERT INTO autor(IdAutor,Autor)VALUES('100217','Piotr Tatjewski');</v>
      </c>
    </row>
    <row r="219" spans="1:4">
      <c r="A219" t="s">
        <v>735</v>
      </c>
      <c r="B219" t="s">
        <v>736</v>
      </c>
      <c r="C219">
        <v>100218</v>
      </c>
      <c r="D219" t="str">
        <f t="shared" si="3"/>
        <v>INSERT INTO autor(IdAutor,Autor)VALUES('100218','Basil Kouvaritakis');</v>
      </c>
    </row>
    <row r="220" spans="1:4">
      <c r="A220" t="s">
        <v>737</v>
      </c>
      <c r="B220" t="s">
        <v>738</v>
      </c>
      <c r="C220" s="29">
        <v>100219</v>
      </c>
      <c r="D220" t="str">
        <f t="shared" si="3"/>
        <v>INSERT INTO autor(IdAutor,Autor)VALUES('100219','Mark Cannon');</v>
      </c>
    </row>
    <row r="221" spans="1:4">
      <c r="A221" t="s">
        <v>739</v>
      </c>
      <c r="B221" t="s">
        <v>740</v>
      </c>
      <c r="C221">
        <v>100220</v>
      </c>
      <c r="D221" t="str">
        <f t="shared" si="3"/>
        <v>INSERT INTO autor(IdAutor,Autor)VALUES('100220','Jean-Pierre Corriou');</v>
      </c>
    </row>
    <row r="222" spans="1:4">
      <c r="A222" t="s">
        <v>741</v>
      </c>
      <c r="B222" t="s">
        <v>742</v>
      </c>
      <c r="C222" s="29">
        <v>100221</v>
      </c>
      <c r="D222" t="str">
        <f t="shared" si="3"/>
        <v>INSERT INTO autor(IdAutor,Autor)VALUES('100221','Simon Haykin');</v>
      </c>
    </row>
    <row r="223" spans="1:4">
      <c r="A223" t="s">
        <v>743</v>
      </c>
      <c r="B223" t="s">
        <v>744</v>
      </c>
      <c r="C223">
        <v>100222</v>
      </c>
      <c r="D223" t="str">
        <f t="shared" si="3"/>
        <v>INSERT INTO autor(IdAutor,Autor)VALUES('100222','Luis Basañez Villaluenga');</v>
      </c>
    </row>
    <row r="224" spans="1:4">
      <c r="A224" t="s">
        <v>745</v>
      </c>
      <c r="B224" t="s">
        <v>746</v>
      </c>
      <c r="C224" s="29">
        <v>100223</v>
      </c>
      <c r="D224" t="str">
        <f t="shared" si="3"/>
        <v>INSERT INTO autor(IdAutor,Autor)VALUES('100223','Pere Caminal Magrans');</v>
      </c>
    </row>
    <row r="225" spans="1:4">
      <c r="A225" t="s">
        <v>747</v>
      </c>
      <c r="B225" t="s">
        <v>748</v>
      </c>
      <c r="C225">
        <v>100224</v>
      </c>
      <c r="D225" t="str">
        <f t="shared" si="3"/>
        <v>INSERT INTO autor(IdAutor,Autor)VALUES('100224','Pablo Parra Rosero');</v>
      </c>
    </row>
    <row r="226" spans="1:4">
      <c r="A226" t="s">
        <v>749</v>
      </c>
      <c r="B226" t="s">
        <v>750</v>
      </c>
      <c r="C226" s="29">
        <v>100225</v>
      </c>
      <c r="D226" t="str">
        <f t="shared" si="3"/>
        <v>INSERT INTO autor(IdAutor,Autor)VALUES('100225','Jaime E. Luyo');</v>
      </c>
    </row>
    <row r="227" spans="1:4">
      <c r="A227" t="s">
        <v>751</v>
      </c>
      <c r="B227" t="s">
        <v>752</v>
      </c>
      <c r="C227">
        <v>100226</v>
      </c>
      <c r="D227" t="str">
        <f t="shared" si="3"/>
        <v>INSERT INTO autor(IdAutor,Autor)VALUES('100226','Fernando S. Merchán');</v>
      </c>
    </row>
    <row r="228" spans="1:4">
      <c r="A228" t="s">
        <v>753</v>
      </c>
      <c r="B228" t="s">
        <v>754</v>
      </c>
      <c r="C228" s="29">
        <v>100227</v>
      </c>
      <c r="D228" t="str">
        <f t="shared" si="3"/>
        <v>INSERT INTO autor(IdAutor,Autor)VALUES('100227','Thomas Kailath');</v>
      </c>
    </row>
    <row r="229" spans="1:4">
      <c r="A229" t="s">
        <v>755</v>
      </c>
      <c r="B229" t="s">
        <v>756</v>
      </c>
      <c r="C229">
        <v>100228</v>
      </c>
      <c r="D229" t="str">
        <f t="shared" si="3"/>
        <v>INSERT INTO autor(IdAutor,Autor)VALUES('100228','Chi-Tsong Chen');</v>
      </c>
    </row>
    <row r="230" spans="1:4">
      <c r="A230" t="s">
        <v>757</v>
      </c>
      <c r="B230" t="s">
        <v>758</v>
      </c>
      <c r="C230" s="29">
        <v>100229</v>
      </c>
      <c r="D230" t="str">
        <f t="shared" si="3"/>
        <v>INSERT INTO autor(IdAutor,Autor)VALUES('100229','Peter Rein');</v>
      </c>
    </row>
    <row r="231" spans="1:4">
      <c r="A231" t="s">
        <v>759</v>
      </c>
      <c r="B231" t="s">
        <v>760</v>
      </c>
      <c r="C231">
        <v>100230</v>
      </c>
      <c r="D231" t="str">
        <f t="shared" si="3"/>
        <v>INSERT INTO autor(IdAutor,Autor)VALUES('100230','Univerisdad de Navarra');</v>
      </c>
    </row>
    <row r="232" spans="1:4">
      <c r="A232" t="s">
        <v>761</v>
      </c>
      <c r="B232" t="s">
        <v>762</v>
      </c>
      <c r="C232" s="29">
        <v>100231</v>
      </c>
      <c r="D232" t="str">
        <f t="shared" si="3"/>
        <v>INSERT INTO autor(IdAutor,Autor)VALUES('100231','Francisco Vázques');</v>
      </c>
    </row>
    <row r="233" spans="1:4">
      <c r="A233" t="s">
        <v>763</v>
      </c>
      <c r="B233" t="s">
        <v>764</v>
      </c>
      <c r="C233">
        <v>100232</v>
      </c>
      <c r="D233" t="str">
        <f t="shared" si="3"/>
        <v>INSERT INTO autor(IdAutor,Autor)VALUES('100232','Jorge Jiménez');</v>
      </c>
    </row>
    <row r="234" spans="1:4">
      <c r="A234" t="s">
        <v>765</v>
      </c>
      <c r="B234" t="s">
        <v>766</v>
      </c>
      <c r="C234" s="29">
        <v>100233</v>
      </c>
      <c r="D234" t="str">
        <f t="shared" si="3"/>
        <v>INSERT INTO autor(IdAutor,Autor)VALUES('100233','Juan Garrido');</v>
      </c>
    </row>
    <row r="235" spans="1:4">
      <c r="A235" t="s">
        <v>767</v>
      </c>
      <c r="B235" t="s">
        <v>768</v>
      </c>
      <c r="C235">
        <v>100234</v>
      </c>
      <c r="D235" t="str">
        <f t="shared" si="3"/>
        <v>INSERT INTO autor(IdAutor,Autor)VALUES('100234','Antonio Belmonte');</v>
      </c>
    </row>
    <row r="236" spans="1:4">
      <c r="A236" t="s">
        <v>769</v>
      </c>
      <c r="B236" t="s">
        <v>770</v>
      </c>
      <c r="C236" s="29">
        <v>100235</v>
      </c>
      <c r="D236" t="str">
        <f t="shared" si="3"/>
        <v>INSERT INTO autor(IdAutor,Autor)VALUES('100235','Rafael Estartús');</v>
      </c>
    </row>
    <row r="237" spans="1:4">
      <c r="A237" t="s">
        <v>771</v>
      </c>
      <c r="B237" t="s">
        <v>772</v>
      </c>
      <c r="C237">
        <v>100236</v>
      </c>
      <c r="D237" t="str">
        <f t="shared" si="3"/>
        <v>INSERT INTO autor(IdAutor,Autor)VALUES('100236','Pablo Pérez Sánchez');</v>
      </c>
    </row>
    <row r="238" spans="1:4">
      <c r="A238" t="s">
        <v>773</v>
      </c>
      <c r="B238" t="s">
        <v>774</v>
      </c>
      <c r="C238" s="29">
        <v>100237</v>
      </c>
      <c r="D238" t="str">
        <f t="shared" si="3"/>
        <v>INSERT INTO autor(IdAutor,Autor)VALUES('100237','Raymond Chang');</v>
      </c>
    </row>
    <row r="239" spans="1:4">
      <c r="A239" t="s">
        <v>775</v>
      </c>
      <c r="B239" t="s">
        <v>776</v>
      </c>
      <c r="C239">
        <v>100238</v>
      </c>
      <c r="D239" t="str">
        <f t="shared" si="3"/>
        <v>INSERT INTO autor(IdAutor,Autor)VALUES('100238','Universidad de Piura');</v>
      </c>
    </row>
    <row r="240" spans="1:4">
      <c r="A240" t="s">
        <v>777</v>
      </c>
      <c r="B240" t="s">
        <v>778</v>
      </c>
      <c r="C240" s="29">
        <v>100239</v>
      </c>
      <c r="D240" t="str">
        <f t="shared" si="3"/>
        <v>INSERT INTO autor(IdAutor,Autor)VALUES('100239','Genara Castillo');</v>
      </c>
    </row>
    <row r="241" spans="1:4">
      <c r="A241" t="s">
        <v>779</v>
      </c>
      <c r="B241" t="s">
        <v>780</v>
      </c>
      <c r="C241">
        <v>100240</v>
      </c>
      <c r="D241" t="str">
        <f t="shared" si="3"/>
        <v>INSERT INTO autor(IdAutor,Autor)VALUES('100240','Norman B. Haaser');</v>
      </c>
    </row>
    <row r="242" spans="1:4">
      <c r="A242" t="s">
        <v>781</v>
      </c>
      <c r="B242" t="s">
        <v>782</v>
      </c>
      <c r="C242" s="29">
        <v>100241</v>
      </c>
      <c r="D242" t="str">
        <f t="shared" si="3"/>
        <v>INSERT INTO autor(IdAutor,Autor)VALUES('100241','Joseph  P. La Salle');</v>
      </c>
    </row>
    <row r="243" spans="1:4">
      <c r="A243" t="s">
        <v>783</v>
      </c>
      <c r="B243" t="s">
        <v>784</v>
      </c>
      <c r="C243">
        <v>100242</v>
      </c>
      <c r="D243" t="str">
        <f t="shared" si="3"/>
        <v>INSERT INTO autor(IdAutor,Autor)VALUES('100242','Joseph P. Sullivan');</v>
      </c>
    </row>
    <row r="244" spans="1:4">
      <c r="A244" t="s">
        <v>785</v>
      </c>
      <c r="B244" t="s">
        <v>786</v>
      </c>
      <c r="C244" s="29">
        <v>100243</v>
      </c>
      <c r="D244" t="str">
        <f t="shared" si="3"/>
        <v>INSERT INTO autor(IdAutor,Autor)VALUES('100243','Jorge Nocedal Stephen ');</v>
      </c>
    </row>
    <row r="245" spans="1:4">
      <c r="A245" t="s">
        <v>787</v>
      </c>
      <c r="B245" t="s">
        <v>788</v>
      </c>
      <c r="C245">
        <v>100244</v>
      </c>
      <c r="D245" t="str">
        <f t="shared" si="3"/>
        <v>INSERT INTO autor(IdAutor,Autor)VALUES('100244','J. Wright');</v>
      </c>
    </row>
    <row r="246" spans="1:4">
      <c r="A246" t="s">
        <v>789</v>
      </c>
      <c r="B246" t="s">
        <v>790</v>
      </c>
      <c r="C246" s="29">
        <v>100245</v>
      </c>
      <c r="D246" t="str">
        <f t="shared" si="3"/>
        <v>INSERT INTO autor(IdAutor,Autor)VALUES('100245','José Ramón Perán Gonzalez');</v>
      </c>
    </row>
    <row r="247" spans="1:4">
      <c r="A247" t="s">
        <v>791</v>
      </c>
      <c r="B247" t="s">
        <v>792</v>
      </c>
      <c r="C247">
        <v>100246</v>
      </c>
      <c r="D247" t="str">
        <f t="shared" si="3"/>
        <v>INSERT INTO autor(IdAutor,Autor)VALUES('100246','José Santiváñez Marín');</v>
      </c>
    </row>
    <row r="248" spans="1:4">
      <c r="A248" t="s">
        <v>793</v>
      </c>
      <c r="B248" t="s">
        <v>794</v>
      </c>
      <c r="C248" s="29">
        <v>100247</v>
      </c>
      <c r="D248" t="str">
        <f t="shared" si="3"/>
        <v>INSERT INTO autor(IdAutor,Autor)VALUES('100247','Erbert Taub');</v>
      </c>
    </row>
    <row r="249" spans="1:4">
      <c r="A249" t="s">
        <v>795</v>
      </c>
      <c r="B249" t="s">
        <v>796</v>
      </c>
      <c r="C249">
        <v>100248</v>
      </c>
      <c r="D249" t="str">
        <f t="shared" si="3"/>
        <v>INSERT INTO autor(IdAutor,Autor)VALUES('100248','Donald Schilling');</v>
      </c>
    </row>
    <row r="250" spans="1:4">
      <c r="A250" t="s">
        <v>797</v>
      </c>
      <c r="B250" t="s">
        <v>798</v>
      </c>
      <c r="C250" s="29">
        <v>100249</v>
      </c>
      <c r="D250" t="str">
        <f t="shared" si="3"/>
        <v>INSERT INTO autor(IdAutor,Autor)VALUES('100249','John P. Hayes');</v>
      </c>
    </row>
    <row r="251" spans="1:4">
      <c r="A251" t="s">
        <v>799</v>
      </c>
      <c r="B251" t="s">
        <v>800</v>
      </c>
      <c r="C251">
        <v>100250</v>
      </c>
      <c r="D251" t="str">
        <f t="shared" si="3"/>
        <v>INSERT INTO autor(IdAutor,Autor)VALUES('100250','Christopher G. Relf');</v>
      </c>
    </row>
    <row r="252" spans="1:4">
      <c r="A252" t="s">
        <v>801</v>
      </c>
      <c r="B252" t="s">
        <v>802</v>
      </c>
      <c r="C252" s="29">
        <v>100251</v>
      </c>
      <c r="D252" t="str">
        <f t="shared" si="3"/>
        <v>INSERT INTO autor(IdAutor,Autor)VALUES('100251','Jeff Weigant');</v>
      </c>
    </row>
    <row r="253" spans="1:4">
      <c r="A253" t="s">
        <v>803</v>
      </c>
      <c r="B253" t="s">
        <v>804</v>
      </c>
      <c r="C253">
        <v>100252</v>
      </c>
      <c r="D253" t="str">
        <f t="shared" si="3"/>
        <v>INSERT INTO autor(IdAutor,Autor)VALUES('100252','John Blankenship');</v>
      </c>
    </row>
    <row r="254" spans="1:4">
      <c r="A254" t="s">
        <v>805</v>
      </c>
      <c r="B254" t="s">
        <v>806</v>
      </c>
      <c r="C254" s="29">
        <v>100253</v>
      </c>
      <c r="D254" t="str">
        <f t="shared" si="3"/>
        <v>INSERT INTO autor(IdAutor,Autor)VALUES('100253','Samuel Mishal');</v>
      </c>
    </row>
    <row r="255" spans="1:4">
      <c r="A255" t="s">
        <v>807</v>
      </c>
      <c r="B255" t="s">
        <v>808</v>
      </c>
      <c r="C255">
        <v>100254</v>
      </c>
      <c r="D255" t="str">
        <f t="shared" si="3"/>
        <v>INSERT INTO autor(IdAutor,Autor)VALUES('100254','Fred Eady');</v>
      </c>
    </row>
    <row r="256" spans="1:4">
      <c r="A256" t="s">
        <v>809</v>
      </c>
      <c r="B256" t="s">
        <v>810</v>
      </c>
      <c r="C256" s="29">
        <v>100255</v>
      </c>
      <c r="D256" t="str">
        <f t="shared" si="3"/>
        <v>INSERT INTO autor(IdAutor,Autor)VALUES('100255','David B. Makofske');</v>
      </c>
    </row>
    <row r="257" spans="1:4">
      <c r="A257" t="s">
        <v>811</v>
      </c>
      <c r="B257" t="s">
        <v>812</v>
      </c>
      <c r="C257">
        <v>100256</v>
      </c>
      <c r="D257" t="str">
        <f t="shared" si="3"/>
        <v>INSERT INTO autor(IdAutor,Autor)VALUES('100256','Michael J. Donahoo');</v>
      </c>
    </row>
    <row r="258" spans="1:4">
      <c r="A258" t="s">
        <v>813</v>
      </c>
      <c r="B258" t="s">
        <v>814</v>
      </c>
      <c r="C258" s="29">
        <v>100257</v>
      </c>
      <c r="D258" t="str">
        <f t="shared" si="3"/>
        <v>INSERT INTO autor(IdAutor,Autor)VALUES('100257','Kenneth L. Calvert');</v>
      </c>
    </row>
    <row r="259" spans="1:4">
      <c r="A259" t="s">
        <v>815</v>
      </c>
      <c r="B259" t="s">
        <v>816</v>
      </c>
      <c r="C259">
        <v>100258</v>
      </c>
      <c r="D259" t="str">
        <f t="shared" ref="D259:D322" si="4">_xlfn.CONCAT($F$2,$F$1,"(",$A$1,",",$B$1,")VALUES('",C259,"','",B259,"');")</f>
        <v>INSERT INTO autor(IdAutor,Autor)VALUES('100258','M. H. Hamza');</v>
      </c>
    </row>
    <row r="260" spans="1:4">
      <c r="A260" t="s">
        <v>817</v>
      </c>
      <c r="B260" t="s">
        <v>818</v>
      </c>
      <c r="C260" s="29">
        <v>100259</v>
      </c>
      <c r="D260" t="str">
        <f t="shared" si="4"/>
        <v>INSERT INTO autor(IdAutor,Autor)VALUES('100259','Jan J. Tuma');</v>
      </c>
    </row>
    <row r="261" spans="1:4">
      <c r="A261" t="s">
        <v>819</v>
      </c>
      <c r="B261" t="s">
        <v>820</v>
      </c>
      <c r="C261">
        <v>100260</v>
      </c>
      <c r="D261" t="str">
        <f t="shared" si="4"/>
        <v>INSERT INTO autor(IdAutor,Autor)VALUES('100260','R. K. Munshi');</v>
      </c>
    </row>
    <row r="262" spans="1:4">
      <c r="A262" t="s">
        <v>821</v>
      </c>
      <c r="B262" t="s">
        <v>822</v>
      </c>
      <c r="C262" s="29">
        <v>100261</v>
      </c>
      <c r="D262" t="str">
        <f t="shared" si="4"/>
        <v>INSERT INTO autor(IdAutor,Autor)VALUES('100261','Instituto General de Investigación de la Universidad Nacional de Ingeniería');</v>
      </c>
    </row>
    <row r="263" spans="1:4">
      <c r="A263" t="s">
        <v>823</v>
      </c>
      <c r="B263" t="s">
        <v>824</v>
      </c>
      <c r="C263">
        <v>100262</v>
      </c>
      <c r="D263" t="str">
        <f t="shared" si="4"/>
        <v>INSERT INTO autor(IdAutor,Autor)VALUES('100262','V. Ionescu');</v>
      </c>
    </row>
    <row r="264" spans="1:4">
      <c r="A264" t="s">
        <v>825</v>
      </c>
      <c r="B264" t="s">
        <v>826</v>
      </c>
      <c r="C264" s="29">
        <v>100263</v>
      </c>
      <c r="D264" t="str">
        <f t="shared" si="4"/>
        <v>INSERT INTO autor(IdAutor,Autor)VALUES('100263','D. Popescu');</v>
      </c>
    </row>
    <row r="265" spans="1:4">
      <c r="A265" t="s">
        <v>827</v>
      </c>
      <c r="B265" t="s">
        <v>828</v>
      </c>
      <c r="C265">
        <v>100264</v>
      </c>
      <c r="D265" t="str">
        <f t="shared" si="4"/>
        <v>INSERT INTO autor(IdAutor,Autor)VALUES('100264','César Angulo Bustíos');</v>
      </c>
    </row>
    <row r="266" spans="1:4">
      <c r="A266" t="s">
        <v>829</v>
      </c>
      <c r="B266" t="s">
        <v>830</v>
      </c>
      <c r="C266" s="29">
        <v>100265</v>
      </c>
      <c r="D266" t="str">
        <f t="shared" si="4"/>
        <v>INSERT INTO autor(IdAutor,Autor)VALUES('100265','Tammy Noergaard');</v>
      </c>
    </row>
    <row r="267" spans="1:4">
      <c r="A267" t="s">
        <v>831</v>
      </c>
      <c r="B267" t="s">
        <v>832</v>
      </c>
      <c r="C267">
        <v>100266</v>
      </c>
      <c r="D267" t="str">
        <f t="shared" si="4"/>
        <v>INSERT INTO autor(IdAutor,Autor)VALUES('100266','Valeriy Labunets');</v>
      </c>
    </row>
    <row r="268" spans="1:4">
      <c r="A268" t="s">
        <v>833</v>
      </c>
      <c r="B268" t="s">
        <v>834</v>
      </c>
      <c r="C268" s="29">
        <v>100267</v>
      </c>
      <c r="D268" t="str">
        <f t="shared" si="4"/>
        <v>INSERT INTO autor(IdAutor,Autor)VALUES('100267','Ekaterina Ostheimer');</v>
      </c>
    </row>
    <row r="269" spans="1:4">
      <c r="A269" t="s">
        <v>835</v>
      </c>
      <c r="B269" t="s">
        <v>836</v>
      </c>
      <c r="C269">
        <v>100268</v>
      </c>
      <c r="D269" t="str">
        <f t="shared" si="4"/>
        <v>INSERT INTO autor(IdAutor,Autor)VALUES('100268','Lingfeng Wang');</v>
      </c>
    </row>
    <row r="270" spans="1:4">
      <c r="A270" t="s">
        <v>837</v>
      </c>
      <c r="B270" t="s">
        <v>838</v>
      </c>
      <c r="C270" s="29">
        <v>100269</v>
      </c>
      <c r="D270" t="str">
        <f t="shared" si="4"/>
        <v>INSERT INTO autor(IdAutor,Autor)VALUES('100269','Kay Chen Tan');</v>
      </c>
    </row>
    <row r="271" spans="1:4">
      <c r="A271" t="s">
        <v>839</v>
      </c>
      <c r="B271" t="s">
        <v>840</v>
      </c>
      <c r="C271">
        <v>100270</v>
      </c>
      <c r="D271" t="str">
        <f t="shared" si="4"/>
        <v>INSERT INTO autor(IdAutor,Autor)VALUES('100270','Wolfgang Weidinger');</v>
      </c>
    </row>
    <row r="272" spans="1:4">
      <c r="A272" t="s">
        <v>841</v>
      </c>
      <c r="B272" t="s">
        <v>842</v>
      </c>
      <c r="C272" s="29">
        <v>100271</v>
      </c>
      <c r="D272" t="str">
        <f t="shared" si="4"/>
        <v>INSERT INTO autor(IdAutor,Autor)VALUES('100271','Hamid A. Toliyat');</v>
      </c>
    </row>
    <row r="273" spans="1:4">
      <c r="A273" t="s">
        <v>843</v>
      </c>
      <c r="B273" t="s">
        <v>844</v>
      </c>
      <c r="C273">
        <v>100272</v>
      </c>
      <c r="D273" t="str">
        <f t="shared" si="4"/>
        <v>INSERT INTO autor(IdAutor,Autor)VALUES('100272','Steven G. Campbell');</v>
      </c>
    </row>
    <row r="274" spans="1:4">
      <c r="A274" t="s">
        <v>845</v>
      </c>
      <c r="B274" t="s">
        <v>846</v>
      </c>
      <c r="C274" s="29">
        <v>100273</v>
      </c>
      <c r="D274" t="str">
        <f t="shared" si="4"/>
        <v>INSERT INTO autor(IdAutor,Autor)VALUES('100273','Siemens');</v>
      </c>
    </row>
    <row r="275" spans="1:4">
      <c r="A275" t="s">
        <v>847</v>
      </c>
      <c r="B275" t="s">
        <v>848</v>
      </c>
      <c r="C275">
        <v>100274</v>
      </c>
      <c r="D275" t="str">
        <f t="shared" si="4"/>
        <v>INSERT INTO autor(IdAutor,Autor)VALUES('100274','Dimitrios Hristu-Varsakelis');</v>
      </c>
    </row>
    <row r="276" spans="1:4">
      <c r="A276" t="s">
        <v>849</v>
      </c>
      <c r="B276" t="s">
        <v>850</v>
      </c>
      <c r="C276" s="29">
        <v>100275</v>
      </c>
      <c r="D276" t="str">
        <f t="shared" si="4"/>
        <v>INSERT INTO autor(IdAutor,Autor)VALUES('100275','William S. Levine');</v>
      </c>
    </row>
    <row r="277" spans="1:4">
      <c r="A277" t="s">
        <v>851</v>
      </c>
      <c r="B277" t="s">
        <v>852</v>
      </c>
      <c r="C277">
        <v>100276</v>
      </c>
      <c r="D277" t="str">
        <f t="shared" si="4"/>
        <v>INSERT INTO autor(IdAutor,Autor)VALUES('100276','Jairo Espinosa');</v>
      </c>
    </row>
    <row r="278" spans="1:4">
      <c r="A278" t="s">
        <v>853</v>
      </c>
      <c r="B278" t="s">
        <v>854</v>
      </c>
      <c r="C278" s="29">
        <v>100277</v>
      </c>
      <c r="D278" t="str">
        <f t="shared" si="4"/>
        <v>INSERT INTO autor(IdAutor,Autor)VALUES('100277','Joos Vanderwalle');</v>
      </c>
    </row>
    <row r="279" spans="1:4">
      <c r="A279" t="s">
        <v>855</v>
      </c>
      <c r="B279" t="s">
        <v>856</v>
      </c>
      <c r="C279">
        <v>100278</v>
      </c>
      <c r="D279" t="str">
        <f t="shared" si="4"/>
        <v>INSERT INTO autor(IdAutor,Autor)VALUES('100278','Vincent Wertz');</v>
      </c>
    </row>
    <row r="280" spans="1:4">
      <c r="A280" t="s">
        <v>857</v>
      </c>
      <c r="B280" t="s">
        <v>858</v>
      </c>
      <c r="C280" s="29">
        <v>100279</v>
      </c>
      <c r="D280" t="str">
        <f t="shared" si="4"/>
        <v>INSERT INTO autor(IdAutor,Autor)VALUES('100279','Pong P. Chu');</v>
      </c>
    </row>
    <row r="281" spans="1:4">
      <c r="A281" t="s">
        <v>859</v>
      </c>
      <c r="B281" t="s">
        <v>860</v>
      </c>
      <c r="C281">
        <v>100280</v>
      </c>
      <c r="D281" t="str">
        <f t="shared" si="4"/>
        <v>INSERT INTO autor(IdAutor,Autor)VALUES('100280','Steve Furber');</v>
      </c>
    </row>
    <row r="282" spans="1:4">
      <c r="A282" t="s">
        <v>861</v>
      </c>
      <c r="B282" t="s">
        <v>862</v>
      </c>
      <c r="C282" s="29">
        <v>100281</v>
      </c>
      <c r="D282" t="str">
        <f t="shared" si="4"/>
        <v>INSERT INTO autor(IdAutor,Autor)VALUES('100281','Jean Praninskas');</v>
      </c>
    </row>
    <row r="283" spans="1:4">
      <c r="A283" t="s">
        <v>863</v>
      </c>
      <c r="B283" t="s">
        <v>864</v>
      </c>
      <c r="C283">
        <v>100282</v>
      </c>
      <c r="D283" t="str">
        <f t="shared" si="4"/>
        <v>INSERT INTO autor(IdAutor,Autor)VALUES('100282','Boson Park');</v>
      </c>
    </row>
    <row r="284" spans="1:4">
      <c r="A284" t="s">
        <v>865</v>
      </c>
      <c r="B284" t="s">
        <v>866</v>
      </c>
      <c r="C284" s="29">
        <v>100283</v>
      </c>
      <c r="D284" t="str">
        <f t="shared" si="4"/>
        <v>INSERT INTO autor(IdAutor,Autor)VALUES('100283','Renfu Lu');</v>
      </c>
    </row>
    <row r="285" spans="1:4">
      <c r="A285" t="s">
        <v>867</v>
      </c>
      <c r="B285" t="s">
        <v>868</v>
      </c>
      <c r="C285">
        <v>100284</v>
      </c>
      <c r="D285" t="str">
        <f t="shared" si="4"/>
        <v>INSERT INTO autor(IdAutor,Autor)VALUES('100284','Ernesto O. Doebelin');</v>
      </c>
    </row>
    <row r="286" spans="1:4">
      <c r="A286" t="s">
        <v>869</v>
      </c>
      <c r="B286" t="s">
        <v>870</v>
      </c>
      <c r="C286" s="29">
        <v>100285</v>
      </c>
      <c r="D286" t="str">
        <f t="shared" si="4"/>
        <v>INSERT INTO autor(IdAutor,Autor)VALUES('100285','Jan Faggerberg');</v>
      </c>
    </row>
    <row r="287" spans="1:4">
      <c r="A287" t="s">
        <v>871</v>
      </c>
      <c r="B287" t="s">
        <v>872</v>
      </c>
      <c r="C287">
        <v>100286</v>
      </c>
      <c r="D287" t="str">
        <f t="shared" si="4"/>
        <v>INSERT INTO autor(IdAutor,Autor)VALUES('100286','David C. Mowery');</v>
      </c>
    </row>
    <row r="288" spans="1:4">
      <c r="A288" t="s">
        <v>873</v>
      </c>
      <c r="B288" t="s">
        <v>874</v>
      </c>
      <c r="C288" s="29">
        <v>100287</v>
      </c>
      <c r="D288" t="str">
        <f t="shared" si="4"/>
        <v>INSERT INTO autor(IdAutor,Autor)VALUES('100287','Richard R. Nelson');</v>
      </c>
    </row>
    <row r="289" spans="1:4">
      <c r="A289" t="s">
        <v>875</v>
      </c>
      <c r="B289" t="s">
        <v>876</v>
      </c>
      <c r="C289">
        <v>100288</v>
      </c>
      <c r="D289" t="str">
        <f t="shared" si="4"/>
        <v>INSERT INTO autor(IdAutor,Autor)VALUES('100288','Autodesk');</v>
      </c>
    </row>
    <row r="290" spans="1:4">
      <c r="A290" t="s">
        <v>877</v>
      </c>
      <c r="B290" t="s">
        <v>878</v>
      </c>
      <c r="C290" s="29">
        <v>100289</v>
      </c>
      <c r="D290" t="str">
        <f t="shared" si="4"/>
        <v>INSERT INTO autor(IdAutor,Autor)VALUES('100289','Plessey Semiconductors');</v>
      </c>
    </row>
    <row r="291" spans="1:4">
      <c r="A291" t="s">
        <v>879</v>
      </c>
      <c r="B291" t="s">
        <v>880</v>
      </c>
      <c r="C291">
        <v>100290</v>
      </c>
      <c r="D291" t="str">
        <f t="shared" si="4"/>
        <v>INSERT INTO autor(IdAutor,Autor)VALUES('100290','Roland Wernecke');</v>
      </c>
    </row>
    <row r="292" spans="1:4">
      <c r="A292" t="s">
        <v>881</v>
      </c>
      <c r="B292" t="s">
        <v>882</v>
      </c>
      <c r="C292" s="29">
        <v>100291</v>
      </c>
      <c r="D292" t="str">
        <f t="shared" si="4"/>
        <v>INSERT INTO autor(IdAutor,Autor)VALUES('100291','Jan Wernecke');</v>
      </c>
    </row>
    <row r="293" spans="1:4">
      <c r="A293" t="s">
        <v>883</v>
      </c>
      <c r="B293" t="s">
        <v>884</v>
      </c>
      <c r="C293">
        <v>100292</v>
      </c>
      <c r="D293" t="str">
        <f t="shared" si="4"/>
        <v>INSERT INTO autor(IdAutor,Autor)VALUES('100292','Vyacheslav V. Komarov');</v>
      </c>
    </row>
    <row r="294" spans="1:4">
      <c r="A294" t="s">
        <v>885</v>
      </c>
      <c r="B294" t="s">
        <v>886</v>
      </c>
      <c r="C294" s="29">
        <v>100293</v>
      </c>
      <c r="D294" t="str">
        <f t="shared" si="4"/>
        <v>INSERT INTO autor(IdAutor,Autor)VALUES('100293','Gordon Clarke Deon Reynders');</v>
      </c>
    </row>
    <row r="295" spans="1:4">
      <c r="A295" t="s">
        <v>887</v>
      </c>
      <c r="B295" t="s">
        <v>888</v>
      </c>
      <c r="C295">
        <v>100294</v>
      </c>
      <c r="D295" t="str">
        <f t="shared" si="4"/>
        <v>INSERT INTO autor(IdAutor,Autor)VALUES('100294','Xilinx');</v>
      </c>
    </row>
    <row r="296" spans="1:4">
      <c r="A296" t="s">
        <v>889</v>
      </c>
      <c r="B296" t="s">
        <v>890</v>
      </c>
      <c r="C296" s="29">
        <v>100295</v>
      </c>
      <c r="D296" t="str">
        <f t="shared" si="4"/>
        <v>INSERT INTO autor(IdAutor,Autor)VALUES('100295','Pitagora Editrice Bologna');</v>
      </c>
    </row>
    <row r="297" spans="1:4">
      <c r="A297" t="s">
        <v>891</v>
      </c>
      <c r="B297" t="s">
        <v>892</v>
      </c>
      <c r="C297">
        <v>100296</v>
      </c>
      <c r="D297" t="str">
        <f t="shared" si="4"/>
        <v>INSERT INTO autor(IdAutor,Autor)VALUES('100296','Dave van Ess');</v>
      </c>
    </row>
    <row r="298" spans="1:4">
      <c r="A298" t="s">
        <v>893</v>
      </c>
      <c r="B298" t="s">
        <v>894</v>
      </c>
      <c r="C298" s="29">
        <v>100297</v>
      </c>
      <c r="D298" t="str">
        <f t="shared" si="4"/>
        <v>INSERT INTO autor(IdAutor,Autor)VALUES('100297','Rafael López Aliaga Cazorla');</v>
      </c>
    </row>
    <row r="299" spans="1:4">
      <c r="A299" t="s">
        <v>895</v>
      </c>
      <c r="B299" t="s">
        <v>896</v>
      </c>
      <c r="C299">
        <v>100298</v>
      </c>
      <c r="D299" t="str">
        <f t="shared" si="4"/>
        <v>INSERT INTO autor(IdAutor,Autor)VALUES('100298','Rosane F. Schwan');</v>
      </c>
    </row>
    <row r="300" spans="1:4">
      <c r="A300" t="s">
        <v>897</v>
      </c>
      <c r="B300" t="s">
        <v>898</v>
      </c>
      <c r="C300" s="29">
        <v>100299</v>
      </c>
      <c r="D300" t="str">
        <f t="shared" si="4"/>
        <v>INSERT INTO autor(IdAutor,Autor)VALUES('100299','Graham H. Fleet');</v>
      </c>
    </row>
    <row r="301" spans="1:4">
      <c r="A301" t="s">
        <v>899</v>
      </c>
      <c r="B301" t="s">
        <v>900</v>
      </c>
      <c r="C301">
        <v>100300</v>
      </c>
      <c r="D301" t="str">
        <f t="shared" si="4"/>
        <v>INSERT INTO autor(IdAutor,Autor)VALUES('100300','Maciej Kranz');</v>
      </c>
    </row>
    <row r="302" spans="1:4">
      <c r="A302" t="s">
        <v>901</v>
      </c>
      <c r="B302" t="s">
        <v>902</v>
      </c>
      <c r="C302" s="29">
        <v>100301</v>
      </c>
      <c r="D302" t="str">
        <f t="shared" si="4"/>
        <v>INSERT INTO autor(IdAutor,Autor)VALUES('100301','Carlos Silva Cárdenas');</v>
      </c>
    </row>
    <row r="303" spans="1:4">
      <c r="A303" t="s">
        <v>903</v>
      </c>
      <c r="B303" t="s">
        <v>904</v>
      </c>
      <c r="C303">
        <v>100302</v>
      </c>
      <c r="D303" t="str">
        <f t="shared" si="4"/>
        <v>INSERT INTO autor(IdAutor,Autor)VALUES('100302','Eduardo Ismodes Cascón');</v>
      </c>
    </row>
    <row r="304" spans="1:4">
      <c r="A304" t="s">
        <v>905</v>
      </c>
      <c r="B304" t="s">
        <v>906</v>
      </c>
      <c r="C304" s="29">
        <v>100303</v>
      </c>
      <c r="D304" t="str">
        <f t="shared" si="4"/>
        <v>INSERT INTO autor(IdAutor,Autor)VALUES('100303','Bei Wang');</v>
      </c>
    </row>
    <row r="305" spans="1:4">
      <c r="A305" t="s">
        <v>907</v>
      </c>
      <c r="B305" t="s">
        <v>908</v>
      </c>
      <c r="C305">
        <v>100304</v>
      </c>
      <c r="D305" t="str">
        <f t="shared" si="4"/>
        <v>INSERT INTO autor(IdAutor,Autor)VALUES('100304','Christopher Lan');</v>
      </c>
    </row>
    <row r="306" spans="1:4">
      <c r="A306" t="s">
        <v>909</v>
      </c>
      <c r="B306" t="s">
        <v>910</v>
      </c>
      <c r="C306" s="29">
        <v>100305</v>
      </c>
      <c r="D306" t="str">
        <f t="shared" si="4"/>
        <v>INSERT INTO autor(IdAutor,Autor)VALUES('100305','Society for Industrial and Applied Mathematics');</v>
      </c>
    </row>
    <row r="307" spans="1:4">
      <c r="A307" t="s">
        <v>911</v>
      </c>
      <c r="B307" t="s">
        <v>912</v>
      </c>
      <c r="C307">
        <v>100306</v>
      </c>
      <c r="D307" t="str">
        <f t="shared" si="4"/>
        <v>INSERT INTO autor(IdAutor,Autor)VALUES('100306','Rodolfo Rodríguez');</v>
      </c>
    </row>
    <row r="308" spans="1:4">
      <c r="A308" t="s">
        <v>913</v>
      </c>
      <c r="B308" t="s">
        <v>914</v>
      </c>
      <c r="C308" s="29">
        <v>100307</v>
      </c>
      <c r="D308" t="str">
        <f t="shared" si="4"/>
        <v>INSERT INTO autor(IdAutor,Autor)VALUES('100307','Roxana Fernández');</v>
      </c>
    </row>
    <row r="309" spans="1:4">
      <c r="A309" t="s">
        <v>915</v>
      </c>
      <c r="B309" t="s">
        <v>916</v>
      </c>
      <c r="C309">
        <v>100308</v>
      </c>
      <c r="D309" t="str">
        <f t="shared" si="4"/>
        <v>INSERT INTO autor(IdAutor,Autor)VALUES('100308','Giuseppe Tanzella-Nitti');</v>
      </c>
    </row>
    <row r="310" spans="1:4">
      <c r="A310" t="s">
        <v>917</v>
      </c>
      <c r="B310" t="s">
        <v>918</v>
      </c>
      <c r="C310" s="29">
        <v>100309</v>
      </c>
      <c r="D310" t="str">
        <f t="shared" si="4"/>
        <v>INSERT INTO autor(IdAutor,Autor)VALUES('100309','Andrzej Janczak');</v>
      </c>
    </row>
    <row r="311" spans="1:4">
      <c r="A311" t="s">
        <v>919</v>
      </c>
      <c r="B311" t="s">
        <v>920</v>
      </c>
      <c r="C311">
        <v>100310</v>
      </c>
      <c r="D311" t="str">
        <f t="shared" si="4"/>
        <v>INSERT INTO autor(IdAutor,Autor)VALUES('100310','Riccardo Marino');</v>
      </c>
    </row>
    <row r="312" spans="1:4">
      <c r="A312" t="s">
        <v>921</v>
      </c>
      <c r="B312" t="s">
        <v>922</v>
      </c>
      <c r="C312" s="29">
        <v>100311</v>
      </c>
      <c r="D312" t="str">
        <f t="shared" si="4"/>
        <v>INSERT INTO autor(IdAutor,Autor)VALUES('100311','Patrizio Tomei');</v>
      </c>
    </row>
    <row r="313" spans="1:4">
      <c r="A313" t="s">
        <v>923</v>
      </c>
      <c r="B313" t="s">
        <v>924</v>
      </c>
      <c r="C313">
        <v>100312</v>
      </c>
      <c r="D313" t="str">
        <f t="shared" si="4"/>
        <v>INSERT INTO autor(IdAutor,Autor)VALUES('100312','Cristiano M. Verrelli');</v>
      </c>
    </row>
    <row r="314" spans="1:4">
      <c r="A314" t="s">
        <v>925</v>
      </c>
      <c r="B314" t="s">
        <v>926</v>
      </c>
      <c r="C314" s="29">
        <v>100313</v>
      </c>
      <c r="D314" t="str">
        <f t="shared" si="4"/>
        <v>INSERT INTO autor(IdAutor,Autor)VALUES('100313','Dennis Silage');</v>
      </c>
    </row>
    <row r="315" spans="1:4">
      <c r="A315" t="s">
        <v>927</v>
      </c>
      <c r="B315" t="s">
        <v>928</v>
      </c>
      <c r="C315">
        <v>100314</v>
      </c>
      <c r="D315" t="str">
        <f t="shared" si="4"/>
        <v>INSERT INTO autor(IdAutor,Autor)VALUES('100314','Jean-Pierre Deschamps');</v>
      </c>
    </row>
    <row r="316" spans="1:4">
      <c r="A316" t="s">
        <v>929</v>
      </c>
      <c r="B316" t="s">
        <v>930</v>
      </c>
      <c r="C316" s="29">
        <v>100315</v>
      </c>
      <c r="D316" t="str">
        <f t="shared" si="4"/>
        <v>INSERT INTO autor(IdAutor,Autor)VALUES('100315','Gustavo D. Sutter');</v>
      </c>
    </row>
    <row r="317" spans="1:4">
      <c r="A317" t="s">
        <v>931</v>
      </c>
      <c r="B317" t="s">
        <v>932</v>
      </c>
      <c r="C317">
        <v>100316</v>
      </c>
      <c r="D317" t="str">
        <f t="shared" si="4"/>
        <v>INSERT INTO autor(IdAutor,Autor)VALUES('100316','Enrique Cantó');</v>
      </c>
    </row>
    <row r="318" spans="1:4">
      <c r="A318" t="s">
        <v>933</v>
      </c>
      <c r="B318" t="s">
        <v>934</v>
      </c>
      <c r="C318" s="29">
        <v>100317</v>
      </c>
      <c r="D318" t="str">
        <f t="shared" si="4"/>
        <v>INSERT INTO autor(IdAutor,Autor)VALUES('100317','Ernest O. Doebelin');</v>
      </c>
    </row>
    <row r="319" spans="1:4">
      <c r="A319" t="s">
        <v>935</v>
      </c>
      <c r="B319" t="s">
        <v>936</v>
      </c>
      <c r="C319">
        <v>100318</v>
      </c>
      <c r="D319" t="str">
        <f t="shared" si="4"/>
        <v>INSERT INTO autor(IdAutor,Autor)VALUES('100318','Donald G. Bailey');</v>
      </c>
    </row>
    <row r="320" spans="1:4">
      <c r="A320" t="s">
        <v>937</v>
      </c>
      <c r="B320" t="s">
        <v>938</v>
      </c>
      <c r="C320" s="29">
        <v>100319</v>
      </c>
      <c r="D320" t="str">
        <f t="shared" si="4"/>
        <v>INSERT INTO autor(IdAutor,Autor)VALUES('100319','Salvador Bernal');</v>
      </c>
    </row>
    <row r="321" spans="1:4">
      <c r="A321" t="s">
        <v>939</v>
      </c>
      <c r="B321" t="s">
        <v>940</v>
      </c>
      <c r="C321">
        <v>100320</v>
      </c>
      <c r="D321" t="str">
        <f t="shared" si="4"/>
        <v>INSERT INTO autor(IdAutor,Autor)VALUES('100320','Olle I. Elgerd');</v>
      </c>
    </row>
    <row r="322" spans="1:4">
      <c r="A322" t="s">
        <v>941</v>
      </c>
      <c r="B322" t="s">
        <v>942</v>
      </c>
      <c r="C322" s="29">
        <v>100321</v>
      </c>
      <c r="D322" t="str">
        <f t="shared" si="4"/>
        <v>INSERT INTO autor(IdAutor,Autor)VALUES('100321','Alfio Quarteroni');</v>
      </c>
    </row>
    <row r="323" spans="1:4">
      <c r="A323" t="s">
        <v>943</v>
      </c>
      <c r="B323" t="s">
        <v>944</v>
      </c>
      <c r="C323">
        <v>100322</v>
      </c>
      <c r="D323" t="str">
        <f t="shared" ref="D323:D386" si="5">_xlfn.CONCAT($F$2,$F$1,"(",$A$1,",",$B$1,")VALUES('",C323,"','",B323,"');")</f>
        <v>INSERT INTO autor(IdAutor,Autor)VALUES('100322','Fausto Saleri');</v>
      </c>
    </row>
    <row r="324" spans="1:4">
      <c r="A324" t="s">
        <v>945</v>
      </c>
      <c r="B324" t="s">
        <v>946</v>
      </c>
      <c r="C324" s="29">
        <v>100323</v>
      </c>
      <c r="D324" t="str">
        <f t="shared" si="5"/>
        <v>INSERT INTO autor(IdAutor,Autor)VALUES('100323','Soteris A. Kalogirou');</v>
      </c>
    </row>
    <row r="325" spans="1:4">
      <c r="A325" t="s">
        <v>947</v>
      </c>
      <c r="B325" t="s">
        <v>948</v>
      </c>
      <c r="C325">
        <v>100324</v>
      </c>
      <c r="D325" t="str">
        <f t="shared" si="5"/>
        <v>INSERT INTO autor(IdAutor,Autor)VALUES('100324','Luigi del Re');</v>
      </c>
    </row>
    <row r="326" spans="1:4">
      <c r="A326" t="s">
        <v>949</v>
      </c>
      <c r="B326" t="s">
        <v>950</v>
      </c>
      <c r="C326" s="29">
        <v>100325</v>
      </c>
      <c r="D326" t="str">
        <f t="shared" si="5"/>
        <v>INSERT INTO autor(IdAutor,Autor)VALUES('100325','Bashir M. Al-Hashimi');</v>
      </c>
    </row>
    <row r="327" spans="1:4">
      <c r="A327" t="s">
        <v>951</v>
      </c>
      <c r="B327" t="s">
        <v>952</v>
      </c>
      <c r="C327">
        <v>100326</v>
      </c>
      <c r="D327" t="str">
        <f t="shared" si="5"/>
        <v>INSERT INTO autor(IdAutor,Autor)VALUES('100326','Holly Moore');</v>
      </c>
    </row>
    <row r="328" spans="1:4">
      <c r="A328" t="s">
        <v>953</v>
      </c>
      <c r="B328" t="s">
        <v>954</v>
      </c>
      <c r="C328" s="29">
        <v>100327</v>
      </c>
      <c r="D328" t="str">
        <f t="shared" si="5"/>
        <v>INSERT INTO autor(IdAutor,Autor)VALUES('100327','Microsoft Corporation');</v>
      </c>
    </row>
    <row r="329" spans="1:4">
      <c r="A329" t="s">
        <v>955</v>
      </c>
      <c r="B329" t="s">
        <v>956</v>
      </c>
      <c r="C329">
        <v>100328</v>
      </c>
      <c r="D329" t="str">
        <f t="shared" si="5"/>
        <v>INSERT INTO autor(IdAutor,Autor)VALUES('100328','H. L. Trentelman');</v>
      </c>
    </row>
    <row r="330" spans="1:4">
      <c r="A330" t="s">
        <v>957</v>
      </c>
      <c r="B330" t="s">
        <v>958</v>
      </c>
      <c r="C330" s="29">
        <v>100329</v>
      </c>
      <c r="D330" t="str">
        <f t="shared" si="5"/>
        <v>INSERT INTO autor(IdAutor,Autor)VALUES('100329','J. C. Willems');</v>
      </c>
    </row>
    <row r="331" spans="1:4">
      <c r="A331" t="s">
        <v>959</v>
      </c>
      <c r="B331" t="s">
        <v>960</v>
      </c>
      <c r="C331">
        <v>100330</v>
      </c>
      <c r="D331" t="str">
        <f t="shared" si="5"/>
        <v>INSERT INTO autor(IdAutor,Autor)VALUES('100330','Shoichiro Nakamura');</v>
      </c>
    </row>
    <row r="332" spans="1:4">
      <c r="A332" t="s">
        <v>961</v>
      </c>
      <c r="B332" t="s">
        <v>962</v>
      </c>
      <c r="C332" s="29">
        <v>100331</v>
      </c>
      <c r="D332" t="str">
        <f t="shared" si="5"/>
        <v>INSERT INTO autor(IdAutor,Autor)VALUES('100331','Eric Schmidt');</v>
      </c>
    </row>
    <row r="333" spans="1:4">
      <c r="A333" t="s">
        <v>963</v>
      </c>
      <c r="B333" t="s">
        <v>964</v>
      </c>
      <c r="C333">
        <v>100332</v>
      </c>
      <c r="D333" t="str">
        <f t="shared" si="5"/>
        <v>INSERT INTO autor(IdAutor,Autor)VALUES('100332','Jonathan Rosenberg');</v>
      </c>
    </row>
    <row r="334" spans="1:4">
      <c r="A334" t="s">
        <v>965</v>
      </c>
      <c r="B334" t="s">
        <v>966</v>
      </c>
      <c r="C334" s="29">
        <v>100333</v>
      </c>
      <c r="D334" t="str">
        <f t="shared" si="5"/>
        <v>INSERT INTO autor(IdAutor,Autor)VALUES('100333','Alan Eagle');</v>
      </c>
    </row>
    <row r="335" spans="1:4">
      <c r="A335" t="s">
        <v>967</v>
      </c>
      <c r="B335" t="s">
        <v>968</v>
      </c>
      <c r="C335">
        <v>100334</v>
      </c>
      <c r="D335" t="str">
        <f t="shared" si="5"/>
        <v>INSERT INTO autor(IdAutor,Autor)VALUES('100334','Francisco Sagasti');</v>
      </c>
    </row>
    <row r="336" spans="1:4">
      <c r="A336" t="s">
        <v>969</v>
      </c>
      <c r="B336" t="s">
        <v>970</v>
      </c>
      <c r="C336" s="29">
        <v>100335</v>
      </c>
      <c r="D336" t="str">
        <f t="shared" si="5"/>
        <v>INSERT INTO autor(IdAutor,Autor)VALUES('100335','Alfredo Torres');</v>
      </c>
    </row>
    <row r="337" spans="1:4">
      <c r="A337" t="s">
        <v>971</v>
      </c>
      <c r="B337" t="s">
        <v>972</v>
      </c>
      <c r="C337">
        <v>100336</v>
      </c>
      <c r="D337" t="str">
        <f t="shared" si="5"/>
        <v>INSERT INTO autor(IdAutor,Autor)VALUES('100336','Rama Estudiantil IEEE');</v>
      </c>
    </row>
    <row r="338" spans="1:4">
      <c r="A338" t="s">
        <v>973</v>
      </c>
      <c r="B338" t="s">
        <v>974</v>
      </c>
      <c r="C338" s="29">
        <v>100337</v>
      </c>
      <c r="D338" t="str">
        <f t="shared" si="5"/>
        <v>INSERT INTO autor(IdAutor,Autor)VALUES('100337','Reed Hastings');</v>
      </c>
    </row>
    <row r="339" spans="1:4">
      <c r="A339" t="s">
        <v>975</v>
      </c>
      <c r="B339" t="s">
        <v>976</v>
      </c>
      <c r="C339">
        <v>100338</v>
      </c>
      <c r="D339" t="str">
        <f t="shared" si="5"/>
        <v>INSERT INTO autor(IdAutor,Autor)VALUES('100338','Erin Meyer');</v>
      </c>
    </row>
    <row r="340" spans="1:4">
      <c r="A340" t="s">
        <v>977</v>
      </c>
      <c r="B340" t="s">
        <v>978</v>
      </c>
      <c r="C340" s="29">
        <v>100339</v>
      </c>
      <c r="D340" t="str">
        <f t="shared" si="5"/>
        <v>INSERT INTO autor(IdAutor,Autor)VALUES('100339','Scott Galloway');</v>
      </c>
    </row>
    <row r="341" spans="1:4">
      <c r="A341" t="s">
        <v>979</v>
      </c>
      <c r="B341" t="s">
        <v>980</v>
      </c>
      <c r="C341">
        <v>100340</v>
      </c>
      <c r="D341" t="str">
        <f t="shared" si="5"/>
        <v>INSERT INTO autor(IdAutor,Autor)VALUES('100340','Francisco Fernandez Carvajal');</v>
      </c>
    </row>
    <row r="342" spans="1:4">
      <c r="A342" t="s">
        <v>981</v>
      </c>
      <c r="B342" t="s">
        <v>982</v>
      </c>
      <c r="C342" s="29">
        <v>100341</v>
      </c>
      <c r="D342" t="str">
        <f t="shared" si="5"/>
        <v>INSERT INTO autor(IdAutor,Autor)VALUES('100341','Louis de Wohl');</v>
      </c>
    </row>
    <row r="343" spans="1:4">
      <c r="A343" t="s">
        <v>983</v>
      </c>
      <c r="B343" t="s">
        <v>984</v>
      </c>
      <c r="C343">
        <v>100342</v>
      </c>
      <c r="D343" t="str">
        <f t="shared" si="5"/>
        <v>INSERT INTO autor(IdAutor,Autor)VALUES('100342','Frank Dale Morgan');</v>
      </c>
    </row>
    <row r="344" spans="1:4">
      <c r="A344" t="s">
        <v>985</v>
      </c>
      <c r="B344" t="s">
        <v>986</v>
      </c>
      <c r="C344" s="29">
        <v>100343</v>
      </c>
      <c r="D344" t="str">
        <f t="shared" si="5"/>
        <v>INSERT INTO autor(IdAutor,Autor)VALUES('100343','Rama Rao V.N.');</v>
      </c>
    </row>
    <row r="345" spans="1:4">
      <c r="A345" t="s">
        <v>987</v>
      </c>
      <c r="B345" t="s">
        <v>988</v>
      </c>
      <c r="C345">
        <v>100344</v>
      </c>
      <c r="D345" t="str">
        <f t="shared" si="5"/>
        <v>INSERT INTO autor(IdAutor,Autor)VALUES('100344','Darrell Coles');</v>
      </c>
    </row>
    <row r="346" spans="1:4">
      <c r="A346" t="s">
        <v>989</v>
      </c>
      <c r="B346" t="s">
        <v>990</v>
      </c>
      <c r="C346" s="29">
        <v>100345</v>
      </c>
      <c r="D346" t="str">
        <f t="shared" si="5"/>
        <v>INSERT INTO autor(IdAutor,Autor)VALUES('100345','Przemyslaw Sliwinski');</v>
      </c>
    </row>
    <row r="347" spans="1:4">
      <c r="A347" t="s">
        <v>991</v>
      </c>
      <c r="B347" t="s">
        <v>992</v>
      </c>
      <c r="C347">
        <v>100346</v>
      </c>
      <c r="D347" t="str">
        <f t="shared" si="5"/>
        <v>INSERT INTO autor(IdAutor,Autor)VALUES('100346','Fei Hu');</v>
      </c>
    </row>
    <row r="348" spans="1:4">
      <c r="A348" t="s">
        <v>993</v>
      </c>
      <c r="B348" t="s">
        <v>994</v>
      </c>
      <c r="C348" s="29">
        <v>100347</v>
      </c>
      <c r="D348" t="str">
        <f t="shared" si="5"/>
        <v>INSERT INTO autor(IdAutor,Autor)VALUES('100347','Centro Nacional de Planeamiento Estratégico (CEPLAN)');</v>
      </c>
    </row>
    <row r="349" spans="1:4">
      <c r="A349" t="s">
        <v>995</v>
      </c>
      <c r="B349" t="s">
        <v>996</v>
      </c>
      <c r="C349">
        <v>100348</v>
      </c>
      <c r="D349" t="str">
        <f t="shared" si="5"/>
        <v>INSERT INTO autor(IdAutor,Autor)VALUES('100348','Panagiotis D. Christofides');</v>
      </c>
    </row>
    <row r="350" spans="1:4">
      <c r="A350" t="s">
        <v>997</v>
      </c>
      <c r="B350" t="s">
        <v>998</v>
      </c>
      <c r="C350" s="29">
        <v>100349</v>
      </c>
      <c r="D350" t="str">
        <f t="shared" si="5"/>
        <v>INSERT INTO autor(IdAutor,Autor)VALUES('100349','Jinfeng Liu');</v>
      </c>
    </row>
    <row r="351" spans="1:4">
      <c r="A351" t="s">
        <v>999</v>
      </c>
      <c r="B351" t="s">
        <v>1000</v>
      </c>
      <c r="C351">
        <v>100350</v>
      </c>
      <c r="D351" t="str">
        <f t="shared" si="5"/>
        <v>INSERT INTO autor(IdAutor,Autor)VALUES('100350','David Muñoz de la Peña');</v>
      </c>
    </row>
    <row r="352" spans="1:4">
      <c r="A352" t="s">
        <v>1001</v>
      </c>
      <c r="B352" t="s">
        <v>1002</v>
      </c>
      <c r="C352" s="29">
        <v>100351</v>
      </c>
      <c r="D352" t="str">
        <f t="shared" si="5"/>
        <v>INSERT INTO autor(IdAutor,Autor)VALUES('100351','Syed Saad Azhar Ali');</v>
      </c>
    </row>
    <row r="353" spans="1:4">
      <c r="A353" t="s">
        <v>1003</v>
      </c>
      <c r="B353" t="s">
        <v>1004</v>
      </c>
      <c r="C353">
        <v>100352</v>
      </c>
      <c r="D353" t="str">
        <f t="shared" si="5"/>
        <v>INSERT INTO autor(IdAutor,Autor)VALUES('100352','T. Ogunfunmi');</v>
      </c>
    </row>
    <row r="354" spans="1:4">
      <c r="A354" t="s">
        <v>1005</v>
      </c>
      <c r="B354" t="s">
        <v>1006</v>
      </c>
      <c r="C354" s="29">
        <v>100353</v>
      </c>
      <c r="D354" t="str">
        <f t="shared" si="5"/>
        <v>INSERT INTO autor(IdAutor,Autor)VALUES('100353','Joao M. Lemos');</v>
      </c>
    </row>
    <row r="355" spans="1:4">
      <c r="A355" t="s">
        <v>1007</v>
      </c>
      <c r="B355" t="s">
        <v>1008</v>
      </c>
      <c r="C355">
        <v>100354</v>
      </c>
      <c r="D355" t="str">
        <f t="shared" si="5"/>
        <v>INSERT INTO autor(IdAutor,Autor)VALUES('100354','Rui Neves-Silva');</v>
      </c>
    </row>
    <row r="356" spans="1:4">
      <c r="A356" t="s">
        <v>1009</v>
      </c>
      <c r="B356" t="s">
        <v>1010</v>
      </c>
      <c r="C356" s="29">
        <v>100355</v>
      </c>
      <c r="D356" t="str">
        <f t="shared" si="5"/>
        <v>INSERT INTO autor(IdAutor,Autor)VALUES('100355','José M. Igreja');</v>
      </c>
    </row>
    <row r="357" spans="1:4">
      <c r="A357" t="s">
        <v>1011</v>
      </c>
      <c r="B357" t="s">
        <v>1012</v>
      </c>
      <c r="C357">
        <v>100356</v>
      </c>
      <c r="D357" t="str">
        <f t="shared" si="5"/>
        <v>INSERT INTO autor(IdAutor,Autor)VALUES('100356','S. Allen Broughton');</v>
      </c>
    </row>
    <row r="358" spans="1:4">
      <c r="A358" t="s">
        <v>1013</v>
      </c>
      <c r="B358" t="s">
        <v>1014</v>
      </c>
      <c r="C358" s="29">
        <v>100357</v>
      </c>
      <c r="D358" t="str">
        <f t="shared" si="5"/>
        <v>INSERT INTO autor(IdAutor,Autor)VALUES('100357','Kurt Bryan');</v>
      </c>
    </row>
    <row r="359" spans="1:4">
      <c r="A359" t="s">
        <v>1015</v>
      </c>
      <c r="B359" t="s">
        <v>1016</v>
      </c>
      <c r="C359">
        <v>100358</v>
      </c>
      <c r="D359" t="str">
        <f t="shared" si="5"/>
        <v>INSERT INTO autor(IdAutor,Autor)VALUES('100358','Lalo Magni');</v>
      </c>
    </row>
    <row r="360" spans="1:4">
      <c r="A360" t="s">
        <v>1017</v>
      </c>
      <c r="B360" t="s">
        <v>1018</v>
      </c>
      <c r="C360" s="29">
        <v>100359</v>
      </c>
      <c r="D360" t="str">
        <f t="shared" si="5"/>
        <v>INSERT INTO autor(IdAutor,Autor)VALUES('100359','Davide Martino Raimondo');</v>
      </c>
    </row>
    <row r="361" spans="1:4">
      <c r="A361" t="s">
        <v>1019</v>
      </c>
      <c r="B361" t="s">
        <v>1020</v>
      </c>
      <c r="C361">
        <v>100360</v>
      </c>
      <c r="D361" t="str">
        <f t="shared" si="5"/>
        <v>INSERT INTO autor(IdAutor,Autor)VALUES('100360','Frank Allgower');</v>
      </c>
    </row>
    <row r="362" spans="1:4">
      <c r="A362" t="s">
        <v>1021</v>
      </c>
      <c r="B362" t="s">
        <v>1022</v>
      </c>
      <c r="C362" s="29">
        <v>100361</v>
      </c>
      <c r="D362" t="str">
        <f t="shared" si="5"/>
        <v>INSERT INTO autor(IdAutor,Autor)VALUES('100361','Vladimir G. Ivancevic');</v>
      </c>
    </row>
    <row r="363" spans="1:4">
      <c r="A363" t="s">
        <v>1023</v>
      </c>
      <c r="B363" t="s">
        <v>1024</v>
      </c>
      <c r="C363">
        <v>100362</v>
      </c>
      <c r="D363" t="str">
        <f t="shared" si="5"/>
        <v>INSERT INTO autor(IdAutor,Autor)VALUES('100362','Tijana T. Ivancevic');</v>
      </c>
    </row>
    <row r="364" spans="1:4">
      <c r="A364" t="s">
        <v>1025</v>
      </c>
      <c r="B364" t="s">
        <v>1026</v>
      </c>
      <c r="C364" s="29">
        <v>100363</v>
      </c>
      <c r="D364" t="str">
        <f t="shared" si="5"/>
        <v>INSERT INTO autor(IdAutor,Autor)VALUES('100363','Robert Haber ');</v>
      </c>
    </row>
    <row r="365" spans="1:4">
      <c r="A365" t="s">
        <v>1027</v>
      </c>
      <c r="B365" t="s">
        <v>1028</v>
      </c>
      <c r="C365">
        <v>100364</v>
      </c>
      <c r="D365" t="str">
        <f t="shared" si="5"/>
        <v>INSERT INTO autor(IdAutor,Autor)VALUES('100364','Laszlo Keviczky');</v>
      </c>
    </row>
    <row r="366" spans="1:4">
      <c r="A366" t="s">
        <v>1029</v>
      </c>
      <c r="B366" t="s">
        <v>1030</v>
      </c>
      <c r="C366" s="29">
        <v>100365</v>
      </c>
      <c r="D366" t="str">
        <f t="shared" si="5"/>
        <v>INSERT INTO autor(IdAutor,Autor)VALUES('100365','Eusebio Ferrer');</v>
      </c>
    </row>
    <row r="367" spans="1:4">
      <c r="A367" t="s">
        <v>1031</v>
      </c>
      <c r="B367" t="s">
        <v>1032</v>
      </c>
      <c r="C367">
        <v>100366</v>
      </c>
      <c r="D367" t="str">
        <f t="shared" si="5"/>
        <v>INSERT INTO autor(IdAutor,Autor)VALUES('100366','Ramón García de Haro');</v>
      </c>
    </row>
    <row r="368" spans="1:4">
      <c r="A368" t="s">
        <v>1033</v>
      </c>
      <c r="B368" t="s">
        <v>1034</v>
      </c>
      <c r="C368" s="29">
        <v>100367</v>
      </c>
      <c r="D368" t="str">
        <f t="shared" si="5"/>
        <v>INSERT INTO autor(IdAutor,Autor)VALUES('100367','Mariano Artigas');</v>
      </c>
    </row>
    <row r="369" spans="1:4">
      <c r="A369" t="s">
        <v>1035</v>
      </c>
      <c r="B369" t="s">
        <v>1036</v>
      </c>
      <c r="C369">
        <v>100368</v>
      </c>
      <c r="D369" t="str">
        <f t="shared" si="5"/>
        <v>INSERT INTO autor(IdAutor,Autor)VALUES('100368','Juan José Sanguineti');</v>
      </c>
    </row>
    <row r="370" spans="1:4">
      <c r="A370" t="s">
        <v>1037</v>
      </c>
      <c r="B370" t="s">
        <v>1038</v>
      </c>
      <c r="C370" s="29">
        <v>100369</v>
      </c>
      <c r="D370" t="str">
        <f t="shared" si="5"/>
        <v>INSERT INTO autor(IdAutor,Autor)VALUES('100369','Kenneth K. Kuo');</v>
      </c>
    </row>
    <row r="371" spans="1:4">
      <c r="A371" t="s">
        <v>1039</v>
      </c>
      <c r="B371" t="s">
        <v>1040</v>
      </c>
      <c r="C371">
        <v>100370</v>
      </c>
      <c r="D371" t="str">
        <f t="shared" si="5"/>
        <v>INSERT INTO autor(IdAutor,Autor)VALUES('100370','Samuel Burns');</v>
      </c>
    </row>
    <row r="372" spans="1:4">
      <c r="A372" t="s">
        <v>1041</v>
      </c>
      <c r="B372" t="s">
        <v>1042</v>
      </c>
      <c r="C372" s="29">
        <v>100371</v>
      </c>
      <c r="D372" t="str">
        <f t="shared" si="5"/>
        <v>INSERT INTO autor(IdAutor,Autor)VALUES('100371','Bagher Jamali');</v>
      </c>
    </row>
    <row r="373" spans="1:4">
      <c r="A373" t="s">
        <v>1043</v>
      </c>
      <c r="B373" t="s">
        <v>1044</v>
      </c>
      <c r="C373">
        <v>100372</v>
      </c>
      <c r="D373" t="str">
        <f t="shared" si="5"/>
        <v>INSERT INTO autor(IdAutor,Autor)VALUES('100372','Hooshang Jazayeri-Rad');</v>
      </c>
    </row>
    <row r="374" spans="1:4">
      <c r="A374" t="s">
        <v>1045</v>
      </c>
      <c r="B374" t="s">
        <v>1046</v>
      </c>
      <c r="C374" s="29">
        <v>100373</v>
      </c>
      <c r="D374" t="str">
        <f t="shared" si="5"/>
        <v>INSERT INTO autor(IdAutor,Autor)VALUES('100373','Mohammad Ali Ghayyem');</v>
      </c>
    </row>
    <row r="375" spans="1:4">
      <c r="A375" t="s">
        <v>1047</v>
      </c>
      <c r="B375" t="s">
        <v>1048</v>
      </c>
      <c r="C375">
        <v>100374</v>
      </c>
      <c r="D375" t="str">
        <f t="shared" si="5"/>
        <v>INSERT INTO autor(IdAutor,Autor)VALUES('100374','Miguel-Ángel Martí García');</v>
      </c>
    </row>
    <row r="376" spans="1:4">
      <c r="A376" t="s">
        <v>1049</v>
      </c>
      <c r="B376" t="s">
        <v>1050</v>
      </c>
      <c r="C376" s="29">
        <v>100375</v>
      </c>
      <c r="D376" t="str">
        <f t="shared" si="5"/>
        <v>INSERT INTO autor(IdAutor,Autor)VALUES('100375','Luis Romera Oñate');</v>
      </c>
    </row>
    <row r="377" spans="1:4">
      <c r="A377" t="s">
        <v>1051</v>
      </c>
      <c r="B377" t="s">
        <v>1052</v>
      </c>
      <c r="C377">
        <v>100376</v>
      </c>
      <c r="D377" t="str">
        <f t="shared" si="5"/>
        <v>INSERT INTO autor(IdAutor,Autor)VALUES('100376','Luis Cano');</v>
      </c>
    </row>
    <row r="378" spans="1:4">
      <c r="A378" t="s">
        <v>1053</v>
      </c>
      <c r="B378" t="s">
        <v>1054</v>
      </c>
      <c r="C378" s="29">
        <v>100377</v>
      </c>
      <c r="D378" t="str">
        <f t="shared" si="5"/>
        <v>INSERT INTO autor(IdAutor,Autor)VALUES('100377','Oliveros F. Otero');</v>
      </c>
    </row>
    <row r="379" spans="1:4">
      <c r="A379" t="s">
        <v>1055</v>
      </c>
      <c r="B379" t="s">
        <v>1056</v>
      </c>
      <c r="C379">
        <v>100378</v>
      </c>
      <c r="D379" t="str">
        <f t="shared" si="5"/>
        <v>INSERT INTO autor(IdAutor,Autor)VALUES('100378','Joseph Ratzinger (Bemedicto XVI)');</v>
      </c>
    </row>
    <row r="380" spans="1:4">
      <c r="A380" t="s">
        <v>1057</v>
      </c>
      <c r="B380" t="s">
        <v>1058</v>
      </c>
      <c r="C380" s="29">
        <v>100379</v>
      </c>
      <c r="D380" t="str">
        <f t="shared" si="5"/>
        <v>INSERT INTO autor(IdAutor,Autor)VALUES('100379','Edizioni Ares - Milano');</v>
      </c>
    </row>
    <row r="381" spans="1:4">
      <c r="A381" t="s">
        <v>1059</v>
      </c>
      <c r="B381" t="s">
        <v>1060</v>
      </c>
      <c r="C381">
        <v>100380</v>
      </c>
      <c r="D381" t="str">
        <f t="shared" si="5"/>
        <v>INSERT INTO autor(IdAutor,Autor)VALUES('100380','Josemaría Escrivá');</v>
      </c>
    </row>
    <row r="382" spans="1:4">
      <c r="A382" t="s">
        <v>1061</v>
      </c>
      <c r="B382" t="s">
        <v>1062</v>
      </c>
      <c r="C382" s="29">
        <v>100381</v>
      </c>
      <c r="D382" t="str">
        <f t="shared" si="5"/>
        <v>INSERT INTO autor(IdAutor,Autor)VALUES('100381','Modesto Montoya');</v>
      </c>
    </row>
    <row r="383" spans="1:4">
      <c r="A383" t="s">
        <v>1063</v>
      </c>
      <c r="B383" t="s">
        <v>1064</v>
      </c>
      <c r="C383">
        <v>100382</v>
      </c>
      <c r="D383" t="str">
        <f t="shared" si="5"/>
        <v>INSERT INTO autor(IdAutor,Autor)VALUES('100382','B. M. Quartu');</v>
      </c>
    </row>
    <row r="384" spans="1:4">
      <c r="A384" t="s">
        <v>1065</v>
      </c>
      <c r="B384" t="s">
        <v>1066</v>
      </c>
      <c r="C384" s="29">
        <v>100383</v>
      </c>
      <c r="D384" t="str">
        <f t="shared" si="5"/>
        <v>INSERT INTO autor(IdAutor,Autor)VALUES('100383','Angel Luis Gonzalez');</v>
      </c>
    </row>
    <row r="385" spans="1:4">
      <c r="A385" t="s">
        <v>1067</v>
      </c>
      <c r="B385" t="s">
        <v>1068</v>
      </c>
      <c r="C385">
        <v>100384</v>
      </c>
      <c r="D385" t="str">
        <f t="shared" si="5"/>
        <v>INSERT INTO autor(IdAutor,Autor)VALUES('100384','Peter L. Lee');</v>
      </c>
    </row>
    <row r="386" spans="1:4">
      <c r="A386" t="s">
        <v>1069</v>
      </c>
      <c r="B386" t="s">
        <v>1070</v>
      </c>
      <c r="C386" s="29">
        <v>100385</v>
      </c>
      <c r="D386" t="str">
        <f t="shared" si="5"/>
        <v>INSERT INTO autor(IdAutor,Autor)VALUES('100385','C. K. Chui');</v>
      </c>
    </row>
    <row r="387" spans="1:4">
      <c r="A387" t="s">
        <v>1071</v>
      </c>
      <c r="B387" t="s">
        <v>1072</v>
      </c>
      <c r="C387">
        <v>100386</v>
      </c>
      <c r="D387" t="str">
        <f t="shared" ref="D387:D395" si="6">_xlfn.CONCAT($F$2,$F$1,"(",$A$1,",",$B$1,")VALUES('",C387,"','",B387,"');")</f>
        <v>INSERT INTO autor(IdAutor,Autor)VALUES('100386','G. Chen');</v>
      </c>
    </row>
    <row r="388" spans="1:4">
      <c r="A388" t="s">
        <v>1073</v>
      </c>
      <c r="B388" t="s">
        <v>1074</v>
      </c>
      <c r="C388" s="29">
        <v>100387</v>
      </c>
      <c r="D388" t="str">
        <f t="shared" si="6"/>
        <v>INSERT INTO autor(IdAutor,Autor)VALUES('100387','Hans P.G.');</v>
      </c>
    </row>
    <row r="389" spans="1:4">
      <c r="A389" t="s">
        <v>1075</v>
      </c>
      <c r="B389" t="s">
        <v>1076</v>
      </c>
      <c r="C389">
        <v>100388</v>
      </c>
      <c r="D389" t="str">
        <f t="shared" si="6"/>
        <v>INSERT INTO autor(IdAutor,Autor)VALUES('100388','Ronald R. Mohler');</v>
      </c>
    </row>
    <row r="390" spans="1:4">
      <c r="A390" t="s">
        <v>1077</v>
      </c>
      <c r="B390" t="s">
        <v>1078</v>
      </c>
      <c r="C390" s="29">
        <v>100389</v>
      </c>
      <c r="D390" t="str">
        <f t="shared" si="6"/>
        <v>INSERT INTO autor(IdAutor,Autor)VALUES('100389','J. J. Bloem');</v>
      </c>
    </row>
    <row r="391" spans="1:4">
      <c r="A391" t="s">
        <v>1079</v>
      </c>
      <c r="B391" t="s">
        <v>1080</v>
      </c>
      <c r="C391">
        <v>100390</v>
      </c>
      <c r="D391" t="str">
        <f t="shared" si="6"/>
        <v>INSERT INTO autor(IdAutor,Autor)VALUES('100390','Ian F. Akyildiz');</v>
      </c>
    </row>
    <row r="392" spans="1:4">
      <c r="A392" t="s">
        <v>1081</v>
      </c>
      <c r="B392" t="s">
        <v>1082</v>
      </c>
      <c r="C392" s="29">
        <v>100391</v>
      </c>
      <c r="D392" t="str">
        <f t="shared" si="6"/>
        <v>INSERT INTO autor(IdAutor,Autor)VALUES('100391','Mehmet Can Vuran');</v>
      </c>
    </row>
    <row r="393" spans="1:4">
      <c r="A393" t="s">
        <v>1083</v>
      </c>
      <c r="B393" t="s">
        <v>1084</v>
      </c>
      <c r="C393">
        <v>100392</v>
      </c>
      <c r="D393" t="str">
        <f t="shared" si="6"/>
        <v>INSERT INTO autor(IdAutor,Autor)VALUES('100392','Panos J. Antsaklis');</v>
      </c>
    </row>
    <row r="394" spans="1:4">
      <c r="A394" t="s">
        <v>1085</v>
      </c>
      <c r="B394" t="s">
        <v>1086</v>
      </c>
      <c r="C394" s="29">
        <v>100393</v>
      </c>
      <c r="D394" t="str">
        <f t="shared" si="6"/>
        <v>INSERT INTO autor(IdAutor,Autor)VALUES('100393','Anthony N. Michel');</v>
      </c>
    </row>
    <row r="395" spans="1:4">
      <c r="A395" t="s">
        <v>1087</v>
      </c>
      <c r="B395" t="s">
        <v>1088</v>
      </c>
      <c r="C395">
        <v>100394</v>
      </c>
      <c r="D395" t="str">
        <f t="shared" si="6"/>
        <v>INSERT INTO autor(IdAutor,Autor)VALUES('100394','Denis Dochain');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0FB1-71E2-47DE-8EBC-9F30F01DE0BD}">
  <dimension ref="A1:H431"/>
  <sheetViews>
    <sheetView topLeftCell="A254" zoomScale="115" zoomScaleNormal="115" workbookViewId="0">
      <selection activeCell="G272" sqref="G272"/>
    </sheetView>
  </sheetViews>
  <sheetFormatPr defaultColWidth="11.453125" defaultRowHeight="14.5"/>
  <cols>
    <col min="2" max="2" width="7.453125" bestFit="1" customWidth="1"/>
    <col min="5" max="5" width="64.1796875" bestFit="1" customWidth="1"/>
  </cols>
  <sheetData>
    <row r="1" spans="1:8">
      <c r="A1" t="s">
        <v>2046</v>
      </c>
      <c r="B1" t="s">
        <v>2039</v>
      </c>
      <c r="C1" t="s">
        <v>2046</v>
      </c>
      <c r="D1" t="s">
        <v>2039</v>
      </c>
      <c r="F1" t="s">
        <v>3321</v>
      </c>
    </row>
    <row r="2" spans="1:8">
      <c r="A2" t="s">
        <v>17</v>
      </c>
      <c r="B2" t="s">
        <v>302</v>
      </c>
      <c r="C2">
        <f>VLOOKUP(A2,titulo!A:D,4,FALSE)</f>
        <v>1</v>
      </c>
      <c r="D2">
        <f>VLOOKUP(B2,autor!A:C,3,FALSE)</f>
        <v>100001</v>
      </c>
      <c r="E2" t="str">
        <f>_xlfn.CONCAT($F$2,$F$1,"(",$A$1,",",$B$1,")VALUES('",C2,"','",D2,"');")</f>
        <v>INSERT INTO Libro_autor(IdLibro,IdAutor)VALUES('1','100001');</v>
      </c>
      <c r="F2" t="s">
        <v>2077</v>
      </c>
    </row>
    <row r="3" spans="1:8">
      <c r="A3" t="s">
        <v>17</v>
      </c>
      <c r="B3" t="s">
        <v>304</v>
      </c>
      <c r="C3">
        <f>VLOOKUP(A3,titulo!A:D,4,FALSE)</f>
        <v>1</v>
      </c>
      <c r="D3">
        <f>VLOOKUP(B3,autor!A:C,3,FALSE)</f>
        <v>100002</v>
      </c>
      <c r="E3" t="str">
        <f t="shared" ref="E3:E66" si="0">_xlfn.CONCAT($F$2,$F$1,"(",$A$1,",",$B$1,")VALUES('",C3,"','",D3,"');")</f>
        <v>INSERT INTO Libro_autor(IdLibro,IdAutor)VALUES('1','100002');</v>
      </c>
      <c r="H3" s="3"/>
    </row>
    <row r="4" spans="1:8">
      <c r="A4" t="s">
        <v>17</v>
      </c>
      <c r="B4" t="s">
        <v>306</v>
      </c>
      <c r="C4">
        <f>VLOOKUP(A4,titulo!A:D,4,FALSE)</f>
        <v>1</v>
      </c>
      <c r="D4">
        <f>VLOOKUP(B4,autor!A:C,3,FALSE)</f>
        <v>100003</v>
      </c>
      <c r="E4" t="str">
        <f t="shared" si="0"/>
        <v>INSERT INTO Libro_autor(IdLibro,IdAutor)VALUES('1','100003');</v>
      </c>
      <c r="H4" s="3"/>
    </row>
    <row r="5" spans="1:8">
      <c r="A5" t="s">
        <v>18</v>
      </c>
      <c r="B5" t="s">
        <v>308</v>
      </c>
      <c r="C5">
        <f>VLOOKUP(A5,titulo!A:D,4,FALSE)</f>
        <v>2</v>
      </c>
      <c r="D5">
        <f>VLOOKUP(B5,autor!A:C,3,FALSE)</f>
        <v>100004</v>
      </c>
      <c r="E5" t="str">
        <f t="shared" si="0"/>
        <v>INSERT INTO Libro_autor(IdLibro,IdAutor)VALUES('2','100004');</v>
      </c>
      <c r="H5" s="3"/>
    </row>
    <row r="6" spans="1:8">
      <c r="A6" t="s">
        <v>19</v>
      </c>
      <c r="B6" t="s">
        <v>310</v>
      </c>
      <c r="C6">
        <f>VLOOKUP(A6,titulo!A:D,4,FALSE)</f>
        <v>3</v>
      </c>
      <c r="D6">
        <f>VLOOKUP(B6,autor!A:C,3,FALSE)</f>
        <v>100005</v>
      </c>
      <c r="E6" t="str">
        <f t="shared" si="0"/>
        <v>INSERT INTO Libro_autor(IdLibro,IdAutor)VALUES('3','100005');</v>
      </c>
      <c r="H6" s="3"/>
    </row>
    <row r="7" spans="1:8">
      <c r="A7" t="s">
        <v>20</v>
      </c>
      <c r="B7" t="s">
        <v>312</v>
      </c>
      <c r="C7">
        <f>VLOOKUP(A7,titulo!A:D,4,FALSE)</f>
        <v>4</v>
      </c>
      <c r="D7">
        <f>VLOOKUP(B7,autor!A:C,3,FALSE)</f>
        <v>100006</v>
      </c>
      <c r="E7" t="str">
        <f t="shared" si="0"/>
        <v>INSERT INTO Libro_autor(IdLibro,IdAutor)VALUES('4','100006');</v>
      </c>
      <c r="H7" s="3"/>
    </row>
    <row r="8" spans="1:8">
      <c r="A8" t="s">
        <v>21</v>
      </c>
      <c r="B8" t="s">
        <v>302</v>
      </c>
      <c r="C8">
        <f>VLOOKUP(A8,titulo!A:D,4,FALSE)</f>
        <v>5</v>
      </c>
      <c r="D8">
        <f>VLOOKUP(B8,autor!A:C,3,FALSE)</f>
        <v>100001</v>
      </c>
      <c r="E8" t="str">
        <f t="shared" si="0"/>
        <v>INSERT INTO Libro_autor(IdLibro,IdAutor)VALUES('5','100001');</v>
      </c>
      <c r="H8" s="3"/>
    </row>
    <row r="9" spans="1:8">
      <c r="A9" t="s">
        <v>21</v>
      </c>
      <c r="B9" t="s">
        <v>304</v>
      </c>
      <c r="C9">
        <f>VLOOKUP(A9,titulo!A:D,4,FALSE)</f>
        <v>5</v>
      </c>
      <c r="D9">
        <f>VLOOKUP(B9,autor!A:C,3,FALSE)</f>
        <v>100002</v>
      </c>
      <c r="E9" t="str">
        <f t="shared" si="0"/>
        <v>INSERT INTO Libro_autor(IdLibro,IdAutor)VALUES('5','100002');</v>
      </c>
      <c r="H9" s="3"/>
    </row>
    <row r="10" spans="1:8">
      <c r="A10" t="s">
        <v>21</v>
      </c>
      <c r="B10" t="s">
        <v>306</v>
      </c>
      <c r="C10">
        <f>VLOOKUP(A10,titulo!A:D,4,FALSE)</f>
        <v>5</v>
      </c>
      <c r="D10">
        <f>VLOOKUP(B10,autor!A:C,3,FALSE)</f>
        <v>100003</v>
      </c>
      <c r="E10" t="str">
        <f t="shared" si="0"/>
        <v>INSERT INTO Libro_autor(IdLibro,IdAutor)VALUES('5','100003');</v>
      </c>
      <c r="H10" s="3"/>
    </row>
    <row r="11" spans="1:8">
      <c r="A11" t="s">
        <v>22</v>
      </c>
      <c r="B11" t="s">
        <v>314</v>
      </c>
      <c r="C11">
        <f>VLOOKUP(A11,titulo!A:D,4,FALSE)</f>
        <v>6</v>
      </c>
      <c r="D11">
        <f>VLOOKUP(B11,autor!A:C,3,FALSE)</f>
        <v>100007</v>
      </c>
      <c r="E11" t="str">
        <f t="shared" si="0"/>
        <v>INSERT INTO Libro_autor(IdLibro,IdAutor)VALUES('6','100007');</v>
      </c>
      <c r="H11" s="3"/>
    </row>
    <row r="12" spans="1:8">
      <c r="A12" t="s">
        <v>23</v>
      </c>
      <c r="B12" t="s">
        <v>316</v>
      </c>
      <c r="C12">
        <f>VLOOKUP(A12,titulo!A:D,4,FALSE)</f>
        <v>7</v>
      </c>
      <c r="D12">
        <f>VLOOKUP(B12,autor!A:C,3,FALSE)</f>
        <v>100008</v>
      </c>
      <c r="E12" t="str">
        <f t="shared" si="0"/>
        <v>INSERT INTO Libro_autor(IdLibro,IdAutor)VALUES('7','100008');</v>
      </c>
      <c r="H12" s="3"/>
    </row>
    <row r="13" spans="1:8">
      <c r="A13" t="s">
        <v>24</v>
      </c>
      <c r="B13" t="s">
        <v>318</v>
      </c>
      <c r="C13">
        <f>VLOOKUP(A13,titulo!A:D,4,FALSE)</f>
        <v>8</v>
      </c>
      <c r="D13">
        <f>VLOOKUP(B13,autor!A:C,3,FALSE)</f>
        <v>100009</v>
      </c>
      <c r="E13" t="str">
        <f t="shared" si="0"/>
        <v>INSERT INTO Libro_autor(IdLibro,IdAutor)VALUES('8','100009');</v>
      </c>
      <c r="H13" s="3"/>
    </row>
    <row r="14" spans="1:8">
      <c r="A14" t="s">
        <v>25</v>
      </c>
      <c r="B14" t="s">
        <v>320</v>
      </c>
      <c r="C14">
        <f>VLOOKUP(A14,titulo!A:D,4,FALSE)</f>
        <v>9</v>
      </c>
      <c r="D14">
        <f>VLOOKUP(B14,autor!A:C,3,FALSE)</f>
        <v>100010</v>
      </c>
      <c r="E14" t="str">
        <f t="shared" si="0"/>
        <v>INSERT INTO Libro_autor(IdLibro,IdAutor)VALUES('9','100010');</v>
      </c>
      <c r="H14" s="3"/>
    </row>
    <row r="15" spans="1:8">
      <c r="A15" t="s">
        <v>26</v>
      </c>
      <c r="B15" t="s">
        <v>322</v>
      </c>
      <c r="C15">
        <f>VLOOKUP(A15,titulo!A:D,4,FALSE)</f>
        <v>10</v>
      </c>
      <c r="D15">
        <f>VLOOKUP(B15,autor!A:C,3,FALSE)</f>
        <v>100011</v>
      </c>
      <c r="E15" t="str">
        <f t="shared" si="0"/>
        <v>INSERT INTO Libro_autor(IdLibro,IdAutor)VALUES('10','100011');</v>
      </c>
      <c r="H15" s="3"/>
    </row>
    <row r="16" spans="1:8">
      <c r="A16" t="s">
        <v>27</v>
      </c>
      <c r="B16" t="s">
        <v>324</v>
      </c>
      <c r="C16">
        <f>VLOOKUP(A16,titulo!A:D,4,FALSE)</f>
        <v>11</v>
      </c>
      <c r="D16">
        <f>VLOOKUP(B16,autor!A:C,3,FALSE)</f>
        <v>100012</v>
      </c>
      <c r="E16" t="str">
        <f t="shared" si="0"/>
        <v>INSERT INTO Libro_autor(IdLibro,IdAutor)VALUES('11','100012');</v>
      </c>
      <c r="H16" s="3"/>
    </row>
    <row r="17" spans="1:8">
      <c r="A17" t="s">
        <v>28</v>
      </c>
      <c r="B17" t="s">
        <v>326</v>
      </c>
      <c r="C17">
        <f>VLOOKUP(A17,titulo!A:D,4,FALSE)</f>
        <v>12</v>
      </c>
      <c r="D17">
        <f>VLOOKUP(B17,autor!A:C,3,FALSE)</f>
        <v>100013</v>
      </c>
      <c r="E17" t="str">
        <f t="shared" si="0"/>
        <v>INSERT INTO Libro_autor(IdLibro,IdAutor)VALUES('12','100013');</v>
      </c>
      <c r="H17" s="3"/>
    </row>
    <row r="18" spans="1:8">
      <c r="A18" t="s">
        <v>29</v>
      </c>
      <c r="B18" t="s">
        <v>328</v>
      </c>
      <c r="C18">
        <f>VLOOKUP(A18,titulo!A:D,4,FALSE)</f>
        <v>13</v>
      </c>
      <c r="D18">
        <f>VLOOKUP(B18,autor!A:C,3,FALSE)</f>
        <v>100014</v>
      </c>
      <c r="E18" t="str">
        <f t="shared" si="0"/>
        <v>INSERT INTO Libro_autor(IdLibro,IdAutor)VALUES('13','100014');</v>
      </c>
      <c r="H18" s="3"/>
    </row>
    <row r="19" spans="1:8">
      <c r="A19" t="s">
        <v>30</v>
      </c>
      <c r="B19" t="s">
        <v>330</v>
      </c>
      <c r="C19">
        <f>VLOOKUP(A19,titulo!A:D,4,FALSE)</f>
        <v>14</v>
      </c>
      <c r="D19">
        <f>VLOOKUP(B19,autor!A:C,3,FALSE)</f>
        <v>100015</v>
      </c>
      <c r="E19" t="str">
        <f t="shared" si="0"/>
        <v>INSERT INTO Libro_autor(IdLibro,IdAutor)VALUES('14','100015');</v>
      </c>
      <c r="H19" s="3"/>
    </row>
    <row r="20" spans="1:8">
      <c r="A20" t="s">
        <v>31</v>
      </c>
      <c r="B20" t="s">
        <v>332</v>
      </c>
      <c r="C20">
        <f>VLOOKUP(A20,titulo!A:D,4,FALSE)</f>
        <v>15</v>
      </c>
      <c r="D20">
        <f>VLOOKUP(B20,autor!A:C,3,FALSE)</f>
        <v>100016</v>
      </c>
      <c r="E20" t="str">
        <f t="shared" si="0"/>
        <v>INSERT INTO Libro_autor(IdLibro,IdAutor)VALUES('15','100016');</v>
      </c>
      <c r="H20" s="3"/>
    </row>
    <row r="21" spans="1:8">
      <c r="A21" t="s">
        <v>32</v>
      </c>
      <c r="B21" t="s">
        <v>334</v>
      </c>
      <c r="C21">
        <f>VLOOKUP(A21,titulo!A:D,4,FALSE)</f>
        <v>16</v>
      </c>
      <c r="D21">
        <f>VLOOKUP(B21,autor!A:C,3,FALSE)</f>
        <v>100017</v>
      </c>
      <c r="E21" t="str">
        <f t="shared" si="0"/>
        <v>INSERT INTO Libro_autor(IdLibro,IdAutor)VALUES('16','100017');</v>
      </c>
      <c r="H21" s="3"/>
    </row>
    <row r="22" spans="1:8">
      <c r="A22" t="s">
        <v>32</v>
      </c>
      <c r="B22" t="s">
        <v>340</v>
      </c>
      <c r="C22">
        <f>VLOOKUP(A22,titulo!A:D,4,FALSE)</f>
        <v>16</v>
      </c>
      <c r="D22">
        <f>VLOOKUP(B22,autor!A:C,3,FALSE)</f>
        <v>100020</v>
      </c>
      <c r="E22" t="str">
        <f t="shared" si="0"/>
        <v>INSERT INTO Libro_autor(IdLibro,IdAutor)VALUES('16','100020');</v>
      </c>
      <c r="H22" s="3"/>
    </row>
    <row r="23" spans="1:8">
      <c r="A23" t="s">
        <v>33</v>
      </c>
      <c r="B23" t="s">
        <v>336</v>
      </c>
      <c r="C23">
        <f>VLOOKUP(A23,titulo!A:D,4,FALSE)</f>
        <v>17</v>
      </c>
      <c r="D23">
        <f>VLOOKUP(B23,autor!A:C,3,FALSE)</f>
        <v>100018</v>
      </c>
      <c r="E23" t="str">
        <f t="shared" si="0"/>
        <v>INSERT INTO Libro_autor(IdLibro,IdAutor)VALUES('17','100018');</v>
      </c>
      <c r="H23" s="3"/>
    </row>
    <row r="24" spans="1:8">
      <c r="A24" t="s">
        <v>34</v>
      </c>
      <c r="B24" t="s">
        <v>338</v>
      </c>
      <c r="C24">
        <f>VLOOKUP(A24,titulo!A:D,4,FALSE)</f>
        <v>18</v>
      </c>
      <c r="D24">
        <f>VLOOKUP(B24,autor!A:C,3,FALSE)</f>
        <v>100019</v>
      </c>
      <c r="E24" t="str">
        <f t="shared" si="0"/>
        <v>INSERT INTO Libro_autor(IdLibro,IdAutor)VALUES('18','100019');</v>
      </c>
      <c r="H24" s="3"/>
    </row>
    <row r="25" spans="1:8">
      <c r="A25" t="s">
        <v>35</v>
      </c>
      <c r="B25" t="s">
        <v>344</v>
      </c>
      <c r="C25">
        <f>VLOOKUP(A25,titulo!A:D,4,FALSE)</f>
        <v>19</v>
      </c>
      <c r="D25">
        <f>VLOOKUP(B25,autor!A:C,3,FALSE)</f>
        <v>100022</v>
      </c>
      <c r="E25" t="str">
        <f t="shared" si="0"/>
        <v>INSERT INTO Libro_autor(IdLibro,IdAutor)VALUES('19','100022');</v>
      </c>
      <c r="H25" s="3"/>
    </row>
    <row r="26" spans="1:8">
      <c r="A26" t="s">
        <v>35</v>
      </c>
      <c r="B26" t="s">
        <v>346</v>
      </c>
      <c r="C26">
        <f>VLOOKUP(A26,titulo!A:D,4,FALSE)</f>
        <v>19</v>
      </c>
      <c r="D26">
        <f>VLOOKUP(B26,autor!A:C,3,FALSE)</f>
        <v>100023</v>
      </c>
      <c r="E26" t="str">
        <f t="shared" si="0"/>
        <v>INSERT INTO Libro_autor(IdLibro,IdAutor)VALUES('19','100023');</v>
      </c>
      <c r="H26" s="3"/>
    </row>
    <row r="27" spans="1:8">
      <c r="A27" t="s">
        <v>36</v>
      </c>
      <c r="B27" t="s">
        <v>356</v>
      </c>
      <c r="C27">
        <f>VLOOKUP(A27,titulo!A:D,4,FALSE)</f>
        <v>20</v>
      </c>
      <c r="D27">
        <f>VLOOKUP(B27,autor!A:C,3,FALSE)</f>
        <v>100028</v>
      </c>
      <c r="E27" t="str">
        <f t="shared" si="0"/>
        <v>INSERT INTO Libro_autor(IdLibro,IdAutor)VALUES('20','100028');</v>
      </c>
      <c r="H27" s="3"/>
    </row>
    <row r="28" spans="1:8">
      <c r="A28" t="s">
        <v>37</v>
      </c>
      <c r="B28" t="s">
        <v>366</v>
      </c>
      <c r="C28">
        <f>VLOOKUP(A28,titulo!A:D,4,FALSE)</f>
        <v>21</v>
      </c>
      <c r="D28">
        <f>VLOOKUP(B28,autor!A:C,3,FALSE)</f>
        <v>100033</v>
      </c>
      <c r="E28" t="str">
        <f t="shared" si="0"/>
        <v>INSERT INTO Libro_autor(IdLibro,IdAutor)VALUES('21','100033');</v>
      </c>
      <c r="H28" s="3"/>
    </row>
    <row r="29" spans="1:8">
      <c r="A29" t="s">
        <v>38</v>
      </c>
      <c r="B29" t="s">
        <v>388</v>
      </c>
      <c r="C29">
        <f>VLOOKUP(A29,titulo!A:D,4,FALSE)</f>
        <v>22</v>
      </c>
      <c r="D29">
        <f>VLOOKUP(B29,autor!A:C,3,FALSE)</f>
        <v>100044</v>
      </c>
      <c r="E29" t="str">
        <f t="shared" si="0"/>
        <v>INSERT INTO Libro_autor(IdLibro,IdAutor)VALUES('22','100044');</v>
      </c>
      <c r="H29" s="3"/>
    </row>
    <row r="30" spans="1:8">
      <c r="A30" t="s">
        <v>38</v>
      </c>
      <c r="B30" t="s">
        <v>390</v>
      </c>
      <c r="C30">
        <f>VLOOKUP(A30,titulo!A:D,4,FALSE)</f>
        <v>22</v>
      </c>
      <c r="D30">
        <f>VLOOKUP(B30,autor!A:C,3,FALSE)</f>
        <v>100045</v>
      </c>
      <c r="E30" t="str">
        <f t="shared" si="0"/>
        <v>INSERT INTO Libro_autor(IdLibro,IdAutor)VALUES('22','100045');</v>
      </c>
      <c r="H30" s="3"/>
    </row>
    <row r="31" spans="1:8">
      <c r="A31" t="s">
        <v>39</v>
      </c>
      <c r="B31" t="s">
        <v>436</v>
      </c>
      <c r="C31">
        <f>VLOOKUP(A31,titulo!A:D,4,FALSE)</f>
        <v>23</v>
      </c>
      <c r="D31">
        <f>VLOOKUP(B31,autor!A:C,3,FALSE)</f>
        <v>100068</v>
      </c>
      <c r="E31" t="str">
        <f t="shared" si="0"/>
        <v>INSERT INTO Libro_autor(IdLibro,IdAutor)VALUES('23','100068');</v>
      </c>
      <c r="H31" s="3"/>
    </row>
    <row r="32" spans="1:8">
      <c r="A32" t="s">
        <v>40</v>
      </c>
      <c r="B32" t="s">
        <v>436</v>
      </c>
      <c r="C32">
        <f>VLOOKUP(A32,titulo!A:D,4,FALSE)</f>
        <v>24</v>
      </c>
      <c r="D32">
        <f>VLOOKUP(B32,autor!A:C,3,FALSE)</f>
        <v>100068</v>
      </c>
      <c r="E32" t="str">
        <f t="shared" si="0"/>
        <v>INSERT INTO Libro_autor(IdLibro,IdAutor)VALUES('24','100068');</v>
      </c>
      <c r="H32" s="3"/>
    </row>
    <row r="33" spans="1:8">
      <c r="A33" t="s">
        <v>41</v>
      </c>
      <c r="B33" t="s">
        <v>350</v>
      </c>
      <c r="C33">
        <f>VLOOKUP(A33,titulo!A:D,4,FALSE)</f>
        <v>25</v>
      </c>
      <c r="D33">
        <f>VLOOKUP(B33,autor!A:C,3,FALSE)</f>
        <v>100025</v>
      </c>
      <c r="E33" t="str">
        <f t="shared" si="0"/>
        <v>INSERT INTO Libro_autor(IdLibro,IdAutor)VALUES('25','100025');</v>
      </c>
      <c r="H33" s="3"/>
    </row>
    <row r="34" spans="1:8">
      <c r="A34" t="s">
        <v>41</v>
      </c>
      <c r="B34" t="s">
        <v>352</v>
      </c>
      <c r="C34">
        <f>VLOOKUP(A34,titulo!A:D,4,FALSE)</f>
        <v>25</v>
      </c>
      <c r="D34">
        <f>VLOOKUP(B34,autor!A:C,3,FALSE)</f>
        <v>100026</v>
      </c>
      <c r="E34" t="str">
        <f t="shared" si="0"/>
        <v>INSERT INTO Libro_autor(IdLibro,IdAutor)VALUES('25','100026');</v>
      </c>
      <c r="H34" s="3"/>
    </row>
    <row r="35" spans="1:8">
      <c r="A35" t="s">
        <v>42</v>
      </c>
      <c r="B35" t="s">
        <v>360</v>
      </c>
      <c r="C35">
        <f>VLOOKUP(A35,titulo!A:D,4,FALSE)</f>
        <v>26</v>
      </c>
      <c r="D35">
        <f>VLOOKUP(B35,autor!A:C,3,FALSE)</f>
        <v>100030</v>
      </c>
      <c r="E35" t="str">
        <f t="shared" si="0"/>
        <v>INSERT INTO Libro_autor(IdLibro,IdAutor)VALUES('26','100030');</v>
      </c>
      <c r="H35" s="3"/>
    </row>
    <row r="36" spans="1:8">
      <c r="A36" t="s">
        <v>42</v>
      </c>
      <c r="B36" t="s">
        <v>362</v>
      </c>
      <c r="C36">
        <f>VLOOKUP(A36,titulo!A:D,4,FALSE)</f>
        <v>26</v>
      </c>
      <c r="D36">
        <f>VLOOKUP(B36,autor!A:C,3,FALSE)</f>
        <v>100031</v>
      </c>
      <c r="E36" t="str">
        <f t="shared" si="0"/>
        <v>INSERT INTO Libro_autor(IdLibro,IdAutor)VALUES('26','100031');</v>
      </c>
      <c r="H36" s="3"/>
    </row>
    <row r="37" spans="1:8">
      <c r="A37" t="s">
        <v>42</v>
      </c>
      <c r="B37" t="s">
        <v>364</v>
      </c>
      <c r="C37">
        <f>VLOOKUP(A37,titulo!A:D,4,FALSE)</f>
        <v>26</v>
      </c>
      <c r="D37">
        <f>VLOOKUP(B37,autor!A:C,3,FALSE)</f>
        <v>100032</v>
      </c>
      <c r="E37" t="str">
        <f t="shared" si="0"/>
        <v>INSERT INTO Libro_autor(IdLibro,IdAutor)VALUES('26','100032');</v>
      </c>
      <c r="H37" s="3"/>
    </row>
    <row r="38" spans="1:8">
      <c r="A38" t="s">
        <v>43</v>
      </c>
      <c r="B38" t="s">
        <v>380</v>
      </c>
      <c r="C38">
        <f>VLOOKUP(A38,titulo!A:D,4,FALSE)</f>
        <v>27</v>
      </c>
      <c r="D38">
        <f>VLOOKUP(B38,autor!A:C,3,FALSE)</f>
        <v>100040</v>
      </c>
      <c r="E38" t="str">
        <f t="shared" si="0"/>
        <v>INSERT INTO Libro_autor(IdLibro,IdAutor)VALUES('27','100040');</v>
      </c>
      <c r="H38" s="3"/>
    </row>
    <row r="39" spans="1:8">
      <c r="A39" t="s">
        <v>43</v>
      </c>
      <c r="B39" t="s">
        <v>382</v>
      </c>
      <c r="C39">
        <f>VLOOKUP(A39,titulo!A:D,4,FALSE)</f>
        <v>27</v>
      </c>
      <c r="D39">
        <f>VLOOKUP(B39,autor!A:C,3,FALSE)</f>
        <v>100041</v>
      </c>
      <c r="E39" t="str">
        <f t="shared" si="0"/>
        <v>INSERT INTO Libro_autor(IdLibro,IdAutor)VALUES('27','100041');</v>
      </c>
      <c r="H39" s="3"/>
    </row>
    <row r="40" spans="1:8">
      <c r="A40" t="s">
        <v>44</v>
      </c>
      <c r="B40" t="s">
        <v>384</v>
      </c>
      <c r="C40">
        <f>VLOOKUP(A40,titulo!A:D,4,FALSE)</f>
        <v>28</v>
      </c>
      <c r="D40">
        <f>VLOOKUP(B40,autor!A:C,3,FALSE)</f>
        <v>100042</v>
      </c>
      <c r="E40" t="str">
        <f t="shared" si="0"/>
        <v>INSERT INTO Libro_autor(IdLibro,IdAutor)VALUES('28','100042');</v>
      </c>
      <c r="H40" s="3"/>
    </row>
    <row r="41" spans="1:8">
      <c r="A41" t="s">
        <v>45</v>
      </c>
      <c r="B41" t="s">
        <v>426</v>
      </c>
      <c r="C41">
        <f>VLOOKUP(A41,titulo!A:D,4,FALSE)</f>
        <v>29</v>
      </c>
      <c r="D41">
        <f>VLOOKUP(B41,autor!A:C,3,FALSE)</f>
        <v>100063</v>
      </c>
      <c r="E41" t="str">
        <f t="shared" si="0"/>
        <v>INSERT INTO Libro_autor(IdLibro,IdAutor)VALUES('29','100063');</v>
      </c>
      <c r="H41" s="3"/>
    </row>
    <row r="42" spans="1:8">
      <c r="A42" t="s">
        <v>45</v>
      </c>
      <c r="B42" t="s">
        <v>428</v>
      </c>
      <c r="C42">
        <f>VLOOKUP(A42,titulo!A:D,4,FALSE)</f>
        <v>29</v>
      </c>
      <c r="D42">
        <f>VLOOKUP(B42,autor!A:C,3,FALSE)</f>
        <v>100064</v>
      </c>
      <c r="E42" t="str">
        <f t="shared" si="0"/>
        <v>INSERT INTO Libro_autor(IdLibro,IdAutor)VALUES('29','100064');</v>
      </c>
      <c r="H42" s="3"/>
    </row>
    <row r="43" spans="1:8">
      <c r="A43" t="s">
        <v>45</v>
      </c>
      <c r="B43" t="s">
        <v>430</v>
      </c>
      <c r="C43">
        <f>VLOOKUP(A43,titulo!A:D,4,FALSE)</f>
        <v>29</v>
      </c>
      <c r="D43">
        <f>VLOOKUP(B43,autor!A:C,3,FALSE)</f>
        <v>100065</v>
      </c>
      <c r="E43" t="str">
        <f t="shared" si="0"/>
        <v>INSERT INTO Libro_autor(IdLibro,IdAutor)VALUES('29','100065');</v>
      </c>
      <c r="H43" s="3"/>
    </row>
    <row r="44" spans="1:8">
      <c r="A44" t="s">
        <v>46</v>
      </c>
      <c r="B44" t="s">
        <v>434</v>
      </c>
      <c r="C44">
        <f>VLOOKUP(A44,titulo!A:D,4,FALSE)</f>
        <v>30</v>
      </c>
      <c r="D44">
        <f>VLOOKUP(B44,autor!A:C,3,FALSE)</f>
        <v>100067</v>
      </c>
      <c r="E44" t="str">
        <f t="shared" si="0"/>
        <v>INSERT INTO Libro_autor(IdLibro,IdAutor)VALUES('30','100067');</v>
      </c>
      <c r="H44" s="3"/>
    </row>
    <row r="45" spans="1:8">
      <c r="A45" t="s">
        <v>47</v>
      </c>
      <c r="B45" t="s">
        <v>444</v>
      </c>
      <c r="C45">
        <f>VLOOKUP(A45,titulo!A:D,4,FALSE)</f>
        <v>31</v>
      </c>
      <c r="D45">
        <f>VLOOKUP(B45,autor!A:C,3,FALSE)</f>
        <v>100072</v>
      </c>
      <c r="E45" t="str">
        <f t="shared" si="0"/>
        <v>INSERT INTO Libro_autor(IdLibro,IdAutor)VALUES('31','100072');</v>
      </c>
      <c r="H45" s="3"/>
    </row>
    <row r="46" spans="1:8">
      <c r="A46" t="s">
        <v>47</v>
      </c>
      <c r="B46" t="s">
        <v>446</v>
      </c>
      <c r="C46">
        <f>VLOOKUP(A46,titulo!A:D,4,FALSE)</f>
        <v>31</v>
      </c>
      <c r="D46">
        <f>VLOOKUP(B46,autor!A:C,3,FALSE)</f>
        <v>100073</v>
      </c>
      <c r="E46" t="str">
        <f t="shared" si="0"/>
        <v>INSERT INTO Libro_autor(IdLibro,IdAutor)VALUES('31','100073');</v>
      </c>
      <c r="H46" s="3"/>
    </row>
    <row r="47" spans="1:8">
      <c r="A47" t="s">
        <v>47</v>
      </c>
      <c r="B47" t="s">
        <v>450</v>
      </c>
      <c r="C47">
        <f>VLOOKUP(A47,titulo!A:D,4,FALSE)</f>
        <v>31</v>
      </c>
      <c r="D47">
        <f>VLOOKUP(B47,autor!A:C,3,FALSE)</f>
        <v>100075</v>
      </c>
      <c r="E47" t="str">
        <f t="shared" si="0"/>
        <v>INSERT INTO Libro_autor(IdLibro,IdAutor)VALUES('31','100075');</v>
      </c>
      <c r="H47" s="3"/>
    </row>
    <row r="48" spans="1:8">
      <c r="A48" t="s">
        <v>48</v>
      </c>
      <c r="B48" t="s">
        <v>342</v>
      </c>
      <c r="C48">
        <f>VLOOKUP(A48,titulo!A:D,4,FALSE)</f>
        <v>32</v>
      </c>
      <c r="D48">
        <f>VLOOKUP(B48,autor!A:C,3,FALSE)</f>
        <v>100021</v>
      </c>
      <c r="E48" t="str">
        <f t="shared" si="0"/>
        <v>INSERT INTO Libro_autor(IdLibro,IdAutor)VALUES('32','100021');</v>
      </c>
      <c r="H48" s="3"/>
    </row>
    <row r="49" spans="1:8">
      <c r="A49" t="s">
        <v>49</v>
      </c>
      <c r="B49" t="s">
        <v>342</v>
      </c>
      <c r="C49">
        <f>VLOOKUP(A49,titulo!A:D,4,FALSE)</f>
        <v>33</v>
      </c>
      <c r="D49">
        <f>VLOOKUP(B49,autor!A:C,3,FALSE)</f>
        <v>100021</v>
      </c>
      <c r="E49" t="str">
        <f t="shared" si="0"/>
        <v>INSERT INTO Libro_autor(IdLibro,IdAutor)VALUES('33','100021');</v>
      </c>
      <c r="H49" s="3"/>
    </row>
    <row r="50" spans="1:8">
      <c r="A50" t="s">
        <v>50</v>
      </c>
      <c r="B50" t="s">
        <v>348</v>
      </c>
      <c r="C50">
        <f>VLOOKUP(A50,titulo!A:D,4,FALSE)</f>
        <v>34</v>
      </c>
      <c r="D50">
        <f>VLOOKUP(B50,autor!A:C,3,FALSE)</f>
        <v>100024</v>
      </c>
      <c r="E50" t="str">
        <f t="shared" si="0"/>
        <v>INSERT INTO Libro_autor(IdLibro,IdAutor)VALUES('34','100024');</v>
      </c>
      <c r="H50" s="3"/>
    </row>
    <row r="51" spans="1:8">
      <c r="A51" t="s">
        <v>51</v>
      </c>
      <c r="B51" t="s">
        <v>354</v>
      </c>
      <c r="C51">
        <f>VLOOKUP(A51,titulo!A:D,4,FALSE)</f>
        <v>35</v>
      </c>
      <c r="D51">
        <f>VLOOKUP(B51,autor!A:C,3,FALSE)</f>
        <v>100027</v>
      </c>
      <c r="E51" t="str">
        <f t="shared" si="0"/>
        <v>INSERT INTO Libro_autor(IdLibro,IdAutor)VALUES('35','100027');</v>
      </c>
      <c r="H51" s="3"/>
    </row>
    <row r="52" spans="1:8">
      <c r="A52" t="s">
        <v>52</v>
      </c>
      <c r="B52" t="s">
        <v>358</v>
      </c>
      <c r="C52">
        <f>VLOOKUP(A52,titulo!A:D,4,FALSE)</f>
        <v>36</v>
      </c>
      <c r="D52">
        <f>VLOOKUP(B52,autor!A:C,3,FALSE)</f>
        <v>100029</v>
      </c>
      <c r="E52" t="str">
        <f t="shared" si="0"/>
        <v>INSERT INTO Libro_autor(IdLibro,IdAutor)VALUES('36','100029');</v>
      </c>
      <c r="H52" s="3"/>
    </row>
    <row r="53" spans="1:8">
      <c r="A53" t="s">
        <v>53</v>
      </c>
      <c r="B53" t="s">
        <v>368</v>
      </c>
      <c r="C53">
        <f>VLOOKUP(A53,titulo!A:D,4,FALSE)</f>
        <v>37</v>
      </c>
      <c r="D53">
        <f>VLOOKUP(B53,autor!A:C,3,FALSE)</f>
        <v>100034</v>
      </c>
      <c r="E53" t="str">
        <f t="shared" si="0"/>
        <v>INSERT INTO Libro_autor(IdLibro,IdAutor)VALUES('37','100034');</v>
      </c>
      <c r="H53" s="3"/>
    </row>
    <row r="54" spans="1:8">
      <c r="A54" t="s">
        <v>53</v>
      </c>
      <c r="B54" t="s">
        <v>370</v>
      </c>
      <c r="C54">
        <f>VLOOKUP(A54,titulo!A:D,4,FALSE)</f>
        <v>37</v>
      </c>
      <c r="D54">
        <f>VLOOKUP(B54,autor!A:C,3,FALSE)</f>
        <v>100035</v>
      </c>
      <c r="E54" t="str">
        <f t="shared" si="0"/>
        <v>INSERT INTO Libro_autor(IdLibro,IdAutor)VALUES('37','100035');</v>
      </c>
      <c r="H54" s="3"/>
    </row>
    <row r="55" spans="1:8">
      <c r="A55" t="s">
        <v>53</v>
      </c>
      <c r="B55" t="s">
        <v>372</v>
      </c>
      <c r="C55">
        <f>VLOOKUP(A55,titulo!A:D,4,FALSE)</f>
        <v>37</v>
      </c>
      <c r="D55">
        <f>VLOOKUP(B55,autor!A:C,3,FALSE)</f>
        <v>100036</v>
      </c>
      <c r="E55" t="str">
        <f t="shared" si="0"/>
        <v>INSERT INTO Libro_autor(IdLibro,IdAutor)VALUES('37','100036');</v>
      </c>
      <c r="H55" s="3"/>
    </row>
    <row r="56" spans="1:8">
      <c r="A56" t="s">
        <v>54</v>
      </c>
      <c r="B56" t="s">
        <v>374</v>
      </c>
      <c r="C56">
        <f>VLOOKUP(A56,titulo!A:D,4,FALSE)</f>
        <v>38</v>
      </c>
      <c r="D56">
        <f>VLOOKUP(B56,autor!A:C,3,FALSE)</f>
        <v>100037</v>
      </c>
      <c r="E56" t="str">
        <f t="shared" si="0"/>
        <v>INSERT INTO Libro_autor(IdLibro,IdAutor)VALUES('38','100037');</v>
      </c>
      <c r="H56" s="3"/>
    </row>
    <row r="57" spans="1:8">
      <c r="A57" t="s">
        <v>55</v>
      </c>
      <c r="B57" t="s">
        <v>320</v>
      </c>
      <c r="C57">
        <f>VLOOKUP(A57,titulo!A:D,4,FALSE)</f>
        <v>39</v>
      </c>
      <c r="D57">
        <f>VLOOKUP(B57,autor!A:C,3,FALSE)</f>
        <v>100010</v>
      </c>
      <c r="E57" t="str">
        <f t="shared" si="0"/>
        <v>INSERT INTO Libro_autor(IdLibro,IdAutor)VALUES('39','100010');</v>
      </c>
      <c r="H57" s="3"/>
    </row>
    <row r="58" spans="1:8">
      <c r="A58" t="s">
        <v>56</v>
      </c>
      <c r="B58" t="s">
        <v>376</v>
      </c>
      <c r="C58">
        <f>VLOOKUP(A58,titulo!A:D,4,FALSE)</f>
        <v>40</v>
      </c>
      <c r="D58">
        <f>VLOOKUP(B58,autor!A:C,3,FALSE)</f>
        <v>100038</v>
      </c>
      <c r="E58" t="str">
        <f t="shared" si="0"/>
        <v>INSERT INTO Libro_autor(IdLibro,IdAutor)VALUES('40','100038');</v>
      </c>
      <c r="H58" s="3"/>
    </row>
    <row r="59" spans="1:8">
      <c r="A59" t="s">
        <v>57</v>
      </c>
      <c r="B59" t="s">
        <v>378</v>
      </c>
      <c r="C59">
        <f>VLOOKUP(A59,titulo!A:D,4,FALSE)</f>
        <v>41</v>
      </c>
      <c r="D59">
        <f>VLOOKUP(B59,autor!A:C,3,FALSE)</f>
        <v>100039</v>
      </c>
      <c r="E59" t="str">
        <f t="shared" si="0"/>
        <v>INSERT INTO Libro_autor(IdLibro,IdAutor)VALUES('41','100039');</v>
      </c>
      <c r="H59" s="3"/>
    </row>
    <row r="60" spans="1:8">
      <c r="A60" t="s">
        <v>58</v>
      </c>
      <c r="B60" t="s">
        <v>386</v>
      </c>
      <c r="C60">
        <f>VLOOKUP(A60,titulo!A:D,4,FALSE)</f>
        <v>42</v>
      </c>
      <c r="D60">
        <f>VLOOKUP(B60,autor!A:C,3,FALSE)</f>
        <v>100043</v>
      </c>
      <c r="E60" t="str">
        <f t="shared" si="0"/>
        <v>INSERT INTO Libro_autor(IdLibro,IdAutor)VALUES('42','100043');</v>
      </c>
      <c r="H60" s="3"/>
    </row>
    <row r="61" spans="1:8">
      <c r="A61" t="s">
        <v>59</v>
      </c>
      <c r="B61" t="s">
        <v>392</v>
      </c>
      <c r="C61">
        <f>VLOOKUP(A61,titulo!A:D,4,FALSE)</f>
        <v>43</v>
      </c>
      <c r="D61">
        <f>VLOOKUP(B61,autor!A:C,3,FALSE)</f>
        <v>100046</v>
      </c>
      <c r="E61" t="str">
        <f t="shared" si="0"/>
        <v>INSERT INTO Libro_autor(IdLibro,IdAutor)VALUES('43','100046');</v>
      </c>
      <c r="H61" s="3"/>
    </row>
    <row r="62" spans="1:8">
      <c r="A62" t="s">
        <v>60</v>
      </c>
      <c r="B62" t="s">
        <v>394</v>
      </c>
      <c r="C62">
        <f>VLOOKUP(A62,titulo!A:D,4,FALSE)</f>
        <v>44</v>
      </c>
      <c r="D62">
        <f>VLOOKUP(B62,autor!A:C,3,FALSE)</f>
        <v>100047</v>
      </c>
      <c r="E62" t="str">
        <f t="shared" si="0"/>
        <v>INSERT INTO Libro_autor(IdLibro,IdAutor)VALUES('44','100047');</v>
      </c>
      <c r="H62" s="3"/>
    </row>
    <row r="63" spans="1:8">
      <c r="A63" t="s">
        <v>61</v>
      </c>
      <c r="B63" t="s">
        <v>396</v>
      </c>
      <c r="C63">
        <f>VLOOKUP(A63,titulo!A:D,4,FALSE)</f>
        <v>45</v>
      </c>
      <c r="D63">
        <f>VLOOKUP(B63,autor!A:C,3,FALSE)</f>
        <v>100048</v>
      </c>
      <c r="E63" t="str">
        <f t="shared" si="0"/>
        <v>INSERT INTO Libro_autor(IdLibro,IdAutor)VALUES('45','100048');</v>
      </c>
      <c r="H63" s="3"/>
    </row>
    <row r="64" spans="1:8">
      <c r="A64" t="s">
        <v>61</v>
      </c>
      <c r="B64" t="s">
        <v>398</v>
      </c>
      <c r="C64">
        <f>VLOOKUP(A64,titulo!A:D,4,FALSE)</f>
        <v>45</v>
      </c>
      <c r="D64">
        <f>VLOOKUP(B64,autor!A:C,3,FALSE)</f>
        <v>100049</v>
      </c>
      <c r="E64" t="str">
        <f t="shared" si="0"/>
        <v>INSERT INTO Libro_autor(IdLibro,IdAutor)VALUES('45','100049');</v>
      </c>
      <c r="H64" s="3"/>
    </row>
    <row r="65" spans="1:8">
      <c r="A65" t="s">
        <v>61</v>
      </c>
      <c r="B65" t="s">
        <v>400</v>
      </c>
      <c r="C65">
        <f>VLOOKUP(A65,titulo!A:D,4,FALSE)</f>
        <v>45</v>
      </c>
      <c r="D65">
        <f>VLOOKUP(B65,autor!A:C,3,FALSE)</f>
        <v>100050</v>
      </c>
      <c r="E65" t="str">
        <f t="shared" si="0"/>
        <v>INSERT INTO Libro_autor(IdLibro,IdAutor)VALUES('45','100050');</v>
      </c>
      <c r="H65" s="3"/>
    </row>
    <row r="66" spans="1:8">
      <c r="A66" t="s">
        <v>62</v>
      </c>
      <c r="B66" t="s">
        <v>402</v>
      </c>
      <c r="C66">
        <f>VLOOKUP(A66,titulo!A:D,4,FALSE)</f>
        <v>46</v>
      </c>
      <c r="D66">
        <f>VLOOKUP(B66,autor!A:C,3,FALSE)</f>
        <v>100051</v>
      </c>
      <c r="E66" t="str">
        <f t="shared" si="0"/>
        <v>INSERT INTO Libro_autor(IdLibro,IdAutor)VALUES('46','100051');</v>
      </c>
      <c r="H66" s="3"/>
    </row>
    <row r="67" spans="1:8">
      <c r="A67" t="s">
        <v>63</v>
      </c>
      <c r="B67" t="s">
        <v>404</v>
      </c>
      <c r="C67">
        <f>VLOOKUP(A67,titulo!A:D,4,FALSE)</f>
        <v>47</v>
      </c>
      <c r="D67">
        <f>VLOOKUP(B67,autor!A:C,3,FALSE)</f>
        <v>100052</v>
      </c>
      <c r="E67" t="str">
        <f t="shared" ref="E67:E130" si="1">_xlfn.CONCAT($F$2,$F$1,"(",$A$1,",",$B$1,")VALUES('",C67,"','",D67,"');")</f>
        <v>INSERT INTO Libro_autor(IdLibro,IdAutor)VALUES('47','100052');</v>
      </c>
      <c r="H67" s="3"/>
    </row>
    <row r="68" spans="1:8">
      <c r="A68" t="s">
        <v>64</v>
      </c>
      <c r="B68" t="s">
        <v>406</v>
      </c>
      <c r="C68">
        <f>VLOOKUP(A68,titulo!A:D,4,FALSE)</f>
        <v>48</v>
      </c>
      <c r="D68">
        <f>VLOOKUP(B68,autor!A:C,3,FALSE)</f>
        <v>100053</v>
      </c>
      <c r="E68" t="str">
        <f t="shared" si="1"/>
        <v>INSERT INTO Libro_autor(IdLibro,IdAutor)VALUES('48','100053');</v>
      </c>
      <c r="H68" s="3"/>
    </row>
    <row r="69" spans="1:8">
      <c r="A69" t="s">
        <v>65</v>
      </c>
      <c r="B69" t="s">
        <v>408</v>
      </c>
      <c r="C69">
        <f>VLOOKUP(A69,titulo!A:D,4,FALSE)</f>
        <v>49</v>
      </c>
      <c r="D69">
        <f>VLOOKUP(B69,autor!A:C,3,FALSE)</f>
        <v>100054</v>
      </c>
      <c r="E69" t="str">
        <f t="shared" si="1"/>
        <v>INSERT INTO Libro_autor(IdLibro,IdAutor)VALUES('49','100054');</v>
      </c>
      <c r="H69" s="3"/>
    </row>
    <row r="70" spans="1:8">
      <c r="A70" t="s">
        <v>66</v>
      </c>
      <c r="B70" t="s">
        <v>410</v>
      </c>
      <c r="C70">
        <f>VLOOKUP(A70,titulo!A:D,4,FALSE)</f>
        <v>50</v>
      </c>
      <c r="D70">
        <f>VLOOKUP(B70,autor!A:C,3,FALSE)</f>
        <v>100055</v>
      </c>
      <c r="E70" t="str">
        <f t="shared" si="1"/>
        <v>INSERT INTO Libro_autor(IdLibro,IdAutor)VALUES('50','100055');</v>
      </c>
      <c r="H70" s="3"/>
    </row>
    <row r="71" spans="1:8">
      <c r="A71" t="s">
        <v>67</v>
      </c>
      <c r="B71" t="s">
        <v>412</v>
      </c>
      <c r="C71">
        <f>VLOOKUP(A71,titulo!A:D,4,FALSE)</f>
        <v>51</v>
      </c>
      <c r="D71">
        <f>VLOOKUP(B71,autor!A:C,3,FALSE)</f>
        <v>100056</v>
      </c>
      <c r="E71" t="str">
        <f t="shared" si="1"/>
        <v>INSERT INTO Libro_autor(IdLibro,IdAutor)VALUES('51','100056');</v>
      </c>
      <c r="H71" s="3"/>
    </row>
    <row r="72" spans="1:8">
      <c r="A72" t="s">
        <v>67</v>
      </c>
      <c r="B72" t="s">
        <v>414</v>
      </c>
      <c r="C72">
        <f>VLOOKUP(A72,titulo!A:D,4,FALSE)</f>
        <v>51</v>
      </c>
      <c r="D72">
        <f>VLOOKUP(B72,autor!A:C,3,FALSE)</f>
        <v>100057</v>
      </c>
      <c r="E72" t="str">
        <f t="shared" si="1"/>
        <v>INSERT INTO Libro_autor(IdLibro,IdAutor)VALUES('51','100057');</v>
      </c>
      <c r="H72" s="3"/>
    </row>
    <row r="73" spans="1:8">
      <c r="A73" t="s">
        <v>68</v>
      </c>
      <c r="B73" t="s">
        <v>416</v>
      </c>
      <c r="C73">
        <f>VLOOKUP(A73,titulo!A:D,4,FALSE)</f>
        <v>52</v>
      </c>
      <c r="D73">
        <f>VLOOKUP(B73,autor!A:C,3,FALSE)</f>
        <v>100058</v>
      </c>
      <c r="E73" t="str">
        <f t="shared" si="1"/>
        <v>INSERT INTO Libro_autor(IdLibro,IdAutor)VALUES('52','100058');</v>
      </c>
      <c r="H73" s="3"/>
    </row>
    <row r="74" spans="1:8">
      <c r="A74" t="s">
        <v>68</v>
      </c>
      <c r="B74" t="s">
        <v>418</v>
      </c>
      <c r="C74">
        <f>VLOOKUP(A74,titulo!A:D,4,FALSE)</f>
        <v>52</v>
      </c>
      <c r="D74">
        <f>VLOOKUP(B74,autor!A:C,3,FALSE)</f>
        <v>100059</v>
      </c>
      <c r="E74" t="str">
        <f t="shared" si="1"/>
        <v>INSERT INTO Libro_autor(IdLibro,IdAutor)VALUES('52','100059');</v>
      </c>
      <c r="H74" s="3"/>
    </row>
    <row r="75" spans="1:8">
      <c r="A75" t="s">
        <v>69</v>
      </c>
      <c r="B75" t="s">
        <v>420</v>
      </c>
      <c r="C75">
        <f>VLOOKUP(A75,titulo!A:D,4,FALSE)</f>
        <v>53</v>
      </c>
      <c r="D75">
        <f>VLOOKUP(B75,autor!A:C,3,FALSE)</f>
        <v>100060</v>
      </c>
      <c r="E75" t="str">
        <f t="shared" si="1"/>
        <v>INSERT INTO Libro_autor(IdLibro,IdAutor)VALUES('53','100060');</v>
      </c>
      <c r="H75" s="3"/>
    </row>
    <row r="76" spans="1:8">
      <c r="A76" t="s">
        <v>70</v>
      </c>
      <c r="B76" t="s">
        <v>422</v>
      </c>
      <c r="C76">
        <f>VLOOKUP(A76,titulo!A:D,4,FALSE)</f>
        <v>54</v>
      </c>
      <c r="D76">
        <f>VLOOKUP(B76,autor!A:C,3,FALSE)</f>
        <v>100061</v>
      </c>
      <c r="E76" t="str">
        <f t="shared" si="1"/>
        <v>INSERT INTO Libro_autor(IdLibro,IdAutor)VALUES('54','100061');</v>
      </c>
      <c r="H76" s="3"/>
    </row>
    <row r="77" spans="1:8">
      <c r="A77" t="s">
        <v>71</v>
      </c>
      <c r="B77" t="s">
        <v>424</v>
      </c>
      <c r="C77">
        <f>VLOOKUP(A77,titulo!A:D,4,FALSE)</f>
        <v>55</v>
      </c>
      <c r="D77">
        <f>VLOOKUP(B77,autor!A:C,3,FALSE)</f>
        <v>100062</v>
      </c>
      <c r="E77" t="str">
        <f t="shared" si="1"/>
        <v>INSERT INTO Libro_autor(IdLibro,IdAutor)VALUES('55','100062');</v>
      </c>
      <c r="H77" s="3"/>
    </row>
    <row r="78" spans="1:8">
      <c r="A78" t="s">
        <v>72</v>
      </c>
      <c r="B78" t="s">
        <v>432</v>
      </c>
      <c r="C78">
        <f>VLOOKUP(A78,titulo!A:D,4,FALSE)</f>
        <v>56</v>
      </c>
      <c r="D78">
        <f>VLOOKUP(B78,autor!A:C,3,FALSE)</f>
        <v>100066</v>
      </c>
      <c r="E78" t="str">
        <f t="shared" si="1"/>
        <v>INSERT INTO Libro_autor(IdLibro,IdAutor)VALUES('56','100066');</v>
      </c>
      <c r="H78" s="3"/>
    </row>
    <row r="79" spans="1:8">
      <c r="A79" t="s">
        <v>73</v>
      </c>
      <c r="B79" t="s">
        <v>438</v>
      </c>
      <c r="C79">
        <f>VLOOKUP(A79,titulo!A:D,4,FALSE)</f>
        <v>57</v>
      </c>
      <c r="D79">
        <f>VLOOKUP(B79,autor!A:C,3,FALSE)</f>
        <v>100069</v>
      </c>
      <c r="E79" t="str">
        <f t="shared" si="1"/>
        <v>INSERT INTO Libro_autor(IdLibro,IdAutor)VALUES('57','100069');</v>
      </c>
      <c r="H79" s="3"/>
    </row>
    <row r="80" spans="1:8">
      <c r="A80" t="s">
        <v>73</v>
      </c>
      <c r="B80" t="s">
        <v>376</v>
      </c>
      <c r="C80">
        <f>VLOOKUP(A80,titulo!A:D,4,FALSE)</f>
        <v>57</v>
      </c>
      <c r="D80">
        <f>VLOOKUP(B80,autor!A:C,3,FALSE)</f>
        <v>100038</v>
      </c>
      <c r="E80" t="str">
        <f t="shared" si="1"/>
        <v>INSERT INTO Libro_autor(IdLibro,IdAutor)VALUES('57','100038');</v>
      </c>
      <c r="H80" s="3"/>
    </row>
    <row r="81" spans="1:8">
      <c r="A81" t="s">
        <v>74</v>
      </c>
      <c r="B81" t="s">
        <v>440</v>
      </c>
      <c r="C81">
        <f>VLOOKUP(A81,titulo!A:D,4,FALSE)</f>
        <v>58</v>
      </c>
      <c r="D81">
        <f>VLOOKUP(B81,autor!A:C,3,FALSE)</f>
        <v>100070</v>
      </c>
      <c r="E81" t="str">
        <f t="shared" si="1"/>
        <v>INSERT INTO Libro_autor(IdLibro,IdAutor)VALUES('58','100070');</v>
      </c>
      <c r="H81" s="3"/>
    </row>
    <row r="82" spans="1:8">
      <c r="A82" t="s">
        <v>74</v>
      </c>
      <c r="B82" t="s">
        <v>442</v>
      </c>
      <c r="C82">
        <f>VLOOKUP(A82,titulo!A:D,4,FALSE)</f>
        <v>58</v>
      </c>
      <c r="D82">
        <f>VLOOKUP(B82,autor!A:C,3,FALSE)</f>
        <v>100071</v>
      </c>
      <c r="E82" t="str">
        <f t="shared" si="1"/>
        <v>INSERT INTO Libro_autor(IdLibro,IdAutor)VALUES('58','100071');</v>
      </c>
      <c r="H82" s="3"/>
    </row>
    <row r="83" spans="1:8">
      <c r="A83" t="s">
        <v>75</v>
      </c>
      <c r="B83" t="s">
        <v>448</v>
      </c>
      <c r="C83">
        <f>VLOOKUP(A83,titulo!A:D,4,FALSE)</f>
        <v>59</v>
      </c>
      <c r="D83">
        <f>VLOOKUP(B83,autor!A:C,3,FALSE)</f>
        <v>100074</v>
      </c>
      <c r="E83" t="str">
        <f t="shared" si="1"/>
        <v>INSERT INTO Libro_autor(IdLibro,IdAutor)VALUES('59','100074');</v>
      </c>
      <c r="H83" s="3"/>
    </row>
    <row r="84" spans="1:8">
      <c r="A84" t="s">
        <v>76</v>
      </c>
      <c r="B84" t="s">
        <v>452</v>
      </c>
      <c r="C84">
        <f>VLOOKUP(A84,titulo!A:D,4,FALSE)</f>
        <v>60</v>
      </c>
      <c r="D84">
        <f>VLOOKUP(B84,autor!A:C,3,FALSE)</f>
        <v>100076</v>
      </c>
      <c r="E84" t="str">
        <f t="shared" si="1"/>
        <v>INSERT INTO Libro_autor(IdLibro,IdAutor)VALUES('60','100076');</v>
      </c>
      <c r="H84" s="3"/>
    </row>
    <row r="85" spans="1:8">
      <c r="A85" t="s">
        <v>77</v>
      </c>
      <c r="B85" t="s">
        <v>454</v>
      </c>
      <c r="C85">
        <f>VLOOKUP(A85,titulo!A:D,4,FALSE)</f>
        <v>61</v>
      </c>
      <c r="D85">
        <f>VLOOKUP(B85,autor!A:C,3,FALSE)</f>
        <v>100077</v>
      </c>
      <c r="E85" t="str">
        <f t="shared" si="1"/>
        <v>INSERT INTO Libro_autor(IdLibro,IdAutor)VALUES('61','100077');</v>
      </c>
      <c r="H85" s="3"/>
    </row>
    <row r="86" spans="1:8">
      <c r="A86" t="s">
        <v>78</v>
      </c>
      <c r="B86" t="s">
        <v>458</v>
      </c>
      <c r="C86">
        <f>VLOOKUP(A86,titulo!A:D,4,FALSE)</f>
        <v>62</v>
      </c>
      <c r="D86">
        <f>VLOOKUP(B86,autor!A:C,3,FALSE)</f>
        <v>100079</v>
      </c>
      <c r="E86" t="str">
        <f t="shared" si="1"/>
        <v>INSERT INTO Libro_autor(IdLibro,IdAutor)VALUES('62','100079');</v>
      </c>
      <c r="H86" s="3"/>
    </row>
    <row r="87" spans="1:8">
      <c r="A87" t="s">
        <v>79</v>
      </c>
      <c r="B87" t="s">
        <v>460</v>
      </c>
      <c r="C87">
        <f>VLOOKUP(A87,titulo!A:D,4,FALSE)</f>
        <v>63</v>
      </c>
      <c r="D87">
        <f>VLOOKUP(B87,autor!A:C,3,FALSE)</f>
        <v>100080</v>
      </c>
      <c r="E87" t="str">
        <f t="shared" si="1"/>
        <v>INSERT INTO Libro_autor(IdLibro,IdAutor)VALUES('63','100080');</v>
      </c>
      <c r="H87" s="3"/>
    </row>
    <row r="88" spans="1:8">
      <c r="A88" t="s">
        <v>80</v>
      </c>
      <c r="B88" t="s">
        <v>462</v>
      </c>
      <c r="C88">
        <f>VLOOKUP(A88,titulo!A:D,4,FALSE)</f>
        <v>64</v>
      </c>
      <c r="D88">
        <f>VLOOKUP(B88,autor!A:C,3,FALSE)</f>
        <v>100081</v>
      </c>
      <c r="E88" t="str">
        <f t="shared" si="1"/>
        <v>INSERT INTO Libro_autor(IdLibro,IdAutor)VALUES('64','100081');</v>
      </c>
      <c r="H88" s="3"/>
    </row>
    <row r="89" spans="1:8">
      <c r="A89" t="s">
        <v>80</v>
      </c>
      <c r="B89" t="s">
        <v>464</v>
      </c>
      <c r="C89">
        <f>VLOOKUP(A89,titulo!A:D,4,FALSE)</f>
        <v>64</v>
      </c>
      <c r="D89">
        <f>VLOOKUP(B89,autor!A:C,3,FALSE)</f>
        <v>100082</v>
      </c>
      <c r="E89" t="str">
        <f t="shared" si="1"/>
        <v>INSERT INTO Libro_autor(IdLibro,IdAutor)VALUES('64','100082');</v>
      </c>
      <c r="H89" s="3"/>
    </row>
    <row r="90" spans="1:8">
      <c r="A90" t="s">
        <v>81</v>
      </c>
      <c r="B90" t="s">
        <v>466</v>
      </c>
      <c r="C90">
        <f>VLOOKUP(A90,titulo!A:D,4,FALSE)</f>
        <v>65</v>
      </c>
      <c r="D90">
        <f>VLOOKUP(B90,autor!A:C,3,FALSE)</f>
        <v>100083</v>
      </c>
      <c r="E90" t="str">
        <f t="shared" si="1"/>
        <v>INSERT INTO Libro_autor(IdLibro,IdAutor)VALUES('65','100083');</v>
      </c>
      <c r="H90" s="3"/>
    </row>
    <row r="91" spans="1:8">
      <c r="A91" t="s">
        <v>81</v>
      </c>
      <c r="B91" t="s">
        <v>468</v>
      </c>
      <c r="C91">
        <f>VLOOKUP(A91,titulo!A:D,4,FALSE)</f>
        <v>65</v>
      </c>
      <c r="D91">
        <f>VLOOKUP(B91,autor!A:C,3,FALSE)</f>
        <v>100084</v>
      </c>
      <c r="E91" t="str">
        <f t="shared" si="1"/>
        <v>INSERT INTO Libro_autor(IdLibro,IdAutor)VALUES('65','100084');</v>
      </c>
      <c r="H91" s="3"/>
    </row>
    <row r="92" spans="1:8">
      <c r="A92" t="s">
        <v>81</v>
      </c>
      <c r="B92" t="s">
        <v>470</v>
      </c>
      <c r="C92">
        <f>VLOOKUP(A92,titulo!A:D,4,FALSE)</f>
        <v>65</v>
      </c>
      <c r="D92">
        <f>VLOOKUP(B92,autor!A:C,3,FALSE)</f>
        <v>100085</v>
      </c>
      <c r="E92" t="str">
        <f t="shared" si="1"/>
        <v>INSERT INTO Libro_autor(IdLibro,IdAutor)VALUES('65','100085');</v>
      </c>
      <c r="H92" s="3"/>
    </row>
    <row r="93" spans="1:8">
      <c r="A93" t="s">
        <v>82</v>
      </c>
      <c r="B93" t="s">
        <v>472</v>
      </c>
      <c r="C93">
        <f>VLOOKUP(A93,titulo!A:D,4,FALSE)</f>
        <v>66</v>
      </c>
      <c r="D93">
        <f>VLOOKUP(B93,autor!A:C,3,FALSE)</f>
        <v>100086</v>
      </c>
      <c r="E93" t="str">
        <f t="shared" si="1"/>
        <v>INSERT INTO Libro_autor(IdLibro,IdAutor)VALUES('66','100086');</v>
      </c>
      <c r="H93" s="3"/>
    </row>
    <row r="94" spans="1:8">
      <c r="A94" t="s">
        <v>83</v>
      </c>
      <c r="B94" t="s">
        <v>474</v>
      </c>
      <c r="C94">
        <f>VLOOKUP(A94,titulo!A:D,4,FALSE)</f>
        <v>67</v>
      </c>
      <c r="D94">
        <f>VLOOKUP(B94,autor!A:C,3,FALSE)</f>
        <v>100087</v>
      </c>
      <c r="E94" t="str">
        <f t="shared" si="1"/>
        <v>INSERT INTO Libro_autor(IdLibro,IdAutor)VALUES('67','100087');</v>
      </c>
      <c r="H94" s="3"/>
    </row>
    <row r="95" spans="1:8">
      <c r="A95" t="s">
        <v>84</v>
      </c>
      <c r="B95" t="s">
        <v>476</v>
      </c>
      <c r="C95">
        <f>VLOOKUP(A95,titulo!A:D,4,FALSE)</f>
        <v>68</v>
      </c>
      <c r="D95">
        <f>VLOOKUP(B95,autor!A:C,3,FALSE)</f>
        <v>100088</v>
      </c>
      <c r="E95" t="str">
        <f t="shared" si="1"/>
        <v>INSERT INTO Libro_autor(IdLibro,IdAutor)VALUES('68','100088');</v>
      </c>
      <c r="H95" s="3"/>
    </row>
    <row r="96" spans="1:8">
      <c r="A96" t="s">
        <v>84</v>
      </c>
      <c r="B96" t="s">
        <v>478</v>
      </c>
      <c r="C96">
        <f>VLOOKUP(A96,titulo!A:D,4,FALSE)</f>
        <v>68</v>
      </c>
      <c r="D96">
        <f>VLOOKUP(B96,autor!A:C,3,FALSE)</f>
        <v>100089</v>
      </c>
      <c r="E96" t="str">
        <f t="shared" si="1"/>
        <v>INSERT INTO Libro_autor(IdLibro,IdAutor)VALUES('68','100089');</v>
      </c>
      <c r="H96" s="3"/>
    </row>
    <row r="97" spans="1:8">
      <c r="A97" t="s">
        <v>85</v>
      </c>
      <c r="B97" t="s">
        <v>482</v>
      </c>
      <c r="C97">
        <f>VLOOKUP(A97,titulo!A:D,4,FALSE)</f>
        <v>69</v>
      </c>
      <c r="D97">
        <f>VLOOKUP(B97,autor!A:C,3,FALSE)</f>
        <v>100091</v>
      </c>
      <c r="E97" t="str">
        <f t="shared" si="1"/>
        <v>INSERT INTO Libro_autor(IdLibro,IdAutor)VALUES('69','100091');</v>
      </c>
      <c r="H97" s="3"/>
    </row>
    <row r="98" spans="1:8">
      <c r="A98" t="s">
        <v>85</v>
      </c>
      <c r="B98" t="s">
        <v>484</v>
      </c>
      <c r="C98">
        <f>VLOOKUP(A98,titulo!A:D,4,FALSE)</f>
        <v>69</v>
      </c>
      <c r="D98">
        <f>VLOOKUP(B98,autor!A:C,3,FALSE)</f>
        <v>100092</v>
      </c>
      <c r="E98" t="str">
        <f t="shared" si="1"/>
        <v>INSERT INTO Libro_autor(IdLibro,IdAutor)VALUES('69','100092');</v>
      </c>
      <c r="H98" s="3"/>
    </row>
    <row r="99" spans="1:8">
      <c r="A99" t="s">
        <v>85</v>
      </c>
      <c r="B99" t="s">
        <v>486</v>
      </c>
      <c r="C99">
        <f>VLOOKUP(A99,titulo!A:D,4,FALSE)</f>
        <v>69</v>
      </c>
      <c r="D99">
        <f>VLOOKUP(B99,autor!A:C,3,FALSE)</f>
        <v>100093</v>
      </c>
      <c r="E99" t="str">
        <f t="shared" si="1"/>
        <v>INSERT INTO Libro_autor(IdLibro,IdAutor)VALUES('69','100093');</v>
      </c>
      <c r="H99" s="3"/>
    </row>
    <row r="100" spans="1:8">
      <c r="A100" t="s">
        <v>86</v>
      </c>
      <c r="B100" t="s">
        <v>488</v>
      </c>
      <c r="C100">
        <f>VLOOKUP(A100,titulo!A:D,4,FALSE)</f>
        <v>70</v>
      </c>
      <c r="D100">
        <f>VLOOKUP(B100,autor!A:C,3,FALSE)</f>
        <v>100094</v>
      </c>
      <c r="E100" t="str">
        <f t="shared" si="1"/>
        <v>INSERT INTO Libro_autor(IdLibro,IdAutor)VALUES('70','100094');</v>
      </c>
      <c r="H100" s="3"/>
    </row>
    <row r="101" spans="1:8">
      <c r="A101" t="s">
        <v>87</v>
      </c>
      <c r="B101" t="s">
        <v>456</v>
      </c>
      <c r="C101">
        <f>VLOOKUP(A101,titulo!A:D,4,FALSE)</f>
        <v>71</v>
      </c>
      <c r="D101">
        <f>VLOOKUP(B101,autor!A:C,3,FALSE)</f>
        <v>100078</v>
      </c>
      <c r="E101" t="str">
        <f t="shared" si="1"/>
        <v>INSERT INTO Libro_autor(IdLibro,IdAutor)VALUES('71','100078');</v>
      </c>
      <c r="H101" s="3"/>
    </row>
    <row r="102" spans="1:8">
      <c r="A102" t="s">
        <v>88</v>
      </c>
      <c r="B102" t="s">
        <v>320</v>
      </c>
      <c r="C102">
        <f>VLOOKUP(A102,titulo!A:D,4,FALSE)</f>
        <v>72</v>
      </c>
      <c r="D102">
        <f>VLOOKUP(B102,autor!A:C,3,FALSE)</f>
        <v>100010</v>
      </c>
      <c r="E102" t="str">
        <f t="shared" si="1"/>
        <v>INSERT INTO Libro_autor(IdLibro,IdAutor)VALUES('72','100010');</v>
      </c>
      <c r="H102" s="3"/>
    </row>
    <row r="103" spans="1:8">
      <c r="A103" t="s">
        <v>89</v>
      </c>
      <c r="B103" t="s">
        <v>490</v>
      </c>
      <c r="C103">
        <f>VLOOKUP(A103,titulo!A:D,4,FALSE)</f>
        <v>73</v>
      </c>
      <c r="D103">
        <f>VLOOKUP(B103,autor!A:C,3,FALSE)</f>
        <v>100095</v>
      </c>
      <c r="E103" t="str">
        <f t="shared" si="1"/>
        <v>INSERT INTO Libro_autor(IdLibro,IdAutor)VALUES('73','100095');</v>
      </c>
      <c r="H103" s="3"/>
    </row>
    <row r="104" spans="1:8">
      <c r="A104" t="s">
        <v>89</v>
      </c>
      <c r="B104" t="s">
        <v>492</v>
      </c>
      <c r="C104">
        <f>VLOOKUP(A104,titulo!A:D,4,FALSE)</f>
        <v>73</v>
      </c>
      <c r="D104">
        <f>VLOOKUP(B104,autor!A:C,3,FALSE)</f>
        <v>100096</v>
      </c>
      <c r="E104" t="str">
        <f t="shared" si="1"/>
        <v>INSERT INTO Libro_autor(IdLibro,IdAutor)VALUES('73','100096');</v>
      </c>
      <c r="H104" s="3"/>
    </row>
    <row r="105" spans="1:8">
      <c r="A105" t="s">
        <v>89</v>
      </c>
      <c r="B105" t="s">
        <v>496</v>
      </c>
      <c r="C105">
        <f>VLOOKUP(A105,titulo!A:D,4,FALSE)</f>
        <v>73</v>
      </c>
      <c r="D105">
        <f>VLOOKUP(B105,autor!A:C,3,FALSE)</f>
        <v>100098</v>
      </c>
      <c r="E105" t="str">
        <f t="shared" si="1"/>
        <v>INSERT INTO Libro_autor(IdLibro,IdAutor)VALUES('73','100098');</v>
      </c>
      <c r="H105" s="3"/>
    </row>
    <row r="106" spans="1:8">
      <c r="A106" t="s">
        <v>89</v>
      </c>
      <c r="B106" t="s">
        <v>498</v>
      </c>
      <c r="C106">
        <f>VLOOKUP(A106,titulo!A:D,4,FALSE)</f>
        <v>73</v>
      </c>
      <c r="D106">
        <f>VLOOKUP(B106,autor!A:C,3,FALSE)</f>
        <v>100099</v>
      </c>
      <c r="E106" t="str">
        <f t="shared" si="1"/>
        <v>INSERT INTO Libro_autor(IdLibro,IdAutor)VALUES('73','100099');</v>
      </c>
      <c r="H106" s="3"/>
    </row>
    <row r="107" spans="1:8">
      <c r="A107" t="s">
        <v>90</v>
      </c>
      <c r="B107" t="s">
        <v>520</v>
      </c>
      <c r="C107">
        <f>VLOOKUP(A107,titulo!A:D,4,FALSE)</f>
        <v>74</v>
      </c>
      <c r="D107">
        <f>VLOOKUP(B107,autor!A:C,3,FALSE)</f>
        <v>100110</v>
      </c>
      <c r="E107" t="str">
        <f t="shared" si="1"/>
        <v>INSERT INTO Libro_autor(IdLibro,IdAutor)VALUES('74','100110');</v>
      </c>
      <c r="H107" s="3"/>
    </row>
    <row r="108" spans="1:8">
      <c r="A108" t="s">
        <v>91</v>
      </c>
      <c r="B108" t="s">
        <v>522</v>
      </c>
      <c r="C108">
        <f>VLOOKUP(A108,titulo!A:D,4,FALSE)</f>
        <v>75</v>
      </c>
      <c r="D108">
        <f>VLOOKUP(B108,autor!A:C,3,FALSE)</f>
        <v>100111</v>
      </c>
      <c r="E108" t="str">
        <f t="shared" si="1"/>
        <v>INSERT INTO Libro_autor(IdLibro,IdAutor)VALUES('75','100111');</v>
      </c>
      <c r="H108" s="3"/>
    </row>
    <row r="109" spans="1:8">
      <c r="A109" t="s">
        <v>92</v>
      </c>
      <c r="B109" t="s">
        <v>572</v>
      </c>
      <c r="C109">
        <f>VLOOKUP(A109,titulo!A:D,4,FALSE)</f>
        <v>76</v>
      </c>
      <c r="D109">
        <f>VLOOKUP(B109,autor!A:C,3,FALSE)</f>
        <v>100136</v>
      </c>
      <c r="E109" t="str">
        <f t="shared" si="1"/>
        <v>INSERT INTO Libro_autor(IdLibro,IdAutor)VALUES('76','100136');</v>
      </c>
      <c r="H109" s="3"/>
    </row>
    <row r="110" spans="1:8">
      <c r="A110" t="s">
        <v>93</v>
      </c>
      <c r="B110" t="s">
        <v>526</v>
      </c>
      <c r="C110">
        <f>VLOOKUP(A110,titulo!A:D,4,FALSE)</f>
        <v>77</v>
      </c>
      <c r="D110">
        <f>VLOOKUP(B110,autor!A:C,3,FALSE)</f>
        <v>100113</v>
      </c>
      <c r="E110" t="str">
        <f t="shared" si="1"/>
        <v>INSERT INTO Libro_autor(IdLibro,IdAutor)VALUES('77','100113');</v>
      </c>
      <c r="H110" s="3"/>
    </row>
    <row r="111" spans="1:8">
      <c r="A111" t="s">
        <v>93</v>
      </c>
      <c r="B111" t="s">
        <v>536</v>
      </c>
      <c r="C111">
        <f>VLOOKUP(A111,titulo!A:D,4,FALSE)</f>
        <v>77</v>
      </c>
      <c r="D111">
        <f>VLOOKUP(B111,autor!A:C,3,FALSE)</f>
        <v>100118</v>
      </c>
      <c r="E111" t="str">
        <f t="shared" si="1"/>
        <v>INSERT INTO Libro_autor(IdLibro,IdAutor)VALUES('77','100118');</v>
      </c>
      <c r="H111" s="3"/>
    </row>
    <row r="112" spans="1:8">
      <c r="A112" t="s">
        <v>94</v>
      </c>
      <c r="B112" t="s">
        <v>444</v>
      </c>
      <c r="C112">
        <f>VLOOKUP(A112,titulo!A:D,4,FALSE)</f>
        <v>79</v>
      </c>
      <c r="D112">
        <f>VLOOKUP(B112,autor!A:C,3,FALSE)</f>
        <v>100072</v>
      </c>
      <c r="E112" t="str">
        <f t="shared" si="1"/>
        <v>INSERT INTO Libro_autor(IdLibro,IdAutor)VALUES('79','100072');</v>
      </c>
      <c r="H112" s="3"/>
    </row>
    <row r="113" spans="1:8">
      <c r="A113" t="s">
        <v>94</v>
      </c>
      <c r="B113" t="s">
        <v>446</v>
      </c>
      <c r="C113">
        <f>VLOOKUP(A113,titulo!A:D,4,FALSE)</f>
        <v>79</v>
      </c>
      <c r="D113">
        <f>VLOOKUP(B113,autor!A:C,3,FALSE)</f>
        <v>100073</v>
      </c>
      <c r="E113" t="str">
        <f t="shared" si="1"/>
        <v>INSERT INTO Libro_autor(IdLibro,IdAutor)VALUES('79','100073');</v>
      </c>
      <c r="H113" s="3"/>
    </row>
    <row r="114" spans="1:8">
      <c r="A114" t="s">
        <v>94</v>
      </c>
      <c r="B114" t="s">
        <v>450</v>
      </c>
      <c r="C114">
        <f>VLOOKUP(A114,titulo!A:D,4,FALSE)</f>
        <v>79</v>
      </c>
      <c r="D114">
        <f>VLOOKUP(B114,autor!A:C,3,FALSE)</f>
        <v>100075</v>
      </c>
      <c r="E114" t="str">
        <f t="shared" si="1"/>
        <v>INSERT INTO Libro_autor(IdLibro,IdAutor)VALUES('79','100075');</v>
      </c>
      <c r="H114" s="3"/>
    </row>
    <row r="115" spans="1:8">
      <c r="A115" t="s">
        <v>95</v>
      </c>
      <c r="B115" t="s">
        <v>500</v>
      </c>
      <c r="C115">
        <f>VLOOKUP(A115,titulo!A:D,4,FALSE)</f>
        <v>80</v>
      </c>
      <c r="D115">
        <f>VLOOKUP(B115,autor!A:C,3,FALSE)</f>
        <v>100100</v>
      </c>
      <c r="E115" t="str">
        <f t="shared" si="1"/>
        <v>INSERT INTO Libro_autor(IdLibro,IdAutor)VALUES('80','100100');</v>
      </c>
      <c r="H115" s="3"/>
    </row>
    <row r="116" spans="1:8">
      <c r="A116" t="s">
        <v>95</v>
      </c>
      <c r="B116" t="s">
        <v>502</v>
      </c>
      <c r="C116">
        <f>VLOOKUP(A116,titulo!A:D,4,FALSE)</f>
        <v>80</v>
      </c>
      <c r="D116">
        <f>VLOOKUP(B116,autor!A:C,3,FALSE)</f>
        <v>100101</v>
      </c>
      <c r="E116" t="str">
        <f t="shared" si="1"/>
        <v>INSERT INTO Libro_autor(IdLibro,IdAutor)VALUES('80','100101');</v>
      </c>
      <c r="H116" s="3"/>
    </row>
    <row r="117" spans="1:8">
      <c r="A117" t="s">
        <v>95</v>
      </c>
      <c r="B117" t="s">
        <v>504</v>
      </c>
      <c r="C117">
        <f>VLOOKUP(A117,titulo!A:D,4,FALSE)</f>
        <v>80</v>
      </c>
      <c r="D117">
        <f>VLOOKUP(B117,autor!A:C,3,FALSE)</f>
        <v>100102</v>
      </c>
      <c r="E117" t="str">
        <f t="shared" si="1"/>
        <v>INSERT INTO Libro_autor(IdLibro,IdAutor)VALUES('80','100102');</v>
      </c>
      <c r="H117" s="3"/>
    </row>
    <row r="118" spans="1:8">
      <c r="A118" t="s">
        <v>95</v>
      </c>
      <c r="B118" t="s">
        <v>506</v>
      </c>
      <c r="C118">
        <f>VLOOKUP(A118,titulo!A:D,4,FALSE)</f>
        <v>80</v>
      </c>
      <c r="D118">
        <f>VLOOKUP(B118,autor!A:C,3,FALSE)</f>
        <v>100103</v>
      </c>
      <c r="E118" t="str">
        <f t="shared" si="1"/>
        <v>INSERT INTO Libro_autor(IdLibro,IdAutor)VALUES('80','100103');</v>
      </c>
      <c r="H118" s="3"/>
    </row>
    <row r="119" spans="1:8">
      <c r="A119" t="s">
        <v>95</v>
      </c>
      <c r="B119" t="s">
        <v>508</v>
      </c>
      <c r="C119">
        <f>VLOOKUP(A119,titulo!A:D,4,FALSE)</f>
        <v>80</v>
      </c>
      <c r="D119">
        <f>VLOOKUP(B119,autor!A:C,3,FALSE)</f>
        <v>100104</v>
      </c>
      <c r="E119" t="str">
        <f t="shared" si="1"/>
        <v>INSERT INTO Libro_autor(IdLibro,IdAutor)VALUES('80','100104');</v>
      </c>
      <c r="H119" s="3"/>
    </row>
    <row r="120" spans="1:8">
      <c r="A120" t="s">
        <v>95</v>
      </c>
      <c r="B120" t="s">
        <v>510</v>
      </c>
      <c r="C120">
        <f>VLOOKUP(A120,titulo!A:D,4,FALSE)</f>
        <v>80</v>
      </c>
      <c r="D120">
        <f>VLOOKUP(B120,autor!A:C,3,FALSE)</f>
        <v>100105</v>
      </c>
      <c r="E120" t="str">
        <f t="shared" si="1"/>
        <v>INSERT INTO Libro_autor(IdLibro,IdAutor)VALUES('80','100105');</v>
      </c>
      <c r="H120" s="3"/>
    </row>
    <row r="121" spans="1:8">
      <c r="A121" t="s">
        <v>96</v>
      </c>
      <c r="B121" t="s">
        <v>524</v>
      </c>
      <c r="C121">
        <f>VLOOKUP(A121,titulo!A:D,4,FALSE)</f>
        <v>81</v>
      </c>
      <c r="D121">
        <f>VLOOKUP(B121,autor!A:C,3,FALSE)</f>
        <v>100112</v>
      </c>
      <c r="E121" t="str">
        <f t="shared" si="1"/>
        <v>INSERT INTO Libro_autor(IdLibro,IdAutor)VALUES('81','100112');</v>
      </c>
      <c r="H121" s="3"/>
    </row>
    <row r="122" spans="1:8">
      <c r="A122" t="s">
        <v>97</v>
      </c>
      <c r="B122" t="s">
        <v>528</v>
      </c>
      <c r="C122">
        <f>VLOOKUP(A122,titulo!A:D,4,FALSE)</f>
        <v>82</v>
      </c>
      <c r="D122">
        <f>VLOOKUP(B122,autor!A:C,3,FALSE)</f>
        <v>100114</v>
      </c>
      <c r="E122" t="str">
        <f t="shared" si="1"/>
        <v>INSERT INTO Libro_autor(IdLibro,IdAutor)VALUES('82','100114');</v>
      </c>
      <c r="H122" s="3"/>
    </row>
    <row r="123" spans="1:8">
      <c r="A123" t="s">
        <v>98</v>
      </c>
      <c r="B123" t="s">
        <v>530</v>
      </c>
      <c r="C123">
        <f>VLOOKUP(A123,titulo!A:D,4,FALSE)</f>
        <v>83</v>
      </c>
      <c r="D123">
        <f>VLOOKUP(B123,autor!A:C,3,FALSE)</f>
        <v>100115</v>
      </c>
      <c r="E123" t="str">
        <f t="shared" si="1"/>
        <v>INSERT INTO Libro_autor(IdLibro,IdAutor)VALUES('83','100115');</v>
      </c>
      <c r="H123" s="3"/>
    </row>
    <row r="124" spans="1:8">
      <c r="A124" t="s">
        <v>98</v>
      </c>
      <c r="B124" t="s">
        <v>532</v>
      </c>
      <c r="C124">
        <f>VLOOKUP(A124,titulo!A:D,4,FALSE)</f>
        <v>83</v>
      </c>
      <c r="D124">
        <f>VLOOKUP(B124,autor!A:C,3,FALSE)</f>
        <v>100116</v>
      </c>
      <c r="E124" t="str">
        <f t="shared" si="1"/>
        <v>INSERT INTO Libro_autor(IdLibro,IdAutor)VALUES('83','100116');</v>
      </c>
      <c r="H124" s="3"/>
    </row>
    <row r="125" spans="1:8">
      <c r="A125" t="s">
        <v>98</v>
      </c>
      <c r="B125" t="s">
        <v>534</v>
      </c>
      <c r="C125">
        <f>VLOOKUP(A125,titulo!A:D,4,FALSE)</f>
        <v>83</v>
      </c>
      <c r="D125">
        <f>VLOOKUP(B125,autor!A:C,3,FALSE)</f>
        <v>100117</v>
      </c>
      <c r="E125" t="str">
        <f t="shared" si="1"/>
        <v>INSERT INTO Libro_autor(IdLibro,IdAutor)VALUES('83','100117');</v>
      </c>
      <c r="H125" s="3"/>
    </row>
    <row r="126" spans="1:8">
      <c r="A126" t="s">
        <v>99</v>
      </c>
      <c r="B126" t="s">
        <v>546</v>
      </c>
      <c r="C126">
        <f>VLOOKUP(A126,titulo!A:D,4,FALSE)</f>
        <v>84</v>
      </c>
      <c r="D126">
        <f>VLOOKUP(B126,autor!A:C,3,FALSE)</f>
        <v>100123</v>
      </c>
      <c r="E126" t="str">
        <f t="shared" si="1"/>
        <v>INSERT INTO Libro_autor(IdLibro,IdAutor)VALUES('84','100123');</v>
      </c>
      <c r="H126" s="3"/>
    </row>
    <row r="127" spans="1:8">
      <c r="A127" t="s">
        <v>100</v>
      </c>
      <c r="B127" t="s">
        <v>554</v>
      </c>
      <c r="C127">
        <f>VLOOKUP(A127,titulo!A:D,4,FALSE)</f>
        <v>85</v>
      </c>
      <c r="D127">
        <f>VLOOKUP(B127,autor!A:C,3,FALSE)</f>
        <v>100127</v>
      </c>
      <c r="E127" t="str">
        <f t="shared" si="1"/>
        <v>INSERT INTO Libro_autor(IdLibro,IdAutor)VALUES('85','100127');</v>
      </c>
      <c r="H127" s="3"/>
    </row>
    <row r="128" spans="1:8">
      <c r="A128" t="s">
        <v>101</v>
      </c>
      <c r="B128" t="s">
        <v>568</v>
      </c>
      <c r="C128">
        <f>VLOOKUP(A128,titulo!A:D,4,FALSE)</f>
        <v>86</v>
      </c>
      <c r="D128">
        <f>VLOOKUP(B128,autor!A:C,3,FALSE)</f>
        <v>100134</v>
      </c>
      <c r="E128" t="str">
        <f t="shared" si="1"/>
        <v>INSERT INTO Libro_autor(IdLibro,IdAutor)VALUES('86','100134');</v>
      </c>
      <c r="H128" s="3"/>
    </row>
    <row r="129" spans="1:8">
      <c r="A129" t="s">
        <v>101</v>
      </c>
      <c r="B129" t="s">
        <v>570</v>
      </c>
      <c r="C129">
        <f>VLOOKUP(A129,titulo!A:D,4,FALSE)</f>
        <v>86</v>
      </c>
      <c r="D129">
        <f>VLOOKUP(B129,autor!A:C,3,FALSE)</f>
        <v>100135</v>
      </c>
      <c r="E129" t="str">
        <f t="shared" si="1"/>
        <v>INSERT INTO Libro_autor(IdLibro,IdAutor)VALUES('86','100135');</v>
      </c>
      <c r="H129" s="3"/>
    </row>
    <row r="130" spans="1:8">
      <c r="A130" t="s">
        <v>102</v>
      </c>
      <c r="B130" t="s">
        <v>574</v>
      </c>
      <c r="C130">
        <f>VLOOKUP(A130,titulo!A:D,4,FALSE)</f>
        <v>87</v>
      </c>
      <c r="D130">
        <f>VLOOKUP(B130,autor!A:C,3,FALSE)</f>
        <v>100137</v>
      </c>
      <c r="E130" t="str">
        <f t="shared" si="1"/>
        <v>INSERT INTO Libro_autor(IdLibro,IdAutor)VALUES('87','100137');</v>
      </c>
      <c r="H130" s="3"/>
    </row>
    <row r="131" spans="1:8">
      <c r="A131" t="s">
        <v>103</v>
      </c>
      <c r="B131" t="s">
        <v>580</v>
      </c>
      <c r="C131">
        <f>VLOOKUP(A131,titulo!A:D,4,FALSE)</f>
        <v>88</v>
      </c>
      <c r="D131">
        <f>VLOOKUP(B131,autor!A:C,3,FALSE)</f>
        <v>100140</v>
      </c>
      <c r="E131" t="str">
        <f t="shared" ref="E131:E194" si="2">_xlfn.CONCAT($F$2,$F$1,"(",$A$1,",",$B$1,")VALUES('",C131,"','",D131,"');")</f>
        <v>INSERT INTO Libro_autor(IdLibro,IdAutor)VALUES('88','100140');</v>
      </c>
      <c r="H131" s="3"/>
    </row>
    <row r="132" spans="1:8">
      <c r="A132" t="s">
        <v>103</v>
      </c>
      <c r="B132" t="s">
        <v>582</v>
      </c>
      <c r="C132">
        <f>VLOOKUP(A132,titulo!A:D,4,FALSE)</f>
        <v>88</v>
      </c>
      <c r="D132">
        <f>VLOOKUP(B132,autor!A:C,3,FALSE)</f>
        <v>100141</v>
      </c>
      <c r="E132" t="str">
        <f t="shared" si="2"/>
        <v>INSERT INTO Libro_autor(IdLibro,IdAutor)VALUES('88','100141');</v>
      </c>
      <c r="H132" s="3"/>
    </row>
    <row r="133" spans="1:8">
      <c r="A133" t="s">
        <v>104</v>
      </c>
      <c r="B133" t="s">
        <v>480</v>
      </c>
      <c r="C133">
        <f>VLOOKUP(A133,titulo!A:D,4,FALSE)</f>
        <v>90</v>
      </c>
      <c r="D133">
        <f>VLOOKUP(B133,autor!A:C,3,FALSE)</f>
        <v>100090</v>
      </c>
      <c r="E133" t="str">
        <f t="shared" si="2"/>
        <v>INSERT INTO Libro_autor(IdLibro,IdAutor)VALUES('90','100090');</v>
      </c>
      <c r="H133" s="3"/>
    </row>
    <row r="134" spans="1:8">
      <c r="A134" t="s">
        <v>104</v>
      </c>
      <c r="B134" t="s">
        <v>494</v>
      </c>
      <c r="C134">
        <f>VLOOKUP(A134,titulo!A:D,4,FALSE)</f>
        <v>90</v>
      </c>
      <c r="D134">
        <f>VLOOKUP(B134,autor!A:C,3,FALSE)</f>
        <v>100097</v>
      </c>
      <c r="E134" t="str">
        <f t="shared" si="2"/>
        <v>INSERT INTO Libro_autor(IdLibro,IdAutor)VALUES('90','100097');</v>
      </c>
      <c r="H134" s="3"/>
    </row>
    <row r="135" spans="1:8">
      <c r="A135" t="s">
        <v>105</v>
      </c>
      <c r="B135" t="s">
        <v>512</v>
      </c>
      <c r="C135">
        <f>VLOOKUP(A135,titulo!A:D,4,FALSE)</f>
        <v>91</v>
      </c>
      <c r="D135">
        <f>VLOOKUP(B135,autor!A:C,3,FALSE)</f>
        <v>100106</v>
      </c>
      <c r="E135" t="str">
        <f t="shared" si="2"/>
        <v>INSERT INTO Libro_autor(IdLibro,IdAutor)VALUES('91','100106');</v>
      </c>
      <c r="H135" s="3"/>
    </row>
    <row r="136" spans="1:8">
      <c r="A136" t="s">
        <v>106</v>
      </c>
      <c r="B136" t="s">
        <v>514</v>
      </c>
      <c r="C136">
        <f>VLOOKUP(A136,titulo!A:D,4,FALSE)</f>
        <v>92</v>
      </c>
      <c r="D136">
        <f>VLOOKUP(B136,autor!A:C,3,FALSE)</f>
        <v>100107</v>
      </c>
      <c r="E136" t="str">
        <f t="shared" si="2"/>
        <v>INSERT INTO Libro_autor(IdLibro,IdAutor)VALUES('92','100107');</v>
      </c>
      <c r="H136" s="3"/>
    </row>
    <row r="137" spans="1:8">
      <c r="A137" t="s">
        <v>106</v>
      </c>
      <c r="B137" t="s">
        <v>516</v>
      </c>
      <c r="C137">
        <f>VLOOKUP(A137,titulo!A:D,4,FALSE)</f>
        <v>92</v>
      </c>
      <c r="D137">
        <f>VLOOKUP(B137,autor!A:C,3,FALSE)</f>
        <v>100108</v>
      </c>
      <c r="E137" t="str">
        <f t="shared" si="2"/>
        <v>INSERT INTO Libro_autor(IdLibro,IdAutor)VALUES('92','100108');</v>
      </c>
      <c r="H137" s="3"/>
    </row>
    <row r="138" spans="1:8">
      <c r="A138" t="s">
        <v>106</v>
      </c>
      <c r="B138" t="s">
        <v>518</v>
      </c>
      <c r="C138">
        <f>VLOOKUP(A138,titulo!A:D,4,FALSE)</f>
        <v>92</v>
      </c>
      <c r="D138">
        <f>VLOOKUP(B138,autor!A:C,3,FALSE)</f>
        <v>100109</v>
      </c>
      <c r="E138" t="str">
        <f t="shared" si="2"/>
        <v>INSERT INTO Libro_autor(IdLibro,IdAutor)VALUES('92','100109');</v>
      </c>
      <c r="H138" s="3"/>
    </row>
    <row r="139" spans="1:8">
      <c r="A139" t="s">
        <v>107</v>
      </c>
      <c r="B139" t="s">
        <v>540</v>
      </c>
      <c r="C139">
        <f>VLOOKUP(A139,titulo!A:D,4,FALSE)</f>
        <v>78</v>
      </c>
      <c r="D139">
        <f>VLOOKUP(B139,autor!A:C,3,FALSE)</f>
        <v>100120</v>
      </c>
      <c r="E139" t="str">
        <f t="shared" si="2"/>
        <v>INSERT INTO Libro_autor(IdLibro,IdAutor)VALUES('78','100120');</v>
      </c>
      <c r="H139" s="3"/>
    </row>
    <row r="140" spans="1:8">
      <c r="A140" t="s">
        <v>108</v>
      </c>
      <c r="B140" t="s">
        <v>538</v>
      </c>
      <c r="C140">
        <f>VLOOKUP(A140,titulo!A:D,4,FALSE)</f>
        <v>93</v>
      </c>
      <c r="D140">
        <f>VLOOKUP(B140,autor!A:C,3,FALSE)</f>
        <v>100119</v>
      </c>
      <c r="E140" t="str">
        <f t="shared" si="2"/>
        <v>INSERT INTO Libro_autor(IdLibro,IdAutor)VALUES('93','100119');</v>
      </c>
      <c r="H140" s="3"/>
    </row>
    <row r="141" spans="1:8">
      <c r="A141" t="s">
        <v>109</v>
      </c>
      <c r="C141">
        <f>VLOOKUP(A141,titulo!A:D,4,FALSE)</f>
        <v>89</v>
      </c>
      <c r="D141" t="e">
        <f>VLOOKUP(B141,autor!A:C,3,FALSE)</f>
        <v>#N/A</v>
      </c>
      <c r="E141" t="e">
        <f t="shared" si="2"/>
        <v>#N/A</v>
      </c>
      <c r="H141" s="3"/>
    </row>
    <row r="142" spans="1:8">
      <c r="A142" t="s">
        <v>110</v>
      </c>
      <c r="B142" t="s">
        <v>542</v>
      </c>
      <c r="C142">
        <f>VLOOKUP(A142,titulo!A:D,4,FALSE)</f>
        <v>94</v>
      </c>
      <c r="D142">
        <f>VLOOKUP(B142,autor!A:C,3,FALSE)</f>
        <v>100121</v>
      </c>
      <c r="E142" t="str">
        <f t="shared" si="2"/>
        <v>INSERT INTO Libro_autor(IdLibro,IdAutor)VALUES('94','100121');</v>
      </c>
      <c r="H142" s="3"/>
    </row>
    <row r="143" spans="1:8">
      <c r="A143" t="s">
        <v>111</v>
      </c>
      <c r="B143" t="s">
        <v>544</v>
      </c>
      <c r="C143">
        <f>VLOOKUP(A143,titulo!A:D,4,FALSE)</f>
        <v>95</v>
      </c>
      <c r="D143">
        <f>VLOOKUP(B143,autor!A:C,3,FALSE)</f>
        <v>100122</v>
      </c>
      <c r="E143" t="str">
        <f t="shared" si="2"/>
        <v>INSERT INTO Libro_autor(IdLibro,IdAutor)VALUES('95','100122');</v>
      </c>
      <c r="H143" s="3"/>
    </row>
    <row r="144" spans="1:8">
      <c r="A144" t="s">
        <v>112</v>
      </c>
      <c r="B144" t="s">
        <v>548</v>
      </c>
      <c r="C144">
        <f>VLOOKUP(A144,titulo!A:D,4,FALSE)</f>
        <v>96</v>
      </c>
      <c r="D144">
        <f>VLOOKUP(B144,autor!A:C,3,FALSE)</f>
        <v>100124</v>
      </c>
      <c r="E144" t="str">
        <f t="shared" si="2"/>
        <v>INSERT INTO Libro_autor(IdLibro,IdAutor)VALUES('96','100124');</v>
      </c>
      <c r="H144" s="3"/>
    </row>
    <row r="145" spans="1:8">
      <c r="A145" t="s">
        <v>113</v>
      </c>
      <c r="B145" t="s">
        <v>550</v>
      </c>
      <c r="C145">
        <f>VLOOKUP(A145,titulo!A:D,4,FALSE)</f>
        <v>97</v>
      </c>
      <c r="D145">
        <f>VLOOKUP(B145,autor!A:C,3,FALSE)</f>
        <v>100125</v>
      </c>
      <c r="E145" t="str">
        <f t="shared" si="2"/>
        <v>INSERT INTO Libro_autor(IdLibro,IdAutor)VALUES('97','100125');</v>
      </c>
      <c r="H145" s="3"/>
    </row>
    <row r="146" spans="1:8">
      <c r="A146" t="s">
        <v>114</v>
      </c>
      <c r="B146" t="s">
        <v>552</v>
      </c>
      <c r="C146">
        <f>VLOOKUP(A146,titulo!A:D,4,FALSE)</f>
        <v>98</v>
      </c>
      <c r="D146">
        <f>VLOOKUP(B146,autor!A:C,3,FALSE)</f>
        <v>100126</v>
      </c>
      <c r="E146" t="str">
        <f t="shared" si="2"/>
        <v>INSERT INTO Libro_autor(IdLibro,IdAutor)VALUES('98','100126');</v>
      </c>
      <c r="H146" s="3"/>
    </row>
    <row r="147" spans="1:8">
      <c r="A147" t="s">
        <v>115</v>
      </c>
      <c r="B147" t="s">
        <v>556</v>
      </c>
      <c r="C147">
        <f>VLOOKUP(A147,titulo!A:D,4,FALSE)</f>
        <v>99</v>
      </c>
      <c r="D147">
        <f>VLOOKUP(B147,autor!A:C,3,FALSE)</f>
        <v>100128</v>
      </c>
      <c r="E147" t="str">
        <f t="shared" si="2"/>
        <v>INSERT INTO Libro_autor(IdLibro,IdAutor)VALUES('99','100128');</v>
      </c>
      <c r="H147" s="3"/>
    </row>
    <row r="148" spans="1:8">
      <c r="A148" t="s">
        <v>116</v>
      </c>
      <c r="B148" t="s">
        <v>558</v>
      </c>
      <c r="C148">
        <f>VLOOKUP(A148,titulo!A:D,4,FALSE)</f>
        <v>100</v>
      </c>
      <c r="D148">
        <f>VLOOKUP(B148,autor!A:C,3,FALSE)</f>
        <v>100129</v>
      </c>
      <c r="E148" t="str">
        <f t="shared" si="2"/>
        <v>INSERT INTO Libro_autor(IdLibro,IdAutor)VALUES('100','100129');</v>
      </c>
      <c r="H148" s="3"/>
    </row>
    <row r="149" spans="1:8">
      <c r="A149" t="s">
        <v>117</v>
      </c>
      <c r="B149" t="s">
        <v>552</v>
      </c>
      <c r="C149">
        <f>VLOOKUP(A149,titulo!A:D,4,FALSE)</f>
        <v>101</v>
      </c>
      <c r="D149">
        <f>VLOOKUP(B149,autor!A:C,3,FALSE)</f>
        <v>100126</v>
      </c>
      <c r="E149" t="str">
        <f t="shared" si="2"/>
        <v>INSERT INTO Libro_autor(IdLibro,IdAutor)VALUES('101','100126');</v>
      </c>
      <c r="H149" s="3"/>
    </row>
    <row r="150" spans="1:8">
      <c r="A150" t="s">
        <v>118</v>
      </c>
      <c r="B150" t="s">
        <v>552</v>
      </c>
      <c r="C150">
        <f>VLOOKUP(A150,titulo!A:D,4,FALSE)</f>
        <v>102</v>
      </c>
      <c r="D150">
        <f>VLOOKUP(B150,autor!A:C,3,FALSE)</f>
        <v>100126</v>
      </c>
      <c r="E150" t="str">
        <f t="shared" si="2"/>
        <v>INSERT INTO Libro_autor(IdLibro,IdAutor)VALUES('102','100126');</v>
      </c>
      <c r="H150" s="3"/>
    </row>
    <row r="151" spans="1:8">
      <c r="A151" t="s">
        <v>119</v>
      </c>
      <c r="B151" t="s">
        <v>408</v>
      </c>
      <c r="C151">
        <f>VLOOKUP(A151,titulo!A:D,4,FALSE)</f>
        <v>103</v>
      </c>
      <c r="D151">
        <f>VLOOKUP(B151,autor!A:C,3,FALSE)</f>
        <v>100054</v>
      </c>
      <c r="E151" t="str">
        <f t="shared" si="2"/>
        <v>INSERT INTO Libro_autor(IdLibro,IdAutor)VALUES('103','100054');</v>
      </c>
      <c r="H151" s="3"/>
    </row>
    <row r="152" spans="1:8">
      <c r="A152" t="s">
        <v>120</v>
      </c>
      <c r="B152" t="s">
        <v>566</v>
      </c>
      <c r="C152">
        <f>VLOOKUP(A152,titulo!A:D,4,FALSE)</f>
        <v>104</v>
      </c>
      <c r="D152">
        <f>VLOOKUP(B152,autor!A:C,3,FALSE)</f>
        <v>100133</v>
      </c>
      <c r="E152" t="str">
        <f t="shared" si="2"/>
        <v>INSERT INTO Libro_autor(IdLibro,IdAutor)VALUES('104','100133');</v>
      </c>
      <c r="H152" s="3"/>
    </row>
    <row r="153" spans="1:8">
      <c r="A153" t="s">
        <v>121</v>
      </c>
      <c r="B153" t="s">
        <v>456</v>
      </c>
      <c r="C153">
        <f>VLOOKUP(A153,titulo!A:D,4,FALSE)</f>
        <v>105</v>
      </c>
      <c r="D153">
        <f>VLOOKUP(B153,autor!A:C,3,FALSE)</f>
        <v>100078</v>
      </c>
      <c r="E153" t="str">
        <f t="shared" si="2"/>
        <v>INSERT INTO Libro_autor(IdLibro,IdAutor)VALUES('105','100078');</v>
      </c>
      <c r="H153" s="3"/>
    </row>
    <row r="154" spans="1:8">
      <c r="A154" t="s">
        <v>122</v>
      </c>
      <c r="B154" t="s">
        <v>456</v>
      </c>
      <c r="C154">
        <f>VLOOKUP(A154,titulo!A:D,4,FALSE)</f>
        <v>106</v>
      </c>
      <c r="D154">
        <f>VLOOKUP(B154,autor!A:C,3,FALSE)</f>
        <v>100078</v>
      </c>
      <c r="E154" t="str">
        <f t="shared" si="2"/>
        <v>INSERT INTO Libro_autor(IdLibro,IdAutor)VALUES('106','100078');</v>
      </c>
      <c r="H154" s="3"/>
    </row>
    <row r="155" spans="1:8">
      <c r="A155" t="s">
        <v>123</v>
      </c>
      <c r="B155" t="s">
        <v>560</v>
      </c>
      <c r="C155">
        <f>VLOOKUP(A155,titulo!A:D,4,FALSE)</f>
        <v>107</v>
      </c>
      <c r="D155">
        <f>VLOOKUP(B155,autor!A:C,3,FALSE)</f>
        <v>100130</v>
      </c>
      <c r="E155" t="str">
        <f t="shared" si="2"/>
        <v>INSERT INTO Libro_autor(IdLibro,IdAutor)VALUES('107','100130');</v>
      </c>
      <c r="H155" s="3"/>
    </row>
    <row r="156" spans="1:8">
      <c r="A156" t="s">
        <v>123</v>
      </c>
      <c r="B156" t="s">
        <v>562</v>
      </c>
      <c r="C156">
        <f>VLOOKUP(A156,titulo!A:D,4,FALSE)</f>
        <v>107</v>
      </c>
      <c r="D156">
        <f>VLOOKUP(B156,autor!A:C,3,FALSE)</f>
        <v>100131</v>
      </c>
      <c r="E156" t="str">
        <f t="shared" si="2"/>
        <v>INSERT INTO Libro_autor(IdLibro,IdAutor)VALUES('107','100131');</v>
      </c>
      <c r="H156" s="3"/>
    </row>
    <row r="157" spans="1:8">
      <c r="A157" t="s">
        <v>123</v>
      </c>
      <c r="B157" t="s">
        <v>564</v>
      </c>
      <c r="C157">
        <f>VLOOKUP(A157,titulo!A:D,4,FALSE)</f>
        <v>107</v>
      </c>
      <c r="D157">
        <f>VLOOKUP(B157,autor!A:C,3,FALSE)</f>
        <v>100132</v>
      </c>
      <c r="E157" t="str">
        <f t="shared" si="2"/>
        <v>INSERT INTO Libro_autor(IdLibro,IdAutor)VALUES('107','100132');</v>
      </c>
      <c r="H157" s="3"/>
    </row>
    <row r="158" spans="1:8">
      <c r="A158" t="s">
        <v>124</v>
      </c>
      <c r="B158" t="s">
        <v>576</v>
      </c>
      <c r="C158">
        <f>VLOOKUP(A158,titulo!A:D,4,FALSE)</f>
        <v>108</v>
      </c>
      <c r="D158">
        <f>VLOOKUP(B158,autor!A:C,3,FALSE)</f>
        <v>100138</v>
      </c>
      <c r="E158" t="str">
        <f t="shared" si="2"/>
        <v>INSERT INTO Libro_autor(IdLibro,IdAutor)VALUES('108','100138');</v>
      </c>
      <c r="H158" s="3"/>
    </row>
    <row r="159" spans="1:8">
      <c r="A159" t="s">
        <v>125</v>
      </c>
      <c r="B159" t="s">
        <v>578</v>
      </c>
      <c r="C159">
        <f>VLOOKUP(A159,titulo!A:D,4,FALSE)</f>
        <v>109</v>
      </c>
      <c r="D159">
        <f>VLOOKUP(B159,autor!A:C,3,FALSE)</f>
        <v>100139</v>
      </c>
      <c r="E159" t="str">
        <f t="shared" si="2"/>
        <v>INSERT INTO Libro_autor(IdLibro,IdAutor)VALUES('109','100139');</v>
      </c>
      <c r="H159" s="3"/>
    </row>
    <row r="160" spans="1:8">
      <c r="A160" t="s">
        <v>126</v>
      </c>
      <c r="B160" t="s">
        <v>584</v>
      </c>
      <c r="C160">
        <f>VLOOKUP(A160,titulo!A:D,4,FALSE)</f>
        <v>110</v>
      </c>
      <c r="D160">
        <f>VLOOKUP(B160,autor!A:C,3,FALSE)</f>
        <v>100142</v>
      </c>
      <c r="E160" t="str">
        <f t="shared" si="2"/>
        <v>INSERT INTO Libro_autor(IdLibro,IdAutor)VALUES('110','100142');</v>
      </c>
      <c r="H160" s="3"/>
    </row>
    <row r="161" spans="1:8">
      <c r="A161" t="s">
        <v>127</v>
      </c>
      <c r="B161" t="s">
        <v>590</v>
      </c>
      <c r="C161">
        <f>VLOOKUP(A161,titulo!A:D,4,FALSE)</f>
        <v>111</v>
      </c>
      <c r="D161">
        <f>VLOOKUP(B161,autor!A:C,3,FALSE)</f>
        <v>100145</v>
      </c>
      <c r="E161" t="str">
        <f t="shared" si="2"/>
        <v>INSERT INTO Libro_autor(IdLibro,IdAutor)VALUES('111','100145');</v>
      </c>
      <c r="H161" s="3"/>
    </row>
    <row r="162" spans="1:8">
      <c r="A162" t="s">
        <v>128</v>
      </c>
      <c r="B162" t="s">
        <v>586</v>
      </c>
      <c r="C162">
        <f>VLOOKUP(A162,titulo!A:D,4,FALSE)</f>
        <v>112</v>
      </c>
      <c r="D162">
        <f>VLOOKUP(B162,autor!A:C,3,FALSE)</f>
        <v>100143</v>
      </c>
      <c r="E162" t="str">
        <f t="shared" si="2"/>
        <v>INSERT INTO Libro_autor(IdLibro,IdAutor)VALUES('112','100143');</v>
      </c>
      <c r="H162" s="3"/>
    </row>
    <row r="163" spans="1:8">
      <c r="A163" t="s">
        <v>129</v>
      </c>
      <c r="B163" t="s">
        <v>588</v>
      </c>
      <c r="C163">
        <f>VLOOKUP(A163,titulo!A:D,4,FALSE)</f>
        <v>113</v>
      </c>
      <c r="D163">
        <f>VLOOKUP(B163,autor!A:C,3,FALSE)</f>
        <v>100144</v>
      </c>
      <c r="E163" t="str">
        <f t="shared" si="2"/>
        <v>INSERT INTO Libro_autor(IdLibro,IdAutor)VALUES('113','100144');</v>
      </c>
      <c r="H163" s="3"/>
    </row>
    <row r="164" spans="1:8">
      <c r="A164" t="s">
        <v>130</v>
      </c>
      <c r="B164" t="s">
        <v>592</v>
      </c>
      <c r="C164">
        <f>VLOOKUP(A164,titulo!A:D,4,FALSE)</f>
        <v>114</v>
      </c>
      <c r="D164">
        <f>VLOOKUP(B164,autor!A:C,3,FALSE)</f>
        <v>100146</v>
      </c>
      <c r="E164" t="str">
        <f t="shared" si="2"/>
        <v>INSERT INTO Libro_autor(IdLibro,IdAutor)VALUES('114','100146');</v>
      </c>
      <c r="H164" s="3"/>
    </row>
    <row r="165" spans="1:8">
      <c r="A165" t="s">
        <v>131</v>
      </c>
      <c r="B165" t="s">
        <v>596</v>
      </c>
      <c r="C165">
        <f>VLOOKUP(A165,titulo!A:D,4,FALSE)</f>
        <v>115</v>
      </c>
      <c r="D165">
        <f>VLOOKUP(B165,autor!A:C,3,FALSE)</f>
        <v>100148</v>
      </c>
      <c r="E165" t="str">
        <f t="shared" si="2"/>
        <v>INSERT INTO Libro_autor(IdLibro,IdAutor)VALUES('115','100148');</v>
      </c>
      <c r="H165" s="3"/>
    </row>
    <row r="166" spans="1:8">
      <c r="A166" t="s">
        <v>132</v>
      </c>
      <c r="B166" t="s">
        <v>598</v>
      </c>
      <c r="C166">
        <f>VLOOKUP(A166,titulo!A:D,4,FALSE)</f>
        <v>116</v>
      </c>
      <c r="D166">
        <f>VLOOKUP(B166,autor!A:C,3,FALSE)</f>
        <v>100149</v>
      </c>
      <c r="E166" t="str">
        <f t="shared" si="2"/>
        <v>INSERT INTO Libro_autor(IdLibro,IdAutor)VALUES('116','100149');</v>
      </c>
      <c r="H166" s="3"/>
    </row>
    <row r="167" spans="1:8">
      <c r="A167" t="s">
        <v>132</v>
      </c>
      <c r="B167" t="s">
        <v>600</v>
      </c>
      <c r="C167">
        <f>VLOOKUP(A167,titulo!A:D,4,FALSE)</f>
        <v>116</v>
      </c>
      <c r="D167">
        <f>VLOOKUP(B167,autor!A:C,3,FALSE)</f>
        <v>100150</v>
      </c>
      <c r="E167" t="str">
        <f t="shared" si="2"/>
        <v>INSERT INTO Libro_autor(IdLibro,IdAutor)VALUES('116','100150');</v>
      </c>
      <c r="H167" s="3"/>
    </row>
    <row r="168" spans="1:8">
      <c r="A168" t="s">
        <v>132</v>
      </c>
      <c r="B168" t="s">
        <v>602</v>
      </c>
      <c r="C168">
        <f>VLOOKUP(A168,titulo!A:D,4,FALSE)</f>
        <v>116</v>
      </c>
      <c r="D168">
        <f>VLOOKUP(B168,autor!A:C,3,FALSE)</f>
        <v>100151</v>
      </c>
      <c r="E168" t="str">
        <f t="shared" si="2"/>
        <v>INSERT INTO Libro_autor(IdLibro,IdAutor)VALUES('116','100151');</v>
      </c>
      <c r="H168" s="3"/>
    </row>
    <row r="169" spans="1:8">
      <c r="A169" t="s">
        <v>133</v>
      </c>
      <c r="B169" t="s">
        <v>604</v>
      </c>
      <c r="C169">
        <f>VLOOKUP(A169,titulo!A:D,4,FALSE)</f>
        <v>117</v>
      </c>
      <c r="D169">
        <f>VLOOKUP(B169,autor!A:C,3,FALSE)</f>
        <v>100152</v>
      </c>
      <c r="E169" t="str">
        <f t="shared" si="2"/>
        <v>INSERT INTO Libro_autor(IdLibro,IdAutor)VALUES('117','100152');</v>
      </c>
      <c r="H169" s="3"/>
    </row>
    <row r="170" spans="1:8">
      <c r="A170" t="s">
        <v>133</v>
      </c>
      <c r="B170" t="s">
        <v>606</v>
      </c>
      <c r="C170">
        <f>VLOOKUP(A170,titulo!A:D,4,FALSE)</f>
        <v>117</v>
      </c>
      <c r="D170">
        <f>VLOOKUP(B170,autor!A:C,3,FALSE)</f>
        <v>100153</v>
      </c>
      <c r="E170" t="str">
        <f t="shared" si="2"/>
        <v>INSERT INTO Libro_autor(IdLibro,IdAutor)VALUES('117','100153');</v>
      </c>
      <c r="H170" s="3"/>
    </row>
    <row r="171" spans="1:8">
      <c r="A171" t="s">
        <v>133</v>
      </c>
      <c r="B171" t="s">
        <v>608</v>
      </c>
      <c r="C171">
        <f>VLOOKUP(A171,titulo!A:D,4,FALSE)</f>
        <v>117</v>
      </c>
      <c r="D171">
        <f>VLOOKUP(B171,autor!A:C,3,FALSE)</f>
        <v>100154</v>
      </c>
      <c r="E171" t="str">
        <f t="shared" si="2"/>
        <v>INSERT INTO Libro_autor(IdLibro,IdAutor)VALUES('117','100154');</v>
      </c>
      <c r="H171" s="3"/>
    </row>
    <row r="172" spans="1:8">
      <c r="A172" t="s">
        <v>133</v>
      </c>
      <c r="B172" t="s">
        <v>610</v>
      </c>
      <c r="C172">
        <f>VLOOKUP(A172,titulo!A:D,4,FALSE)</f>
        <v>117</v>
      </c>
      <c r="D172">
        <f>VLOOKUP(B172,autor!A:C,3,FALSE)</f>
        <v>100155</v>
      </c>
      <c r="E172" t="str">
        <f t="shared" si="2"/>
        <v>INSERT INTO Libro_autor(IdLibro,IdAutor)VALUES('117','100155');</v>
      </c>
      <c r="H172" s="3"/>
    </row>
    <row r="173" spans="1:8">
      <c r="A173" t="s">
        <v>134</v>
      </c>
      <c r="B173" t="s">
        <v>320</v>
      </c>
      <c r="C173">
        <f>VLOOKUP(A173,titulo!A:D,4,FALSE)</f>
        <v>118</v>
      </c>
      <c r="D173">
        <f>VLOOKUP(B173,autor!A:C,3,FALSE)</f>
        <v>100010</v>
      </c>
      <c r="E173" t="str">
        <f t="shared" si="2"/>
        <v>INSERT INTO Libro_autor(IdLibro,IdAutor)VALUES('118','100010');</v>
      </c>
      <c r="H173" s="3"/>
    </row>
    <row r="174" spans="1:8">
      <c r="A174" t="s">
        <v>135</v>
      </c>
      <c r="B174" t="s">
        <v>612</v>
      </c>
      <c r="C174">
        <f>VLOOKUP(A174,titulo!A:D,4,FALSE)</f>
        <v>119</v>
      </c>
      <c r="D174">
        <f>VLOOKUP(B174,autor!A:C,3,FALSE)</f>
        <v>100156</v>
      </c>
      <c r="E174" t="str">
        <f t="shared" si="2"/>
        <v>INSERT INTO Libro_autor(IdLibro,IdAutor)VALUES('119','100156');</v>
      </c>
      <c r="H174" s="3"/>
    </row>
    <row r="175" spans="1:8">
      <c r="A175" t="s">
        <v>135</v>
      </c>
      <c r="B175" t="s">
        <v>614</v>
      </c>
      <c r="C175">
        <f>VLOOKUP(A175,titulo!A:D,4,FALSE)</f>
        <v>119</v>
      </c>
      <c r="D175">
        <f>VLOOKUP(B175,autor!A:C,3,FALSE)</f>
        <v>100157</v>
      </c>
      <c r="E175" t="str">
        <f t="shared" si="2"/>
        <v>INSERT INTO Libro_autor(IdLibro,IdAutor)VALUES('119','100157');</v>
      </c>
      <c r="H175" s="3"/>
    </row>
    <row r="176" spans="1:8">
      <c r="A176" t="s">
        <v>136</v>
      </c>
      <c r="B176" t="s">
        <v>616</v>
      </c>
      <c r="C176">
        <f>VLOOKUP(A176,titulo!A:D,4,FALSE)</f>
        <v>120</v>
      </c>
      <c r="D176">
        <f>VLOOKUP(B176,autor!A:C,3,FALSE)</f>
        <v>100158</v>
      </c>
      <c r="E176" t="str">
        <f t="shared" si="2"/>
        <v>INSERT INTO Libro_autor(IdLibro,IdAutor)VALUES('120','100158');</v>
      </c>
      <c r="H176" s="3"/>
    </row>
    <row r="177" spans="1:8">
      <c r="A177" t="s">
        <v>137</v>
      </c>
      <c r="B177" t="s">
        <v>434</v>
      </c>
      <c r="C177">
        <f>VLOOKUP(A177,titulo!A:D,4,FALSE)</f>
        <v>121</v>
      </c>
      <c r="D177">
        <f>VLOOKUP(B177,autor!A:C,3,FALSE)</f>
        <v>100067</v>
      </c>
      <c r="E177" t="str">
        <f t="shared" si="2"/>
        <v>INSERT INTO Libro_autor(IdLibro,IdAutor)VALUES('121','100067');</v>
      </c>
      <c r="H177" s="3"/>
    </row>
    <row r="178" spans="1:8">
      <c r="A178" t="s">
        <v>138</v>
      </c>
      <c r="B178" t="s">
        <v>618</v>
      </c>
      <c r="C178">
        <f>VLOOKUP(A178,titulo!A:D,4,FALSE)</f>
        <v>122</v>
      </c>
      <c r="D178">
        <f>VLOOKUP(B178,autor!A:C,3,FALSE)</f>
        <v>100159</v>
      </c>
      <c r="E178" t="str">
        <f t="shared" si="2"/>
        <v>INSERT INTO Libro_autor(IdLibro,IdAutor)VALUES('122','100159');</v>
      </c>
      <c r="H178" s="3"/>
    </row>
    <row r="179" spans="1:8">
      <c r="A179" t="s">
        <v>138</v>
      </c>
      <c r="B179" t="s">
        <v>620</v>
      </c>
      <c r="C179">
        <f>VLOOKUP(A179,titulo!A:D,4,FALSE)</f>
        <v>122</v>
      </c>
      <c r="D179">
        <f>VLOOKUP(B179,autor!A:C,3,FALSE)</f>
        <v>100160</v>
      </c>
      <c r="E179" t="str">
        <f t="shared" si="2"/>
        <v>INSERT INTO Libro_autor(IdLibro,IdAutor)VALUES('122','100160');</v>
      </c>
      <c r="H179" s="3"/>
    </row>
    <row r="180" spans="1:8">
      <c r="A180" t="s">
        <v>138</v>
      </c>
      <c r="B180" t="s">
        <v>622</v>
      </c>
      <c r="C180">
        <f>VLOOKUP(A180,titulo!A:D,4,FALSE)</f>
        <v>122</v>
      </c>
      <c r="D180">
        <f>VLOOKUP(B180,autor!A:C,3,FALSE)</f>
        <v>100161</v>
      </c>
      <c r="E180" t="str">
        <f t="shared" si="2"/>
        <v>INSERT INTO Libro_autor(IdLibro,IdAutor)VALUES('122','100161');</v>
      </c>
      <c r="H180" s="3"/>
    </row>
    <row r="181" spans="1:8">
      <c r="A181" t="s">
        <v>139</v>
      </c>
      <c r="B181" t="s">
        <v>624</v>
      </c>
      <c r="C181">
        <f>VLOOKUP(A181,titulo!A:D,4,FALSE)</f>
        <v>123</v>
      </c>
      <c r="D181">
        <f>VLOOKUP(B181,autor!A:C,3,FALSE)</f>
        <v>100162</v>
      </c>
      <c r="E181" t="str">
        <f t="shared" si="2"/>
        <v>INSERT INTO Libro_autor(IdLibro,IdAutor)VALUES('123','100162');</v>
      </c>
      <c r="H181" s="3"/>
    </row>
    <row r="182" spans="1:8">
      <c r="A182" t="s">
        <v>139</v>
      </c>
      <c r="B182" t="s">
        <v>626</v>
      </c>
      <c r="C182">
        <f>VLOOKUP(A182,titulo!A:D,4,FALSE)</f>
        <v>123</v>
      </c>
      <c r="D182">
        <f>VLOOKUP(B182,autor!A:C,3,FALSE)</f>
        <v>100163</v>
      </c>
      <c r="E182" t="str">
        <f t="shared" si="2"/>
        <v>INSERT INTO Libro_autor(IdLibro,IdAutor)VALUES('123','100163');</v>
      </c>
      <c r="H182" s="3"/>
    </row>
    <row r="183" spans="1:8">
      <c r="A183" t="s">
        <v>140</v>
      </c>
      <c r="B183" t="s">
        <v>424</v>
      </c>
      <c r="C183">
        <f>VLOOKUP(A183,titulo!A:D,4,FALSE)</f>
        <v>124</v>
      </c>
      <c r="D183">
        <f>VLOOKUP(B183,autor!A:C,3,FALSE)</f>
        <v>100062</v>
      </c>
      <c r="E183" t="str">
        <f t="shared" si="2"/>
        <v>INSERT INTO Libro_autor(IdLibro,IdAutor)VALUES('124','100062');</v>
      </c>
      <c r="H183" s="3"/>
    </row>
    <row r="184" spans="1:8">
      <c r="A184" t="s">
        <v>141</v>
      </c>
      <c r="B184" t="s">
        <v>546</v>
      </c>
      <c r="C184">
        <f>VLOOKUP(A184,titulo!A:D,4,FALSE)</f>
        <v>125</v>
      </c>
      <c r="D184">
        <f>VLOOKUP(B184,autor!A:C,3,FALSE)</f>
        <v>100123</v>
      </c>
      <c r="E184" t="str">
        <f t="shared" si="2"/>
        <v>INSERT INTO Libro_autor(IdLibro,IdAutor)VALUES('125','100123');</v>
      </c>
      <c r="H184" s="3"/>
    </row>
    <row r="185" spans="1:8">
      <c r="A185" t="s">
        <v>141</v>
      </c>
      <c r="B185" t="s">
        <v>634</v>
      </c>
      <c r="C185">
        <f>VLOOKUP(A185,titulo!A:D,4,FALSE)</f>
        <v>125</v>
      </c>
      <c r="D185">
        <f>VLOOKUP(B185,autor!A:C,3,FALSE)</f>
        <v>100167</v>
      </c>
      <c r="E185" t="str">
        <f t="shared" si="2"/>
        <v>INSERT INTO Libro_autor(IdLibro,IdAutor)VALUES('125','100167');</v>
      </c>
      <c r="H185" s="3"/>
    </row>
    <row r="186" spans="1:8">
      <c r="A186" t="s">
        <v>142</v>
      </c>
      <c r="B186" t="s">
        <v>640</v>
      </c>
      <c r="C186">
        <f>VLOOKUP(A186,titulo!A:D,4,FALSE)</f>
        <v>126</v>
      </c>
      <c r="D186">
        <f>VLOOKUP(B186,autor!A:C,3,FALSE)</f>
        <v>100170</v>
      </c>
      <c r="E186" t="str">
        <f t="shared" si="2"/>
        <v>INSERT INTO Libro_autor(IdLibro,IdAutor)VALUES('126','100170');</v>
      </c>
      <c r="H186" s="3"/>
    </row>
    <row r="187" spans="1:8">
      <c r="A187" t="s">
        <v>109</v>
      </c>
      <c r="B187" t="s">
        <v>580</v>
      </c>
      <c r="C187">
        <f>VLOOKUP(A187,titulo!A:D,4,FALSE)</f>
        <v>89</v>
      </c>
      <c r="D187">
        <f>VLOOKUP(B187,autor!A:C,3,FALSE)</f>
        <v>100140</v>
      </c>
      <c r="E187" t="str">
        <f t="shared" si="2"/>
        <v>INSERT INTO Libro_autor(IdLibro,IdAutor)VALUES('89','100140');</v>
      </c>
      <c r="H187" s="3"/>
    </row>
    <row r="188" spans="1:8">
      <c r="A188" t="s">
        <v>143</v>
      </c>
      <c r="B188" t="s">
        <v>594</v>
      </c>
      <c r="C188">
        <f>VLOOKUP(A188,titulo!A:D,4,FALSE)</f>
        <v>128</v>
      </c>
      <c r="D188">
        <f>VLOOKUP(B188,autor!A:C,3,FALSE)</f>
        <v>100147</v>
      </c>
      <c r="E188" t="str">
        <f t="shared" si="2"/>
        <v>INSERT INTO Libro_autor(IdLibro,IdAutor)VALUES('128','100147');</v>
      </c>
      <c r="H188" s="3"/>
    </row>
    <row r="189" spans="1:8">
      <c r="A189" t="s">
        <v>144</v>
      </c>
      <c r="B189" t="s">
        <v>628</v>
      </c>
      <c r="C189">
        <f>VLOOKUP(A189,titulo!A:D,4,FALSE)</f>
        <v>129</v>
      </c>
      <c r="D189">
        <f>VLOOKUP(B189,autor!A:C,3,FALSE)</f>
        <v>100164</v>
      </c>
      <c r="E189" t="str">
        <f t="shared" si="2"/>
        <v>INSERT INTO Libro_autor(IdLibro,IdAutor)VALUES('129','100164');</v>
      </c>
    </row>
    <row r="190" spans="1:8">
      <c r="A190" t="s">
        <v>144</v>
      </c>
      <c r="B190" t="s">
        <v>630</v>
      </c>
      <c r="C190">
        <f>VLOOKUP(A190,titulo!A:D,4,FALSE)</f>
        <v>129</v>
      </c>
      <c r="D190">
        <f>VLOOKUP(B190,autor!A:C,3,FALSE)</f>
        <v>100165</v>
      </c>
      <c r="E190" t="str">
        <f t="shared" si="2"/>
        <v>INSERT INTO Libro_autor(IdLibro,IdAutor)VALUES('129','100165');</v>
      </c>
    </row>
    <row r="191" spans="1:8">
      <c r="A191" t="s">
        <v>145</v>
      </c>
      <c r="B191" t="s">
        <v>636</v>
      </c>
      <c r="C191">
        <f>VLOOKUP(A191,titulo!A:D,4,FALSE)</f>
        <v>130</v>
      </c>
      <c r="D191">
        <f>VLOOKUP(B191,autor!A:C,3,FALSE)</f>
        <v>100168</v>
      </c>
      <c r="E191" t="str">
        <f t="shared" si="2"/>
        <v>INSERT INTO Libro_autor(IdLibro,IdAutor)VALUES('130','100168');</v>
      </c>
    </row>
    <row r="192" spans="1:8">
      <c r="A192" t="s">
        <v>146</v>
      </c>
      <c r="B192" t="s">
        <v>644</v>
      </c>
      <c r="C192">
        <f>VLOOKUP(A192,titulo!A:D,4,FALSE)</f>
        <v>131</v>
      </c>
      <c r="D192">
        <f>VLOOKUP(B192,autor!A:C,3,FALSE)</f>
        <v>100172</v>
      </c>
      <c r="E192" t="str">
        <f t="shared" si="2"/>
        <v>INSERT INTO Libro_autor(IdLibro,IdAutor)VALUES('131','100172');</v>
      </c>
    </row>
    <row r="193" spans="1:5">
      <c r="A193" t="s">
        <v>147</v>
      </c>
      <c r="B193" t="s">
        <v>330</v>
      </c>
      <c r="C193">
        <f>VLOOKUP(A193,titulo!A:D,4,FALSE)</f>
        <v>132</v>
      </c>
      <c r="D193">
        <f>VLOOKUP(B193,autor!A:C,3,FALSE)</f>
        <v>100015</v>
      </c>
      <c r="E193" t="str">
        <f t="shared" si="2"/>
        <v>INSERT INTO Libro_autor(IdLibro,IdAutor)VALUES('132','100015');</v>
      </c>
    </row>
    <row r="194" spans="1:5">
      <c r="A194" t="s">
        <v>148</v>
      </c>
      <c r="B194" t="s">
        <v>650</v>
      </c>
      <c r="C194">
        <f>VLOOKUP(A194,titulo!A:D,4,FALSE)</f>
        <v>133</v>
      </c>
      <c r="D194">
        <f>VLOOKUP(B194,autor!A:C,3,FALSE)</f>
        <v>100175</v>
      </c>
      <c r="E194" t="str">
        <f t="shared" si="2"/>
        <v>INSERT INTO Libro_autor(IdLibro,IdAutor)VALUES('133','100175');</v>
      </c>
    </row>
    <row r="195" spans="1:5">
      <c r="A195" t="s">
        <v>148</v>
      </c>
      <c r="B195" t="s">
        <v>652</v>
      </c>
      <c r="C195">
        <f>VLOOKUP(A195,titulo!A:D,4,FALSE)</f>
        <v>133</v>
      </c>
      <c r="D195">
        <f>VLOOKUP(B195,autor!A:C,3,FALSE)</f>
        <v>100176</v>
      </c>
      <c r="E195" t="str">
        <f t="shared" ref="E195:E258" si="3">_xlfn.CONCAT($F$2,$F$1,"(",$A$1,",",$B$1,")VALUES('",C195,"','",D195,"');")</f>
        <v>INSERT INTO Libro_autor(IdLibro,IdAutor)VALUES('133','100176');</v>
      </c>
    </row>
    <row r="196" spans="1:5">
      <c r="A196" t="s">
        <v>148</v>
      </c>
      <c r="B196" t="s">
        <v>654</v>
      </c>
      <c r="C196">
        <f>VLOOKUP(A196,titulo!A:D,4,FALSE)</f>
        <v>133</v>
      </c>
      <c r="D196">
        <f>VLOOKUP(B196,autor!A:C,3,FALSE)</f>
        <v>100177</v>
      </c>
      <c r="E196" t="str">
        <f t="shared" si="3"/>
        <v>INSERT INTO Libro_autor(IdLibro,IdAutor)VALUES('133','100177');</v>
      </c>
    </row>
    <row r="197" spans="1:5">
      <c r="A197" t="s">
        <v>149</v>
      </c>
      <c r="B197" t="s">
        <v>664</v>
      </c>
      <c r="C197">
        <f>VLOOKUP(A197,titulo!A:D,4,FALSE)</f>
        <v>134</v>
      </c>
      <c r="D197">
        <f>VLOOKUP(B197,autor!A:C,3,FALSE)</f>
        <v>100182</v>
      </c>
      <c r="E197" t="str">
        <f t="shared" si="3"/>
        <v>INSERT INTO Libro_autor(IdLibro,IdAutor)VALUES('134','100182');</v>
      </c>
    </row>
    <row r="198" spans="1:5">
      <c r="A198" t="s">
        <v>150</v>
      </c>
      <c r="B198" t="s">
        <v>632</v>
      </c>
      <c r="C198">
        <f>VLOOKUP(A198,titulo!A:D,4,FALSE)</f>
        <v>135</v>
      </c>
      <c r="D198">
        <f>VLOOKUP(B198,autor!A:C,3,FALSE)</f>
        <v>100166</v>
      </c>
      <c r="E198" t="str">
        <f t="shared" si="3"/>
        <v>INSERT INTO Libro_autor(IdLibro,IdAutor)VALUES('135','100166');</v>
      </c>
    </row>
    <row r="199" spans="1:5">
      <c r="A199" t="s">
        <v>151</v>
      </c>
      <c r="B199" t="s">
        <v>580</v>
      </c>
      <c r="C199">
        <f>VLOOKUP(A199,titulo!A:D,4,FALSE)</f>
        <v>136</v>
      </c>
      <c r="D199">
        <f>VLOOKUP(B199,autor!A:C,3,FALSE)</f>
        <v>100140</v>
      </c>
      <c r="E199" t="str">
        <f t="shared" si="3"/>
        <v>INSERT INTO Libro_autor(IdLibro,IdAutor)VALUES('136','100140');</v>
      </c>
    </row>
    <row r="200" spans="1:5">
      <c r="A200" t="s">
        <v>151</v>
      </c>
      <c r="B200" t="s">
        <v>582</v>
      </c>
      <c r="C200">
        <f>VLOOKUP(A200,titulo!A:D,4,FALSE)</f>
        <v>136</v>
      </c>
      <c r="D200">
        <f>VLOOKUP(B200,autor!A:C,3,FALSE)</f>
        <v>100141</v>
      </c>
      <c r="E200" t="str">
        <f t="shared" si="3"/>
        <v>INSERT INTO Libro_autor(IdLibro,IdAutor)VALUES('136','100141');</v>
      </c>
    </row>
    <row r="201" spans="1:5">
      <c r="A201" t="s">
        <v>151</v>
      </c>
      <c r="B201" t="s">
        <v>642</v>
      </c>
      <c r="C201">
        <f>VLOOKUP(A201,titulo!A:D,4,FALSE)</f>
        <v>136</v>
      </c>
      <c r="D201">
        <f>VLOOKUP(B201,autor!A:C,3,FALSE)</f>
        <v>100171</v>
      </c>
      <c r="E201" t="str">
        <f t="shared" si="3"/>
        <v>INSERT INTO Libro_autor(IdLibro,IdAutor)VALUES('136','100171');</v>
      </c>
    </row>
    <row r="202" spans="1:5">
      <c r="A202" t="s">
        <v>152</v>
      </c>
      <c r="B202" t="s">
        <v>646</v>
      </c>
      <c r="C202">
        <f>VLOOKUP(A202,titulo!A:D,4,FALSE)</f>
        <v>137</v>
      </c>
      <c r="D202">
        <f>VLOOKUP(B202,autor!A:C,3,FALSE)</f>
        <v>100173</v>
      </c>
      <c r="E202" t="str">
        <f t="shared" si="3"/>
        <v>INSERT INTO Libro_autor(IdLibro,IdAutor)VALUES('137','100173');</v>
      </c>
    </row>
    <row r="203" spans="1:5">
      <c r="A203" t="s">
        <v>152</v>
      </c>
      <c r="B203" t="s">
        <v>648</v>
      </c>
      <c r="C203">
        <f>VLOOKUP(A203,titulo!A:D,4,FALSE)</f>
        <v>137</v>
      </c>
      <c r="D203">
        <f>VLOOKUP(B203,autor!A:C,3,FALSE)</f>
        <v>100174</v>
      </c>
      <c r="E203" t="str">
        <f t="shared" si="3"/>
        <v>INSERT INTO Libro_autor(IdLibro,IdAutor)VALUES('137','100174');</v>
      </c>
    </row>
    <row r="204" spans="1:5">
      <c r="A204" t="s">
        <v>152</v>
      </c>
      <c r="B204" t="s">
        <v>590</v>
      </c>
      <c r="C204">
        <f>VLOOKUP(A204,titulo!A:D,4,FALSE)</f>
        <v>137</v>
      </c>
      <c r="D204">
        <f>VLOOKUP(B204,autor!A:C,3,FALSE)</f>
        <v>100145</v>
      </c>
      <c r="E204" t="str">
        <f t="shared" si="3"/>
        <v>INSERT INTO Libro_autor(IdLibro,IdAutor)VALUES('137','100145');</v>
      </c>
    </row>
    <row r="205" spans="1:5">
      <c r="A205" t="s">
        <v>153</v>
      </c>
      <c r="B205" t="s">
        <v>656</v>
      </c>
      <c r="C205">
        <f>VLOOKUP(A205,titulo!A:D,4,FALSE)</f>
        <v>138</v>
      </c>
      <c r="D205">
        <f>VLOOKUP(B205,autor!A:C,3,FALSE)</f>
        <v>100178</v>
      </c>
      <c r="E205" t="str">
        <f t="shared" si="3"/>
        <v>INSERT INTO Libro_autor(IdLibro,IdAutor)VALUES('138','100178');</v>
      </c>
    </row>
    <row r="206" spans="1:5">
      <c r="A206" t="s">
        <v>153</v>
      </c>
      <c r="B206" t="s">
        <v>658</v>
      </c>
      <c r="C206">
        <f>VLOOKUP(A206,titulo!A:D,4,FALSE)</f>
        <v>138</v>
      </c>
      <c r="D206">
        <f>VLOOKUP(B206,autor!A:C,3,FALSE)</f>
        <v>100179</v>
      </c>
      <c r="E206" t="str">
        <f t="shared" si="3"/>
        <v>INSERT INTO Libro_autor(IdLibro,IdAutor)VALUES('138','100179');</v>
      </c>
    </row>
    <row r="207" spans="1:5">
      <c r="A207" t="s">
        <v>153</v>
      </c>
      <c r="B207" t="s">
        <v>660</v>
      </c>
      <c r="C207">
        <f>VLOOKUP(A207,titulo!A:D,4,FALSE)</f>
        <v>138</v>
      </c>
      <c r="D207">
        <f>VLOOKUP(B207,autor!A:C,3,FALSE)</f>
        <v>100180</v>
      </c>
      <c r="E207" t="str">
        <f t="shared" si="3"/>
        <v>INSERT INTO Libro_autor(IdLibro,IdAutor)VALUES('138','100180');</v>
      </c>
    </row>
    <row r="208" spans="1:5">
      <c r="A208" t="s">
        <v>153</v>
      </c>
      <c r="B208" t="s">
        <v>662</v>
      </c>
      <c r="C208">
        <f>VLOOKUP(A208,titulo!A:D,4,FALSE)</f>
        <v>138</v>
      </c>
      <c r="D208">
        <f>VLOOKUP(B208,autor!A:C,3,FALSE)</f>
        <v>100181</v>
      </c>
      <c r="E208" t="str">
        <f t="shared" si="3"/>
        <v>INSERT INTO Libro_autor(IdLibro,IdAutor)VALUES('138','100181');</v>
      </c>
    </row>
    <row r="209" spans="1:5">
      <c r="A209" t="s">
        <v>154</v>
      </c>
      <c r="B209" t="s">
        <v>638</v>
      </c>
      <c r="C209">
        <f>VLOOKUP(A209,titulo!A:D,4,FALSE)</f>
        <v>127</v>
      </c>
      <c r="D209">
        <f>VLOOKUP(B209,autor!A:C,3,FALSE)</f>
        <v>100169</v>
      </c>
      <c r="E209" t="str">
        <f t="shared" si="3"/>
        <v>INSERT INTO Libro_autor(IdLibro,IdAutor)VALUES('127','100169');</v>
      </c>
    </row>
    <row r="210" spans="1:5">
      <c r="A210" t="s">
        <v>155</v>
      </c>
      <c r="B210" t="s">
        <v>666</v>
      </c>
      <c r="C210">
        <f>VLOOKUP(A210,titulo!A:D,4,FALSE)</f>
        <v>139</v>
      </c>
      <c r="D210">
        <f>VLOOKUP(B210,autor!A:C,3,FALSE)</f>
        <v>100183</v>
      </c>
      <c r="E210" t="str">
        <f t="shared" si="3"/>
        <v>INSERT INTO Libro_autor(IdLibro,IdAutor)VALUES('139','100183');</v>
      </c>
    </row>
    <row r="211" spans="1:5">
      <c r="A211" t="s">
        <v>155</v>
      </c>
      <c r="B211" t="s">
        <v>668</v>
      </c>
      <c r="C211">
        <f>VLOOKUP(A211,titulo!A:D,4,FALSE)</f>
        <v>139</v>
      </c>
      <c r="D211">
        <f>VLOOKUP(B211,autor!A:C,3,FALSE)</f>
        <v>100184</v>
      </c>
      <c r="E211" t="str">
        <f t="shared" si="3"/>
        <v>INSERT INTO Libro_autor(IdLibro,IdAutor)VALUES('139','100184');</v>
      </c>
    </row>
    <row r="212" spans="1:5">
      <c r="A212" t="s">
        <v>155</v>
      </c>
      <c r="B212" t="s">
        <v>670</v>
      </c>
      <c r="C212">
        <f>VLOOKUP(A212,titulo!A:D,4,FALSE)</f>
        <v>139</v>
      </c>
      <c r="D212">
        <f>VLOOKUP(B212,autor!A:C,3,FALSE)</f>
        <v>100185</v>
      </c>
      <c r="E212" t="str">
        <f t="shared" si="3"/>
        <v>INSERT INTO Libro_autor(IdLibro,IdAutor)VALUES('139','100185');</v>
      </c>
    </row>
    <row r="213" spans="1:5">
      <c r="A213" t="s">
        <v>155</v>
      </c>
      <c r="B213" t="s">
        <v>672</v>
      </c>
      <c r="C213">
        <f>VLOOKUP(A213,titulo!A:D,4,FALSE)</f>
        <v>139</v>
      </c>
      <c r="D213">
        <f>VLOOKUP(B213,autor!A:C,3,FALSE)</f>
        <v>100186</v>
      </c>
      <c r="E213" t="str">
        <f t="shared" si="3"/>
        <v>INSERT INTO Libro_autor(IdLibro,IdAutor)VALUES('139','100186');</v>
      </c>
    </row>
    <row r="214" spans="1:5">
      <c r="A214" t="s">
        <v>155</v>
      </c>
      <c r="B214" t="s">
        <v>674</v>
      </c>
      <c r="C214">
        <f>VLOOKUP(A214,titulo!A:D,4,FALSE)</f>
        <v>139</v>
      </c>
      <c r="D214">
        <f>VLOOKUP(B214,autor!A:C,3,FALSE)</f>
        <v>100187</v>
      </c>
      <c r="E214" t="str">
        <f t="shared" si="3"/>
        <v>INSERT INTO Libro_autor(IdLibro,IdAutor)VALUES('139','100187');</v>
      </c>
    </row>
    <row r="215" spans="1:5">
      <c r="A215" t="s">
        <v>155</v>
      </c>
      <c r="B215" t="s">
        <v>676</v>
      </c>
      <c r="C215">
        <f>VLOOKUP(A215,titulo!A:D,4,FALSE)</f>
        <v>139</v>
      </c>
      <c r="D215">
        <f>VLOOKUP(B215,autor!A:C,3,FALSE)</f>
        <v>100188</v>
      </c>
      <c r="E215" t="str">
        <f t="shared" si="3"/>
        <v>INSERT INTO Libro_autor(IdLibro,IdAutor)VALUES('139','100188');</v>
      </c>
    </row>
    <row r="216" spans="1:5">
      <c r="A216" t="s">
        <v>155</v>
      </c>
      <c r="B216" t="s">
        <v>678</v>
      </c>
      <c r="C216">
        <f>VLOOKUP(A216,titulo!A:D,4,FALSE)</f>
        <v>139</v>
      </c>
      <c r="D216">
        <f>VLOOKUP(B216,autor!A:C,3,FALSE)</f>
        <v>100189</v>
      </c>
      <c r="E216" t="str">
        <f t="shared" si="3"/>
        <v>INSERT INTO Libro_autor(IdLibro,IdAutor)VALUES('139','100189');</v>
      </c>
    </row>
    <row r="217" spans="1:5">
      <c r="A217" t="s">
        <v>155</v>
      </c>
      <c r="B217" t="s">
        <v>680</v>
      </c>
      <c r="C217">
        <f>VLOOKUP(A217,titulo!A:D,4,FALSE)</f>
        <v>139</v>
      </c>
      <c r="D217">
        <f>VLOOKUP(B217,autor!A:C,3,FALSE)</f>
        <v>100190</v>
      </c>
      <c r="E217" t="str">
        <f t="shared" si="3"/>
        <v>INSERT INTO Libro_autor(IdLibro,IdAutor)VALUES('139','100190');</v>
      </c>
    </row>
    <row r="218" spans="1:5">
      <c r="A218" t="s">
        <v>156</v>
      </c>
      <c r="B218" t="s">
        <v>682</v>
      </c>
      <c r="C218">
        <f>VLOOKUP(A218,titulo!A:D,4,FALSE)</f>
        <v>140</v>
      </c>
      <c r="D218">
        <f>VLOOKUP(B218,autor!A:C,3,FALSE)</f>
        <v>100191</v>
      </c>
      <c r="E218" t="str">
        <f t="shared" si="3"/>
        <v>INSERT INTO Libro_autor(IdLibro,IdAutor)VALUES('140','100191');</v>
      </c>
    </row>
    <row r="219" spans="1:5">
      <c r="A219" t="s">
        <v>157</v>
      </c>
      <c r="B219" t="s">
        <v>686</v>
      </c>
      <c r="C219">
        <f>VLOOKUP(A219,titulo!A:D,4,FALSE)</f>
        <v>141</v>
      </c>
      <c r="D219">
        <f>VLOOKUP(B219,autor!A:C,3,FALSE)</f>
        <v>100193</v>
      </c>
      <c r="E219" t="str">
        <f t="shared" si="3"/>
        <v>INSERT INTO Libro_autor(IdLibro,IdAutor)VALUES('141','100193');</v>
      </c>
    </row>
    <row r="220" spans="1:5">
      <c r="A220" t="s">
        <v>158</v>
      </c>
      <c r="B220" t="s">
        <v>690</v>
      </c>
      <c r="C220">
        <f>VLOOKUP(A220,titulo!A:D,4,FALSE)</f>
        <v>142</v>
      </c>
      <c r="D220">
        <f>VLOOKUP(B220,autor!A:C,3,FALSE)</f>
        <v>100195</v>
      </c>
      <c r="E220" t="str">
        <f t="shared" si="3"/>
        <v>INSERT INTO Libro_autor(IdLibro,IdAutor)VALUES('142','100195');</v>
      </c>
    </row>
    <row r="221" spans="1:5">
      <c r="A221" t="s">
        <v>158</v>
      </c>
      <c r="B221" t="s">
        <v>692</v>
      </c>
      <c r="C221">
        <f>VLOOKUP(A221,titulo!A:D,4,FALSE)</f>
        <v>142</v>
      </c>
      <c r="D221">
        <f>VLOOKUP(B221,autor!A:C,3,FALSE)</f>
        <v>100196</v>
      </c>
      <c r="E221" t="str">
        <f t="shared" si="3"/>
        <v>INSERT INTO Libro_autor(IdLibro,IdAutor)VALUES('142','100196');</v>
      </c>
    </row>
    <row r="222" spans="1:5">
      <c r="A222" t="s">
        <v>159</v>
      </c>
      <c r="B222" t="s">
        <v>684</v>
      </c>
      <c r="C222">
        <f>VLOOKUP(A222,titulo!A:D,4,FALSE)</f>
        <v>143</v>
      </c>
      <c r="D222">
        <f>VLOOKUP(B222,autor!A:C,3,FALSE)</f>
        <v>100192</v>
      </c>
      <c r="E222" t="str">
        <f t="shared" si="3"/>
        <v>INSERT INTO Libro_autor(IdLibro,IdAutor)VALUES('143','100192');</v>
      </c>
    </row>
    <row r="223" spans="1:5">
      <c r="A223" t="s">
        <v>160</v>
      </c>
      <c r="B223" t="s">
        <v>688</v>
      </c>
      <c r="C223">
        <f>VLOOKUP(A223,titulo!A:D,4,FALSE)</f>
        <v>144</v>
      </c>
      <c r="D223">
        <f>VLOOKUP(B223,autor!A:C,3,FALSE)</f>
        <v>100194</v>
      </c>
      <c r="E223" t="str">
        <f t="shared" si="3"/>
        <v>INSERT INTO Libro_autor(IdLibro,IdAutor)VALUES('144','100194');</v>
      </c>
    </row>
    <row r="224" spans="1:5">
      <c r="A224" t="s">
        <v>161</v>
      </c>
      <c r="B224" t="s">
        <v>694</v>
      </c>
      <c r="C224">
        <f>VLOOKUP(A224,titulo!A:D,4,FALSE)</f>
        <v>145</v>
      </c>
      <c r="D224">
        <f>VLOOKUP(B224,autor!A:C,3,FALSE)</f>
        <v>100197</v>
      </c>
      <c r="E224" t="str">
        <f t="shared" si="3"/>
        <v>INSERT INTO Libro_autor(IdLibro,IdAutor)VALUES('145','100197');</v>
      </c>
    </row>
    <row r="225" spans="1:5">
      <c r="A225" t="s">
        <v>162</v>
      </c>
      <c r="B225" t="s">
        <v>694</v>
      </c>
      <c r="C225">
        <f>VLOOKUP(A225,titulo!A:D,4,FALSE)</f>
        <v>146</v>
      </c>
      <c r="D225">
        <f>VLOOKUP(B225,autor!A:C,3,FALSE)</f>
        <v>100197</v>
      </c>
      <c r="E225" t="str">
        <f t="shared" si="3"/>
        <v>INSERT INTO Libro_autor(IdLibro,IdAutor)VALUES('146','100197');</v>
      </c>
    </row>
    <row r="226" spans="1:5">
      <c r="A226" t="s">
        <v>162</v>
      </c>
      <c r="B226" t="s">
        <v>696</v>
      </c>
      <c r="C226">
        <f>VLOOKUP(A226,titulo!A:D,4,FALSE)</f>
        <v>146</v>
      </c>
      <c r="D226">
        <f>VLOOKUP(B226,autor!A:C,3,FALSE)</f>
        <v>100198</v>
      </c>
      <c r="E226" t="str">
        <f t="shared" si="3"/>
        <v>INSERT INTO Libro_autor(IdLibro,IdAutor)VALUES('146','100198');</v>
      </c>
    </row>
    <row r="227" spans="1:5">
      <c r="A227" t="s">
        <v>162</v>
      </c>
      <c r="B227" t="s">
        <v>698</v>
      </c>
      <c r="C227">
        <f>VLOOKUP(A227,titulo!A:D,4,FALSE)</f>
        <v>146</v>
      </c>
      <c r="D227">
        <f>VLOOKUP(B227,autor!A:C,3,FALSE)</f>
        <v>100199</v>
      </c>
      <c r="E227" t="str">
        <f t="shared" si="3"/>
        <v>INSERT INTO Libro_autor(IdLibro,IdAutor)VALUES('146','100199');</v>
      </c>
    </row>
    <row r="228" spans="1:5">
      <c r="A228" t="s">
        <v>163</v>
      </c>
      <c r="B228" t="s">
        <v>704</v>
      </c>
      <c r="C228">
        <f>VLOOKUP(A228,titulo!A:D,4,FALSE)</f>
        <v>147</v>
      </c>
      <c r="D228">
        <f>VLOOKUP(B228,autor!A:C,3,FALSE)</f>
        <v>100202</v>
      </c>
      <c r="E228" t="str">
        <f t="shared" si="3"/>
        <v>INSERT INTO Libro_autor(IdLibro,IdAutor)VALUES('147','100202');</v>
      </c>
    </row>
    <row r="229" spans="1:5">
      <c r="A229" t="s">
        <v>163</v>
      </c>
      <c r="B229" t="s">
        <v>706</v>
      </c>
      <c r="C229">
        <f>VLOOKUP(A229,titulo!A:D,4,FALSE)</f>
        <v>147</v>
      </c>
      <c r="D229">
        <f>VLOOKUP(B229,autor!A:C,3,FALSE)</f>
        <v>100203</v>
      </c>
      <c r="E229" t="str">
        <f t="shared" si="3"/>
        <v>INSERT INTO Libro_autor(IdLibro,IdAutor)VALUES('147','100203');</v>
      </c>
    </row>
    <row r="230" spans="1:5">
      <c r="A230" t="s">
        <v>164</v>
      </c>
      <c r="B230" t="s">
        <v>710</v>
      </c>
      <c r="C230">
        <f>VLOOKUP(A230,titulo!A:D,4,FALSE)</f>
        <v>148</v>
      </c>
      <c r="D230">
        <f>VLOOKUP(B230,autor!A:C,3,FALSE)</f>
        <v>100205</v>
      </c>
      <c r="E230" t="str">
        <f t="shared" si="3"/>
        <v>INSERT INTO Libro_autor(IdLibro,IdAutor)VALUES('148','100205');</v>
      </c>
    </row>
    <row r="231" spans="1:5">
      <c r="A231" t="s">
        <v>165</v>
      </c>
      <c r="B231" t="s">
        <v>712</v>
      </c>
      <c r="C231">
        <f>VLOOKUP(A231,titulo!A:D,4,FALSE)</f>
        <v>149</v>
      </c>
      <c r="D231">
        <f>VLOOKUP(B231,autor!A:C,3,FALSE)</f>
        <v>100206</v>
      </c>
      <c r="E231" t="str">
        <f t="shared" si="3"/>
        <v>INSERT INTO Libro_autor(IdLibro,IdAutor)VALUES('149','100206');</v>
      </c>
    </row>
    <row r="232" spans="1:5">
      <c r="A232" t="s">
        <v>166</v>
      </c>
      <c r="B232" t="s">
        <v>716</v>
      </c>
      <c r="C232">
        <f>VLOOKUP(A232,titulo!A:D,4,FALSE)</f>
        <v>150</v>
      </c>
      <c r="D232">
        <f>VLOOKUP(B232,autor!A:C,3,FALSE)</f>
        <v>100208</v>
      </c>
      <c r="E232" t="str">
        <f t="shared" si="3"/>
        <v>INSERT INTO Libro_autor(IdLibro,IdAutor)VALUES('150','100208');</v>
      </c>
    </row>
    <row r="233" spans="1:5">
      <c r="A233" t="s">
        <v>167</v>
      </c>
      <c r="B233" t="s">
        <v>512</v>
      </c>
      <c r="C233">
        <f>VLOOKUP(A233,titulo!A:D,4,FALSE)</f>
        <v>151</v>
      </c>
      <c r="D233">
        <f>VLOOKUP(B233,autor!A:C,3,FALSE)</f>
        <v>100106</v>
      </c>
      <c r="E233" t="str">
        <f t="shared" si="3"/>
        <v>INSERT INTO Libro_autor(IdLibro,IdAutor)VALUES('151','100106');</v>
      </c>
    </row>
    <row r="234" spans="1:5">
      <c r="A234" t="s">
        <v>168</v>
      </c>
      <c r="B234" t="s">
        <v>739</v>
      </c>
      <c r="C234">
        <f>VLOOKUP(A234,titulo!A:D,4,FALSE)</f>
        <v>152</v>
      </c>
      <c r="D234">
        <f>VLOOKUP(B234,autor!A:C,3,FALSE)</f>
        <v>100220</v>
      </c>
      <c r="E234" t="str">
        <f t="shared" si="3"/>
        <v>INSERT INTO Libro_autor(IdLibro,IdAutor)VALUES('152','100220');</v>
      </c>
    </row>
    <row r="235" spans="1:5">
      <c r="A235" t="s">
        <v>169</v>
      </c>
      <c r="B235" t="s">
        <v>741</v>
      </c>
      <c r="C235">
        <f>VLOOKUP(A235,titulo!A:D,4,FALSE)</f>
        <v>153</v>
      </c>
      <c r="D235">
        <f>VLOOKUP(B235,autor!A:C,3,FALSE)</f>
        <v>100221</v>
      </c>
      <c r="E235" t="str">
        <f t="shared" si="3"/>
        <v>INSERT INTO Libro_autor(IdLibro,IdAutor)VALUES('153','100221');</v>
      </c>
    </row>
    <row r="236" spans="1:5">
      <c r="A236" t="s">
        <v>170</v>
      </c>
      <c r="B236" t="s">
        <v>743</v>
      </c>
      <c r="C236">
        <f>VLOOKUP(A236,titulo!A:D,4,FALSE)</f>
        <v>154</v>
      </c>
      <c r="D236">
        <f>VLOOKUP(B236,autor!A:C,3,FALSE)</f>
        <v>100222</v>
      </c>
      <c r="E236" t="str">
        <f t="shared" si="3"/>
        <v>INSERT INTO Libro_autor(IdLibro,IdAutor)VALUES('154','100222');</v>
      </c>
    </row>
    <row r="237" spans="1:5">
      <c r="A237" t="s">
        <v>170</v>
      </c>
      <c r="B237" t="s">
        <v>745</v>
      </c>
      <c r="C237">
        <f>VLOOKUP(A237,titulo!A:D,4,FALSE)</f>
        <v>154</v>
      </c>
      <c r="D237">
        <f>VLOOKUP(B237,autor!A:C,3,FALSE)</f>
        <v>100223</v>
      </c>
      <c r="E237" t="str">
        <f t="shared" si="3"/>
        <v>INSERT INTO Libro_autor(IdLibro,IdAutor)VALUES('154','100223');</v>
      </c>
    </row>
    <row r="238" spans="1:5">
      <c r="A238" t="s">
        <v>171</v>
      </c>
      <c r="B238" t="s">
        <v>700</v>
      </c>
      <c r="C238">
        <f>VLOOKUP(A238,titulo!A:D,4,FALSE)</f>
        <v>155</v>
      </c>
      <c r="D238">
        <f>VLOOKUP(B238,autor!A:C,3,FALSE)</f>
        <v>100200</v>
      </c>
      <c r="E238" t="str">
        <f t="shared" si="3"/>
        <v>INSERT INTO Libro_autor(IdLibro,IdAutor)VALUES('155','100200');</v>
      </c>
    </row>
    <row r="239" spans="1:5">
      <c r="A239" t="s">
        <v>171</v>
      </c>
      <c r="B239" t="s">
        <v>702</v>
      </c>
      <c r="C239">
        <f>VLOOKUP(A239,titulo!A:D,4,FALSE)</f>
        <v>155</v>
      </c>
      <c r="D239">
        <f>VLOOKUP(B239,autor!A:C,3,FALSE)</f>
        <v>100201</v>
      </c>
      <c r="E239" t="str">
        <f t="shared" si="3"/>
        <v>INSERT INTO Libro_autor(IdLibro,IdAutor)VALUES('155','100201');</v>
      </c>
    </row>
    <row r="240" spans="1:5">
      <c r="A240" t="s">
        <v>172</v>
      </c>
      <c r="B240" t="s">
        <v>708</v>
      </c>
      <c r="C240">
        <f>VLOOKUP(A240,titulo!A:D,4,FALSE)</f>
        <v>156</v>
      </c>
      <c r="D240">
        <f>VLOOKUP(B240,autor!A:C,3,FALSE)</f>
        <v>100204</v>
      </c>
      <c r="E240" t="str">
        <f t="shared" si="3"/>
        <v>INSERT INTO Libro_autor(IdLibro,IdAutor)VALUES('156','100204');</v>
      </c>
    </row>
    <row r="241" spans="1:5">
      <c r="A241" t="s">
        <v>173</v>
      </c>
      <c r="B241" t="s">
        <v>338</v>
      </c>
      <c r="C241">
        <f>VLOOKUP(A241,titulo!A:D,4,FALSE)</f>
        <v>157</v>
      </c>
      <c r="D241">
        <f>VLOOKUP(B241,autor!A:C,3,FALSE)</f>
        <v>100019</v>
      </c>
      <c r="E241" t="str">
        <f t="shared" si="3"/>
        <v>INSERT INTO Libro_autor(IdLibro,IdAutor)VALUES('157','100019');</v>
      </c>
    </row>
    <row r="242" spans="1:5">
      <c r="A242" t="s">
        <v>174</v>
      </c>
      <c r="B242" t="s">
        <v>714</v>
      </c>
      <c r="C242">
        <f>VLOOKUP(A242,titulo!A:D,4,FALSE)</f>
        <v>158</v>
      </c>
      <c r="D242">
        <f>VLOOKUP(B242,autor!A:C,3,FALSE)</f>
        <v>100207</v>
      </c>
      <c r="E242" t="str">
        <f t="shared" si="3"/>
        <v>INSERT INTO Libro_autor(IdLibro,IdAutor)VALUES('158','100207');</v>
      </c>
    </row>
    <row r="243" spans="1:5">
      <c r="A243" t="s">
        <v>175</v>
      </c>
      <c r="B243" t="s">
        <v>718</v>
      </c>
      <c r="C243">
        <f>VLOOKUP(A243,titulo!A:D,4,FALSE)</f>
        <v>159</v>
      </c>
      <c r="D243">
        <f>VLOOKUP(B243,autor!A:C,3,FALSE)</f>
        <v>100209</v>
      </c>
      <c r="E243" t="str">
        <f t="shared" si="3"/>
        <v>INSERT INTO Libro_autor(IdLibro,IdAutor)VALUES('159','100209');</v>
      </c>
    </row>
    <row r="244" spans="1:5">
      <c r="A244" t="s">
        <v>175</v>
      </c>
      <c r="B244" t="s">
        <v>720</v>
      </c>
      <c r="C244">
        <f>VLOOKUP(A244,titulo!A:D,4,FALSE)</f>
        <v>159</v>
      </c>
      <c r="D244">
        <f>VLOOKUP(B244,autor!A:C,3,FALSE)</f>
        <v>100210</v>
      </c>
      <c r="E244" t="str">
        <f t="shared" si="3"/>
        <v>INSERT INTO Libro_autor(IdLibro,IdAutor)VALUES('159','100210');</v>
      </c>
    </row>
    <row r="245" spans="1:5">
      <c r="A245" t="s">
        <v>175</v>
      </c>
      <c r="B245" t="s">
        <v>722</v>
      </c>
      <c r="C245">
        <f>VLOOKUP(A245,titulo!A:D,4,FALSE)</f>
        <v>159</v>
      </c>
      <c r="D245">
        <f>VLOOKUP(B245,autor!A:C,3,FALSE)</f>
        <v>100211</v>
      </c>
      <c r="E245" t="str">
        <f t="shared" si="3"/>
        <v>INSERT INTO Libro_autor(IdLibro,IdAutor)VALUES('159','100211');</v>
      </c>
    </row>
    <row r="246" spans="1:5">
      <c r="A246" t="s">
        <v>176</v>
      </c>
      <c r="B246" t="s">
        <v>725</v>
      </c>
      <c r="C246">
        <f>VLOOKUP(A246,titulo!A:D,4,FALSE)</f>
        <v>160</v>
      </c>
      <c r="D246">
        <f>VLOOKUP(B246,autor!A:C,3,FALSE)</f>
        <v>100213</v>
      </c>
      <c r="E246" t="str">
        <f t="shared" si="3"/>
        <v>INSERT INTO Libro_autor(IdLibro,IdAutor)VALUES('160','100213');</v>
      </c>
    </row>
    <row r="247" spans="1:5">
      <c r="A247" t="s">
        <v>176</v>
      </c>
      <c r="B247" t="s">
        <v>727</v>
      </c>
      <c r="C247">
        <f>VLOOKUP(A247,titulo!A:D,4,FALSE)</f>
        <v>160</v>
      </c>
      <c r="D247">
        <f>VLOOKUP(B247,autor!A:C,3,FALSE)</f>
        <v>100214</v>
      </c>
      <c r="E247" t="str">
        <f t="shared" si="3"/>
        <v>INSERT INTO Libro_autor(IdLibro,IdAutor)VALUES('160','100214');</v>
      </c>
    </row>
    <row r="248" spans="1:5">
      <c r="A248" t="s">
        <v>176</v>
      </c>
      <c r="B248" t="s">
        <v>729</v>
      </c>
      <c r="C248">
        <f>VLOOKUP(A248,titulo!A:D,4,FALSE)</f>
        <v>160</v>
      </c>
      <c r="D248">
        <f>VLOOKUP(B248,autor!A:C,3,FALSE)</f>
        <v>100215</v>
      </c>
      <c r="E248" t="str">
        <f t="shared" si="3"/>
        <v>INSERT INTO Libro_autor(IdLibro,IdAutor)VALUES('160','100215');</v>
      </c>
    </row>
    <row r="249" spans="1:5">
      <c r="A249" t="s">
        <v>176</v>
      </c>
      <c r="B249" t="s">
        <v>731</v>
      </c>
      <c r="C249">
        <f>VLOOKUP(A249,titulo!A:D,4,FALSE)</f>
        <v>160</v>
      </c>
      <c r="D249">
        <f>VLOOKUP(B249,autor!A:C,3,FALSE)</f>
        <v>100216</v>
      </c>
      <c r="E249" t="str">
        <f t="shared" si="3"/>
        <v>INSERT INTO Libro_autor(IdLibro,IdAutor)VALUES('160','100216');</v>
      </c>
    </row>
    <row r="250" spans="1:5">
      <c r="A250" t="s">
        <v>177</v>
      </c>
      <c r="B250" t="s">
        <v>733</v>
      </c>
      <c r="C250">
        <f>VLOOKUP(A250,titulo!A:D,4,FALSE)</f>
        <v>161</v>
      </c>
      <c r="D250">
        <f>VLOOKUP(B250,autor!A:C,3,FALSE)</f>
        <v>100217</v>
      </c>
      <c r="E250" t="str">
        <f t="shared" si="3"/>
        <v>INSERT INTO Libro_autor(IdLibro,IdAutor)VALUES('161','100217');</v>
      </c>
    </row>
    <row r="251" spans="1:5">
      <c r="A251" t="s">
        <v>178</v>
      </c>
      <c r="B251" t="s">
        <v>735</v>
      </c>
      <c r="C251">
        <f>VLOOKUP(A251,titulo!A:D,4,FALSE)</f>
        <v>162</v>
      </c>
      <c r="D251">
        <f>VLOOKUP(B251,autor!A:C,3,FALSE)</f>
        <v>100218</v>
      </c>
      <c r="E251" t="str">
        <f t="shared" si="3"/>
        <v>INSERT INTO Libro_autor(IdLibro,IdAutor)VALUES('162','100218');</v>
      </c>
    </row>
    <row r="252" spans="1:5">
      <c r="A252" t="s">
        <v>178</v>
      </c>
      <c r="B252" t="s">
        <v>737</v>
      </c>
      <c r="C252">
        <f>VLOOKUP(A252,titulo!A:D,4,FALSE)</f>
        <v>162</v>
      </c>
      <c r="D252">
        <f>VLOOKUP(B252,autor!A:C,3,FALSE)</f>
        <v>100219</v>
      </c>
      <c r="E252" t="str">
        <f t="shared" si="3"/>
        <v>INSERT INTO Libro_autor(IdLibro,IdAutor)VALUES('162','100219');</v>
      </c>
    </row>
    <row r="253" spans="1:5">
      <c r="A253" t="s">
        <v>179</v>
      </c>
      <c r="B253" t="s">
        <v>747</v>
      </c>
      <c r="C253">
        <f>VLOOKUP(A253,titulo!A:D,4,FALSE)</f>
        <v>163</v>
      </c>
      <c r="D253">
        <f>VLOOKUP(B253,autor!A:C,3,FALSE)</f>
        <v>100224</v>
      </c>
      <c r="E253" t="str">
        <f t="shared" si="3"/>
        <v>INSERT INTO Libro_autor(IdLibro,IdAutor)VALUES('163','100224');</v>
      </c>
    </row>
    <row r="254" spans="1:5">
      <c r="A254" t="s">
        <v>180</v>
      </c>
      <c r="B254" t="s">
        <v>749</v>
      </c>
      <c r="C254">
        <f>VLOOKUP(A254,titulo!A:D,4,FALSE)</f>
        <v>164</v>
      </c>
      <c r="D254">
        <f>VLOOKUP(B254,autor!A:C,3,FALSE)</f>
        <v>100225</v>
      </c>
      <c r="E254" t="str">
        <f t="shared" si="3"/>
        <v>INSERT INTO Libro_autor(IdLibro,IdAutor)VALUES('164','100225');</v>
      </c>
    </row>
    <row r="255" spans="1:5">
      <c r="A255" t="s">
        <v>180</v>
      </c>
      <c r="B255" t="s">
        <v>751</v>
      </c>
      <c r="C255">
        <f>VLOOKUP(A255,titulo!A:D,4,FALSE)</f>
        <v>164</v>
      </c>
      <c r="D255">
        <f>VLOOKUP(B255,autor!A:C,3,FALSE)</f>
        <v>100226</v>
      </c>
      <c r="E255" t="str">
        <f t="shared" si="3"/>
        <v>INSERT INTO Libro_autor(IdLibro,IdAutor)VALUES('164','100226');</v>
      </c>
    </row>
    <row r="256" spans="1:5">
      <c r="A256" t="s">
        <v>181</v>
      </c>
      <c r="B256" t="s">
        <v>753</v>
      </c>
      <c r="C256">
        <f>VLOOKUP(A256,titulo!A:D,4,FALSE)</f>
        <v>165</v>
      </c>
      <c r="D256">
        <f>VLOOKUP(B256,autor!A:C,3,FALSE)</f>
        <v>100227</v>
      </c>
      <c r="E256" t="str">
        <f t="shared" si="3"/>
        <v>INSERT INTO Libro_autor(IdLibro,IdAutor)VALUES('165','100227');</v>
      </c>
    </row>
    <row r="257" spans="1:6">
      <c r="A257" t="s">
        <v>182</v>
      </c>
      <c r="B257" t="s">
        <v>755</v>
      </c>
      <c r="C257">
        <f>VLOOKUP(A257,titulo!A:D,4,FALSE)</f>
        <v>166</v>
      </c>
      <c r="D257">
        <f>VLOOKUP(B257,autor!A:C,3,FALSE)</f>
        <v>100228</v>
      </c>
      <c r="E257" t="str">
        <f t="shared" si="3"/>
        <v>INSERT INTO Libro_autor(IdLibro,IdAutor)VALUES('166','100228');</v>
      </c>
    </row>
    <row r="258" spans="1:6">
      <c r="A258" t="s">
        <v>183</v>
      </c>
      <c r="B258" t="s">
        <v>759</v>
      </c>
      <c r="C258">
        <f>VLOOKUP(A258,titulo!A:D,4,FALSE)</f>
        <v>167</v>
      </c>
      <c r="D258">
        <f>VLOOKUP(B258,autor!A:C,3,FALSE)</f>
        <v>100230</v>
      </c>
      <c r="E258" t="str">
        <f t="shared" si="3"/>
        <v>INSERT INTO Libro_autor(IdLibro,IdAutor)VALUES('167','100230');</v>
      </c>
    </row>
    <row r="259" spans="1:6">
      <c r="A259" t="s">
        <v>184</v>
      </c>
      <c r="B259" t="s">
        <v>761</v>
      </c>
      <c r="C259">
        <f>VLOOKUP(A259,titulo!A:D,4,FALSE)</f>
        <v>168</v>
      </c>
      <c r="D259">
        <f>VLOOKUP(B259,autor!A:C,3,FALSE)</f>
        <v>100231</v>
      </c>
      <c r="E259" t="str">
        <f t="shared" ref="E259:E322" si="4">_xlfn.CONCAT($F$2,$F$1,"(",$A$1,",",$B$1,")VALUES('",C259,"','",D259,"');")</f>
        <v>INSERT INTO Libro_autor(IdLibro,IdAutor)VALUES('168','100231');</v>
      </c>
    </row>
    <row r="260" spans="1:6">
      <c r="A260" t="s">
        <v>184</v>
      </c>
      <c r="B260" t="s">
        <v>763</v>
      </c>
      <c r="C260">
        <f>VLOOKUP(A260,titulo!A:D,4,FALSE)</f>
        <v>168</v>
      </c>
      <c r="D260">
        <f>VLOOKUP(B260,autor!A:C,3,FALSE)</f>
        <v>100232</v>
      </c>
      <c r="E260" t="str">
        <f t="shared" si="4"/>
        <v>INSERT INTO Libro_autor(IdLibro,IdAutor)VALUES('168','100232');</v>
      </c>
    </row>
    <row r="261" spans="1:6">
      <c r="A261" t="s">
        <v>184</v>
      </c>
      <c r="B261" t="s">
        <v>765</v>
      </c>
      <c r="C261">
        <f>VLOOKUP(A261,titulo!A:D,4,FALSE)</f>
        <v>168</v>
      </c>
      <c r="D261">
        <f>VLOOKUP(B261,autor!A:C,3,FALSE)</f>
        <v>100233</v>
      </c>
      <c r="E261" t="str">
        <f t="shared" si="4"/>
        <v>INSERT INTO Libro_autor(IdLibro,IdAutor)VALUES('168','100233');</v>
      </c>
    </row>
    <row r="262" spans="1:6">
      <c r="A262" t="s">
        <v>184</v>
      </c>
      <c r="B262" t="s">
        <v>767</v>
      </c>
      <c r="C262">
        <f>VLOOKUP(A262,titulo!A:D,4,FALSE)</f>
        <v>168</v>
      </c>
      <c r="D262">
        <f>VLOOKUP(B262,autor!A:C,3,FALSE)</f>
        <v>100234</v>
      </c>
      <c r="E262" t="str">
        <f t="shared" si="4"/>
        <v>INSERT INTO Libro_autor(IdLibro,IdAutor)VALUES('168','100234');</v>
      </c>
    </row>
    <row r="263" spans="1:6">
      <c r="A263" t="s">
        <v>185</v>
      </c>
      <c r="B263" t="s">
        <v>771</v>
      </c>
      <c r="C263">
        <f>VLOOKUP(A263,titulo!A:D,4,FALSE)</f>
        <v>169</v>
      </c>
      <c r="D263">
        <f>VLOOKUP(B263,autor!A:C,3,FALSE)</f>
        <v>100236</v>
      </c>
      <c r="E263" t="str">
        <f t="shared" si="4"/>
        <v>INSERT INTO Libro_autor(IdLibro,IdAutor)VALUES('169','100236');</v>
      </c>
    </row>
    <row r="264" spans="1:6">
      <c r="A264" t="s">
        <v>186</v>
      </c>
      <c r="B264" t="s">
        <v>775</v>
      </c>
      <c r="C264">
        <f>VLOOKUP(A264,titulo!A:D,4,FALSE)</f>
        <v>170</v>
      </c>
      <c r="D264">
        <f>VLOOKUP(B264,autor!A:C,3,FALSE)</f>
        <v>100238</v>
      </c>
      <c r="E264" t="str">
        <f t="shared" si="4"/>
        <v>INSERT INTO Libro_autor(IdLibro,IdAutor)VALUES('170','100238');</v>
      </c>
    </row>
    <row r="265" spans="1:6">
      <c r="A265" t="s">
        <v>187</v>
      </c>
      <c r="B265" t="s">
        <v>777</v>
      </c>
      <c r="C265">
        <f>VLOOKUP(A265,titulo!A:D,4,FALSE)</f>
        <v>171</v>
      </c>
      <c r="D265">
        <f>VLOOKUP(B265,autor!A:C,3,FALSE)</f>
        <v>100239</v>
      </c>
      <c r="E265" t="str">
        <f t="shared" si="4"/>
        <v>INSERT INTO Libro_autor(IdLibro,IdAutor)VALUES('171','100239');</v>
      </c>
    </row>
    <row r="266" spans="1:6" s="25" customFormat="1">
      <c r="B266" s="25" t="s">
        <v>785</v>
      </c>
      <c r="C266" t="e">
        <f>VLOOKUP(A266,titulo!A:D,4,FALSE)</f>
        <v>#N/A</v>
      </c>
      <c r="D266">
        <f>VLOOKUP(B266,autor!A:C,3,FALSE)</f>
        <v>100243</v>
      </c>
      <c r="E266" t="e">
        <f t="shared" si="4"/>
        <v>#N/A</v>
      </c>
      <c r="F266" s="25" t="s">
        <v>786</v>
      </c>
    </row>
    <row r="267" spans="1:6">
      <c r="A267" t="s">
        <v>189</v>
      </c>
      <c r="B267" t="s">
        <v>757</v>
      </c>
      <c r="C267">
        <f>VLOOKUP(A267,titulo!A:D,4,FALSE)</f>
        <v>173</v>
      </c>
      <c r="D267">
        <f>VLOOKUP(B267,autor!A:C,3,FALSE)</f>
        <v>100229</v>
      </c>
      <c r="E267" t="str">
        <f t="shared" si="4"/>
        <v>INSERT INTO Libro_autor(IdLibro,IdAutor)VALUES('173','100229');</v>
      </c>
    </row>
    <row r="268" spans="1:6" s="25" customFormat="1">
      <c r="B268" s="25" t="s">
        <v>781</v>
      </c>
      <c r="C268" t="e">
        <f>VLOOKUP(A268,titulo!A:D,4,FALSE)</f>
        <v>#N/A</v>
      </c>
      <c r="D268">
        <f>VLOOKUP(B268,autor!A:C,3,FALSE)</f>
        <v>100241</v>
      </c>
      <c r="E268" t="e">
        <f t="shared" si="4"/>
        <v>#N/A</v>
      </c>
      <c r="F268" s="25" t="s">
        <v>782</v>
      </c>
    </row>
    <row r="269" spans="1:6" s="25" customFormat="1">
      <c r="B269" s="25" t="s">
        <v>783</v>
      </c>
      <c r="C269" t="e">
        <f>VLOOKUP(A269,titulo!A:D,4,FALSE)</f>
        <v>#N/A</v>
      </c>
      <c r="D269">
        <f>VLOOKUP(B269,autor!A:C,3,FALSE)</f>
        <v>100242</v>
      </c>
      <c r="E269" t="e">
        <f t="shared" si="4"/>
        <v>#N/A</v>
      </c>
      <c r="F269" s="25" t="s">
        <v>784</v>
      </c>
    </row>
    <row r="270" spans="1:6">
      <c r="A270" t="s">
        <v>188</v>
      </c>
      <c r="B270" t="s">
        <v>793</v>
      </c>
      <c r="C270">
        <f>VLOOKUP(A270,titulo!A:D,4,FALSE)</f>
        <v>172</v>
      </c>
      <c r="D270">
        <f>VLOOKUP(B270,autor!A:C,3,FALSE)</f>
        <v>100247</v>
      </c>
      <c r="E270" t="str">
        <f t="shared" si="4"/>
        <v>INSERT INTO Libro_autor(IdLibro,IdAutor)VALUES('172','100247');</v>
      </c>
    </row>
    <row r="271" spans="1:6">
      <c r="A271" t="s">
        <v>188</v>
      </c>
      <c r="B271" t="s">
        <v>795</v>
      </c>
      <c r="C271">
        <f>VLOOKUP(A271,titulo!A:D,4,FALSE)</f>
        <v>172</v>
      </c>
      <c r="D271">
        <f>VLOOKUP(B271,autor!A:C,3,FALSE)</f>
        <v>100248</v>
      </c>
      <c r="E271" t="str">
        <f t="shared" si="4"/>
        <v>INSERT INTO Libro_autor(IdLibro,IdAutor)VALUES('172','100248');</v>
      </c>
    </row>
    <row r="272" spans="1:6">
      <c r="A272" t="s">
        <v>190</v>
      </c>
      <c r="B272" t="s">
        <v>797</v>
      </c>
      <c r="C272">
        <f>VLOOKUP(A272,titulo!A:D,4,FALSE)</f>
        <v>174</v>
      </c>
      <c r="D272">
        <f>VLOOKUP(B272,autor!A:C,3,FALSE)</f>
        <v>100249</v>
      </c>
      <c r="E272" t="str">
        <f t="shared" si="4"/>
        <v>INSERT INTO Libro_autor(IdLibro,IdAutor)VALUES('174','100249');</v>
      </c>
    </row>
    <row r="273" spans="1:5">
      <c r="A273" t="s">
        <v>191</v>
      </c>
      <c r="B273" t="s">
        <v>799</v>
      </c>
      <c r="C273">
        <f>VLOOKUP(A273,titulo!A:D,4,FALSE)</f>
        <v>175</v>
      </c>
      <c r="D273">
        <f>VLOOKUP(B273,autor!A:C,3,FALSE)</f>
        <v>100250</v>
      </c>
      <c r="E273" t="str">
        <f t="shared" si="4"/>
        <v>INSERT INTO Libro_autor(IdLibro,IdAutor)VALUES('175','100250');</v>
      </c>
    </row>
    <row r="274" spans="1:5">
      <c r="A274" t="s">
        <v>192</v>
      </c>
      <c r="B274" t="s">
        <v>801</v>
      </c>
      <c r="C274">
        <f>VLOOKUP(A274,titulo!A:D,4,FALSE)</f>
        <v>176</v>
      </c>
      <c r="D274">
        <f>VLOOKUP(B274,autor!A:C,3,FALSE)</f>
        <v>100251</v>
      </c>
      <c r="E274" t="str">
        <f t="shared" si="4"/>
        <v>INSERT INTO Libro_autor(IdLibro,IdAutor)VALUES('176','100251');</v>
      </c>
    </row>
    <row r="275" spans="1:5">
      <c r="A275" t="s">
        <v>193</v>
      </c>
      <c r="B275" t="s">
        <v>789</v>
      </c>
      <c r="C275">
        <f>VLOOKUP(A275,titulo!A:D,4,FALSE)</f>
        <v>177</v>
      </c>
      <c r="D275">
        <f>VLOOKUP(B275,autor!A:C,3,FALSE)</f>
        <v>100245</v>
      </c>
      <c r="E275" t="str">
        <f t="shared" si="4"/>
        <v>INSERT INTO Libro_autor(IdLibro,IdAutor)VALUES('177','100245');</v>
      </c>
    </row>
    <row r="276" spans="1:5">
      <c r="A276" t="s">
        <v>194</v>
      </c>
      <c r="B276" t="s">
        <v>803</v>
      </c>
      <c r="C276">
        <f>VLOOKUP(A276,titulo!A:D,4,FALSE)</f>
        <v>178</v>
      </c>
      <c r="D276">
        <f>VLOOKUP(B276,autor!A:C,3,FALSE)</f>
        <v>100252</v>
      </c>
      <c r="E276" t="str">
        <f t="shared" si="4"/>
        <v>INSERT INTO Libro_autor(IdLibro,IdAutor)VALUES('178','100252');</v>
      </c>
    </row>
    <row r="277" spans="1:5">
      <c r="A277" t="s">
        <v>194</v>
      </c>
      <c r="B277" t="s">
        <v>805</v>
      </c>
      <c r="C277">
        <f>VLOOKUP(A277,titulo!A:D,4,FALSE)</f>
        <v>178</v>
      </c>
      <c r="D277">
        <f>VLOOKUP(B277,autor!A:C,3,FALSE)</f>
        <v>100253</v>
      </c>
      <c r="E277" t="str">
        <f t="shared" si="4"/>
        <v>INSERT INTO Libro_autor(IdLibro,IdAutor)VALUES('178','100253');</v>
      </c>
    </row>
    <row r="278" spans="1:5">
      <c r="A278" t="s">
        <v>195</v>
      </c>
      <c r="B278" t="s">
        <v>807</v>
      </c>
      <c r="C278">
        <f>VLOOKUP(A278,titulo!A:D,4,FALSE)</f>
        <v>179</v>
      </c>
      <c r="D278">
        <f>VLOOKUP(B278,autor!A:C,3,FALSE)</f>
        <v>100254</v>
      </c>
      <c r="E278" t="str">
        <f t="shared" si="4"/>
        <v>INSERT INTO Libro_autor(IdLibro,IdAutor)VALUES('179','100254');</v>
      </c>
    </row>
    <row r="279" spans="1:5">
      <c r="A279" t="s">
        <v>196</v>
      </c>
      <c r="B279" t="s">
        <v>809</v>
      </c>
      <c r="C279">
        <f>VLOOKUP(A279,titulo!A:D,4,FALSE)</f>
        <v>180</v>
      </c>
      <c r="D279">
        <f>VLOOKUP(B279,autor!A:C,3,FALSE)</f>
        <v>100255</v>
      </c>
      <c r="E279" t="str">
        <f t="shared" si="4"/>
        <v>INSERT INTO Libro_autor(IdLibro,IdAutor)VALUES('180','100255');</v>
      </c>
    </row>
    <row r="280" spans="1:5">
      <c r="A280" t="s">
        <v>196</v>
      </c>
      <c r="B280" t="s">
        <v>811</v>
      </c>
      <c r="C280">
        <f>VLOOKUP(A280,titulo!A:D,4,FALSE)</f>
        <v>180</v>
      </c>
      <c r="D280">
        <f>VLOOKUP(B280,autor!A:C,3,FALSE)</f>
        <v>100256</v>
      </c>
      <c r="E280" t="str">
        <f t="shared" si="4"/>
        <v>INSERT INTO Libro_autor(IdLibro,IdAutor)VALUES('180','100256');</v>
      </c>
    </row>
    <row r="281" spans="1:5">
      <c r="A281" t="s">
        <v>196</v>
      </c>
      <c r="B281" t="s">
        <v>813</v>
      </c>
      <c r="C281">
        <f>VLOOKUP(A281,titulo!A:D,4,FALSE)</f>
        <v>180</v>
      </c>
      <c r="D281">
        <f>VLOOKUP(B281,autor!A:C,3,FALSE)</f>
        <v>100257</v>
      </c>
      <c r="E281" t="str">
        <f t="shared" si="4"/>
        <v>INSERT INTO Libro_autor(IdLibro,IdAutor)VALUES('180','100257');</v>
      </c>
    </row>
    <row r="282" spans="1:5">
      <c r="A282" t="s">
        <v>197</v>
      </c>
      <c r="B282" t="s">
        <v>815</v>
      </c>
      <c r="C282">
        <f>VLOOKUP(A282,titulo!A:D,4,FALSE)</f>
        <v>181</v>
      </c>
      <c r="D282">
        <f>VLOOKUP(B282,autor!A:C,3,FALSE)</f>
        <v>100258</v>
      </c>
      <c r="E282" t="str">
        <f t="shared" si="4"/>
        <v>INSERT INTO Libro_autor(IdLibro,IdAutor)VALUES('181','100258');</v>
      </c>
    </row>
    <row r="283" spans="1:5">
      <c r="A283" t="s">
        <v>198</v>
      </c>
      <c r="B283" t="s">
        <v>817</v>
      </c>
      <c r="C283">
        <f>VLOOKUP(A283,titulo!A:D,4,FALSE)</f>
        <v>182</v>
      </c>
      <c r="D283">
        <f>VLOOKUP(B283,autor!A:C,3,FALSE)</f>
        <v>100259</v>
      </c>
      <c r="E283" t="str">
        <f t="shared" si="4"/>
        <v>INSERT INTO Libro_autor(IdLibro,IdAutor)VALUES('182','100259');</v>
      </c>
    </row>
    <row r="284" spans="1:5">
      <c r="A284" t="s">
        <v>198</v>
      </c>
      <c r="B284" t="s">
        <v>819</v>
      </c>
      <c r="C284">
        <f>VLOOKUP(A284,titulo!A:D,4,FALSE)</f>
        <v>182</v>
      </c>
      <c r="D284">
        <f>VLOOKUP(B284,autor!A:C,3,FALSE)</f>
        <v>100260</v>
      </c>
      <c r="E284" t="str">
        <f t="shared" si="4"/>
        <v>INSERT INTO Libro_autor(IdLibro,IdAutor)VALUES('182','100260');</v>
      </c>
    </row>
    <row r="285" spans="1:5">
      <c r="A285" t="s">
        <v>199</v>
      </c>
      <c r="B285" t="s">
        <v>821</v>
      </c>
      <c r="C285">
        <f>VLOOKUP(A285,titulo!A:D,4,FALSE)</f>
        <v>183</v>
      </c>
      <c r="D285">
        <f>VLOOKUP(B285,autor!A:C,3,FALSE)</f>
        <v>100261</v>
      </c>
      <c r="E285" t="str">
        <f t="shared" si="4"/>
        <v>INSERT INTO Libro_autor(IdLibro,IdAutor)VALUES('183','100261');</v>
      </c>
    </row>
    <row r="286" spans="1:5">
      <c r="A286" t="s">
        <v>200</v>
      </c>
      <c r="B286" t="s">
        <v>823</v>
      </c>
      <c r="C286">
        <f>VLOOKUP(A286,titulo!A:D,4,FALSE)</f>
        <v>184</v>
      </c>
      <c r="D286">
        <f>VLOOKUP(B286,autor!A:C,3,FALSE)</f>
        <v>100262</v>
      </c>
      <c r="E286" t="str">
        <f t="shared" si="4"/>
        <v>INSERT INTO Libro_autor(IdLibro,IdAutor)VALUES('184','100262');</v>
      </c>
    </row>
    <row r="287" spans="1:5">
      <c r="A287" t="s">
        <v>200</v>
      </c>
      <c r="B287" t="s">
        <v>825</v>
      </c>
      <c r="C287">
        <f>VLOOKUP(A287,titulo!A:D,4,FALSE)</f>
        <v>184</v>
      </c>
      <c r="D287">
        <f>VLOOKUP(B287,autor!A:C,3,FALSE)</f>
        <v>100263</v>
      </c>
      <c r="E287" t="str">
        <f t="shared" si="4"/>
        <v>INSERT INTO Libro_autor(IdLibro,IdAutor)VALUES('184','100263');</v>
      </c>
    </row>
    <row r="288" spans="1:5">
      <c r="A288" t="s">
        <v>201</v>
      </c>
      <c r="B288" t="s">
        <v>318</v>
      </c>
      <c r="C288">
        <f>VLOOKUP(A288,titulo!A:D,4,FALSE)</f>
        <v>185</v>
      </c>
      <c r="D288">
        <f>VLOOKUP(B288,autor!A:C,3,FALSE)</f>
        <v>100009</v>
      </c>
      <c r="E288" t="str">
        <f t="shared" si="4"/>
        <v>INSERT INTO Libro_autor(IdLibro,IdAutor)VALUES('185','100009');</v>
      </c>
    </row>
    <row r="289" spans="1:5">
      <c r="A289" t="s">
        <v>202</v>
      </c>
      <c r="B289" t="s">
        <v>827</v>
      </c>
      <c r="C289">
        <f>VLOOKUP(A289,titulo!A:D,4,FALSE)</f>
        <v>186</v>
      </c>
      <c r="D289">
        <f>VLOOKUP(B289,autor!A:C,3,FALSE)</f>
        <v>100264</v>
      </c>
      <c r="E289" t="str">
        <f t="shared" si="4"/>
        <v>INSERT INTO Libro_autor(IdLibro,IdAutor)VALUES('186','100264');</v>
      </c>
    </row>
    <row r="290" spans="1:5">
      <c r="A290" t="s">
        <v>203</v>
      </c>
      <c r="B290" t="s">
        <v>829</v>
      </c>
      <c r="C290">
        <f>VLOOKUP(A290,titulo!A:D,4,FALSE)</f>
        <v>187</v>
      </c>
      <c r="D290">
        <f>VLOOKUP(B290,autor!A:C,3,FALSE)</f>
        <v>100265</v>
      </c>
      <c r="E290" t="str">
        <f t="shared" si="4"/>
        <v>INSERT INTO Libro_autor(IdLibro,IdAutor)VALUES('187','100265');</v>
      </c>
    </row>
    <row r="291" spans="1:5">
      <c r="A291" t="s">
        <v>204</v>
      </c>
      <c r="B291" t="s">
        <v>831</v>
      </c>
      <c r="C291">
        <f>VLOOKUP(A291,titulo!A:D,4,FALSE)</f>
        <v>188</v>
      </c>
      <c r="D291">
        <f>VLOOKUP(B291,autor!A:C,3,FALSE)</f>
        <v>100266</v>
      </c>
      <c r="E291" t="str">
        <f t="shared" si="4"/>
        <v>INSERT INTO Libro_autor(IdLibro,IdAutor)VALUES('188','100266');</v>
      </c>
    </row>
    <row r="292" spans="1:5">
      <c r="A292" t="s">
        <v>204</v>
      </c>
      <c r="B292" t="s">
        <v>833</v>
      </c>
      <c r="C292">
        <f>VLOOKUP(A292,titulo!A:D,4,FALSE)</f>
        <v>188</v>
      </c>
      <c r="D292">
        <f>VLOOKUP(B292,autor!A:C,3,FALSE)</f>
        <v>100267</v>
      </c>
      <c r="E292" t="str">
        <f t="shared" si="4"/>
        <v>INSERT INTO Libro_autor(IdLibro,IdAutor)VALUES('188','100267');</v>
      </c>
    </row>
    <row r="293" spans="1:5">
      <c r="A293" t="s">
        <v>205</v>
      </c>
      <c r="B293" t="s">
        <v>835</v>
      </c>
      <c r="C293">
        <f>VLOOKUP(A293,titulo!A:D,4,FALSE)</f>
        <v>189</v>
      </c>
      <c r="D293">
        <f>VLOOKUP(B293,autor!A:C,3,FALSE)</f>
        <v>100268</v>
      </c>
      <c r="E293" t="str">
        <f t="shared" si="4"/>
        <v>INSERT INTO Libro_autor(IdLibro,IdAutor)VALUES('189','100268');</v>
      </c>
    </row>
    <row r="294" spans="1:5">
      <c r="A294" t="s">
        <v>205</v>
      </c>
      <c r="B294" t="s">
        <v>837</v>
      </c>
      <c r="C294">
        <f>VLOOKUP(A294,titulo!A:D,4,FALSE)</f>
        <v>189</v>
      </c>
      <c r="D294">
        <f>VLOOKUP(B294,autor!A:C,3,FALSE)</f>
        <v>100269</v>
      </c>
      <c r="E294" t="str">
        <f t="shared" si="4"/>
        <v>INSERT INTO Libro_autor(IdLibro,IdAutor)VALUES('189','100269');</v>
      </c>
    </row>
    <row r="295" spans="1:5">
      <c r="A295" t="s">
        <v>206</v>
      </c>
      <c r="B295" t="s">
        <v>839</v>
      </c>
      <c r="C295">
        <f>VLOOKUP(A295,titulo!A:D,4,FALSE)</f>
        <v>190</v>
      </c>
      <c r="D295">
        <f>VLOOKUP(B295,autor!A:C,3,FALSE)</f>
        <v>100270</v>
      </c>
      <c r="E295" t="str">
        <f t="shared" si="4"/>
        <v>INSERT INTO Libro_autor(IdLibro,IdAutor)VALUES('190','100270');</v>
      </c>
    </row>
    <row r="296" spans="1:5">
      <c r="A296" t="s">
        <v>207</v>
      </c>
      <c r="B296" t="s">
        <v>841</v>
      </c>
      <c r="C296">
        <f>VLOOKUP(A296,titulo!A:D,4,FALSE)</f>
        <v>191</v>
      </c>
      <c r="D296">
        <f>VLOOKUP(B296,autor!A:C,3,FALSE)</f>
        <v>100271</v>
      </c>
      <c r="E296" t="str">
        <f t="shared" si="4"/>
        <v>INSERT INTO Libro_autor(IdLibro,IdAutor)VALUES('191','100271');</v>
      </c>
    </row>
    <row r="297" spans="1:5">
      <c r="A297" t="s">
        <v>207</v>
      </c>
      <c r="B297" t="s">
        <v>843</v>
      </c>
      <c r="C297">
        <f>VLOOKUP(A297,titulo!A:D,4,FALSE)</f>
        <v>191</v>
      </c>
      <c r="D297">
        <f>VLOOKUP(B297,autor!A:C,3,FALSE)</f>
        <v>100272</v>
      </c>
      <c r="E297" t="str">
        <f t="shared" si="4"/>
        <v>INSERT INTO Libro_autor(IdLibro,IdAutor)VALUES('191','100272');</v>
      </c>
    </row>
    <row r="298" spans="1:5">
      <c r="A298" t="s">
        <v>208</v>
      </c>
      <c r="B298" t="s">
        <v>845</v>
      </c>
      <c r="C298">
        <f>VLOOKUP(A298,titulo!A:D,4,FALSE)</f>
        <v>192</v>
      </c>
      <c r="D298">
        <f>VLOOKUP(B298,autor!A:C,3,FALSE)</f>
        <v>100273</v>
      </c>
      <c r="E298" t="str">
        <f t="shared" si="4"/>
        <v>INSERT INTO Libro_autor(IdLibro,IdAutor)VALUES('192','100273');</v>
      </c>
    </row>
    <row r="299" spans="1:5">
      <c r="A299" t="s">
        <v>209</v>
      </c>
      <c r="B299" t="s">
        <v>847</v>
      </c>
      <c r="C299">
        <f>VLOOKUP(A299,titulo!A:D,4,FALSE)</f>
        <v>193</v>
      </c>
      <c r="D299">
        <f>VLOOKUP(B299,autor!A:C,3,FALSE)</f>
        <v>100274</v>
      </c>
      <c r="E299" t="str">
        <f t="shared" si="4"/>
        <v>INSERT INTO Libro_autor(IdLibro,IdAutor)VALUES('193','100274');</v>
      </c>
    </row>
    <row r="300" spans="1:5">
      <c r="A300" t="s">
        <v>209</v>
      </c>
      <c r="B300" t="s">
        <v>849</v>
      </c>
      <c r="C300">
        <f>VLOOKUP(A300,titulo!A:D,4,FALSE)</f>
        <v>193</v>
      </c>
      <c r="D300">
        <f>VLOOKUP(B300,autor!A:C,3,FALSE)</f>
        <v>100275</v>
      </c>
      <c r="E300" t="str">
        <f t="shared" si="4"/>
        <v>INSERT INTO Libro_autor(IdLibro,IdAutor)VALUES('193','100275');</v>
      </c>
    </row>
    <row r="301" spans="1:5">
      <c r="A301" t="s">
        <v>210</v>
      </c>
      <c r="B301" t="s">
        <v>851</v>
      </c>
      <c r="C301">
        <f>VLOOKUP(A301,titulo!A:D,4,FALSE)</f>
        <v>194</v>
      </c>
      <c r="D301">
        <f>VLOOKUP(B301,autor!A:C,3,FALSE)</f>
        <v>100276</v>
      </c>
      <c r="E301" t="str">
        <f t="shared" si="4"/>
        <v>INSERT INTO Libro_autor(IdLibro,IdAutor)VALUES('194','100276');</v>
      </c>
    </row>
    <row r="302" spans="1:5">
      <c r="A302" t="s">
        <v>210</v>
      </c>
      <c r="B302" t="s">
        <v>853</v>
      </c>
      <c r="C302">
        <f>VLOOKUP(A302,titulo!A:D,4,FALSE)</f>
        <v>194</v>
      </c>
      <c r="D302">
        <f>VLOOKUP(B302,autor!A:C,3,FALSE)</f>
        <v>100277</v>
      </c>
      <c r="E302" t="str">
        <f t="shared" si="4"/>
        <v>INSERT INTO Libro_autor(IdLibro,IdAutor)VALUES('194','100277');</v>
      </c>
    </row>
    <row r="303" spans="1:5">
      <c r="A303" t="s">
        <v>210</v>
      </c>
      <c r="B303" t="s">
        <v>855</v>
      </c>
      <c r="C303">
        <f>VLOOKUP(A303,titulo!A:D,4,FALSE)</f>
        <v>194</v>
      </c>
      <c r="D303">
        <f>VLOOKUP(B303,autor!A:C,3,FALSE)</f>
        <v>100278</v>
      </c>
      <c r="E303" t="str">
        <f t="shared" si="4"/>
        <v>INSERT INTO Libro_autor(IdLibro,IdAutor)VALUES('194','100278');</v>
      </c>
    </row>
    <row r="304" spans="1:5">
      <c r="A304" t="s">
        <v>211</v>
      </c>
      <c r="B304" t="s">
        <v>857</v>
      </c>
      <c r="C304">
        <f>VLOOKUP(A304,titulo!A:D,4,FALSE)</f>
        <v>195</v>
      </c>
      <c r="D304">
        <f>VLOOKUP(B304,autor!A:C,3,FALSE)</f>
        <v>100279</v>
      </c>
      <c r="E304" t="str">
        <f t="shared" si="4"/>
        <v>INSERT INTO Libro_autor(IdLibro,IdAutor)VALUES('195','100279');</v>
      </c>
    </row>
    <row r="305" spans="1:5">
      <c r="A305" t="s">
        <v>212</v>
      </c>
      <c r="B305" t="s">
        <v>859</v>
      </c>
      <c r="C305">
        <f>VLOOKUP(A305,titulo!A:D,4,FALSE)</f>
        <v>196</v>
      </c>
      <c r="D305">
        <f>VLOOKUP(B305,autor!A:C,3,FALSE)</f>
        <v>100280</v>
      </c>
      <c r="E305" t="str">
        <f t="shared" si="4"/>
        <v>INSERT INTO Libro_autor(IdLibro,IdAutor)VALUES('196','100280');</v>
      </c>
    </row>
    <row r="306" spans="1:5">
      <c r="A306" t="s">
        <v>213</v>
      </c>
      <c r="B306" t="s">
        <v>861</v>
      </c>
      <c r="C306">
        <f>VLOOKUP(A306,titulo!A:D,4,FALSE)</f>
        <v>197</v>
      </c>
      <c r="D306">
        <f>VLOOKUP(B306,autor!A:C,3,FALSE)</f>
        <v>100281</v>
      </c>
      <c r="E306" t="str">
        <f t="shared" si="4"/>
        <v>INSERT INTO Libro_autor(IdLibro,IdAutor)VALUES('197','100281');</v>
      </c>
    </row>
    <row r="307" spans="1:5">
      <c r="A307" t="s">
        <v>214</v>
      </c>
      <c r="B307" t="s">
        <v>863</v>
      </c>
      <c r="C307">
        <f>VLOOKUP(A307,titulo!A:D,4,FALSE)</f>
        <v>198</v>
      </c>
      <c r="D307">
        <f>VLOOKUP(B307,autor!A:C,3,FALSE)</f>
        <v>100282</v>
      </c>
      <c r="E307" t="str">
        <f t="shared" si="4"/>
        <v>INSERT INTO Libro_autor(IdLibro,IdAutor)VALUES('198','100282');</v>
      </c>
    </row>
    <row r="308" spans="1:5">
      <c r="A308" t="s">
        <v>214</v>
      </c>
      <c r="B308" t="s">
        <v>865</v>
      </c>
      <c r="C308">
        <f>VLOOKUP(A308,titulo!A:D,4,FALSE)</f>
        <v>198</v>
      </c>
      <c r="D308">
        <f>VLOOKUP(B308,autor!A:C,3,FALSE)</f>
        <v>100283</v>
      </c>
      <c r="E308" t="str">
        <f t="shared" si="4"/>
        <v>INSERT INTO Libro_autor(IdLibro,IdAutor)VALUES('198','100283');</v>
      </c>
    </row>
    <row r="309" spans="1:5">
      <c r="A309" t="s">
        <v>215</v>
      </c>
      <c r="B309" t="s">
        <v>867</v>
      </c>
      <c r="C309">
        <f>VLOOKUP(A309,titulo!A:D,4,FALSE)</f>
        <v>199</v>
      </c>
      <c r="D309">
        <f>VLOOKUP(B309,autor!A:C,3,FALSE)</f>
        <v>100284</v>
      </c>
      <c r="E309" t="str">
        <f t="shared" si="4"/>
        <v>INSERT INTO Libro_autor(IdLibro,IdAutor)VALUES('199','100284');</v>
      </c>
    </row>
    <row r="310" spans="1:5">
      <c r="A310" t="s">
        <v>216</v>
      </c>
      <c r="B310" t="s">
        <v>338</v>
      </c>
      <c r="C310">
        <f>VLOOKUP(A310,titulo!A:D,4,FALSE)</f>
        <v>200</v>
      </c>
      <c r="D310">
        <f>VLOOKUP(B310,autor!A:C,3,FALSE)</f>
        <v>100019</v>
      </c>
      <c r="E310" t="str">
        <f t="shared" si="4"/>
        <v>INSERT INTO Libro_autor(IdLibro,IdAutor)VALUES('200','100019');</v>
      </c>
    </row>
    <row r="311" spans="1:5">
      <c r="A311" t="s">
        <v>217</v>
      </c>
      <c r="B311" t="s">
        <v>869</v>
      </c>
      <c r="C311">
        <f>VLOOKUP(A311,titulo!A:D,4,FALSE)</f>
        <v>201</v>
      </c>
      <c r="D311">
        <f>VLOOKUP(B311,autor!A:C,3,FALSE)</f>
        <v>100285</v>
      </c>
      <c r="E311" t="str">
        <f t="shared" si="4"/>
        <v>INSERT INTO Libro_autor(IdLibro,IdAutor)VALUES('201','100285');</v>
      </c>
    </row>
    <row r="312" spans="1:5">
      <c r="A312" t="s">
        <v>217</v>
      </c>
      <c r="B312" t="s">
        <v>871</v>
      </c>
      <c r="C312">
        <f>VLOOKUP(A312,titulo!A:D,4,FALSE)</f>
        <v>201</v>
      </c>
      <c r="D312">
        <f>VLOOKUP(B312,autor!A:C,3,FALSE)</f>
        <v>100286</v>
      </c>
      <c r="E312" t="str">
        <f t="shared" si="4"/>
        <v>INSERT INTO Libro_autor(IdLibro,IdAutor)VALUES('201','100286');</v>
      </c>
    </row>
    <row r="313" spans="1:5">
      <c r="A313" t="s">
        <v>217</v>
      </c>
      <c r="B313" t="s">
        <v>873</v>
      </c>
      <c r="C313">
        <f>VLOOKUP(A313,titulo!A:D,4,FALSE)</f>
        <v>201</v>
      </c>
      <c r="D313">
        <f>VLOOKUP(B313,autor!A:C,3,FALSE)</f>
        <v>100287</v>
      </c>
      <c r="E313" t="str">
        <f t="shared" si="4"/>
        <v>INSERT INTO Libro_autor(IdLibro,IdAutor)VALUES('201','100287');</v>
      </c>
    </row>
    <row r="314" spans="1:5">
      <c r="A314" t="s">
        <v>218</v>
      </c>
      <c r="B314" t="s">
        <v>875</v>
      </c>
      <c r="C314">
        <f>VLOOKUP(A314,titulo!A:D,4,FALSE)</f>
        <v>202</v>
      </c>
      <c r="D314">
        <f>VLOOKUP(B314,autor!A:C,3,FALSE)</f>
        <v>100288</v>
      </c>
      <c r="E314" t="str">
        <f t="shared" si="4"/>
        <v>INSERT INTO Libro_autor(IdLibro,IdAutor)VALUES('202','100288');</v>
      </c>
    </row>
    <row r="315" spans="1:5">
      <c r="A315" t="s">
        <v>219</v>
      </c>
      <c r="B315" t="s">
        <v>877</v>
      </c>
      <c r="C315">
        <f>VLOOKUP(A315,titulo!A:D,4,FALSE)</f>
        <v>203</v>
      </c>
      <c r="D315">
        <f>VLOOKUP(B315,autor!A:C,3,FALSE)</f>
        <v>100289</v>
      </c>
      <c r="E315" t="str">
        <f t="shared" si="4"/>
        <v>INSERT INTO Libro_autor(IdLibro,IdAutor)VALUES('203','100289');</v>
      </c>
    </row>
    <row r="316" spans="1:5">
      <c r="A316" t="s">
        <v>220</v>
      </c>
      <c r="B316" t="s">
        <v>338</v>
      </c>
      <c r="C316">
        <f>VLOOKUP(A316,titulo!A:D,4,FALSE)</f>
        <v>204</v>
      </c>
      <c r="D316">
        <f>VLOOKUP(B316,autor!A:C,3,FALSE)</f>
        <v>100019</v>
      </c>
      <c r="E316" t="str">
        <f t="shared" si="4"/>
        <v>INSERT INTO Libro_autor(IdLibro,IdAutor)VALUES('204','100019');</v>
      </c>
    </row>
    <row r="317" spans="1:5">
      <c r="A317" t="s">
        <v>221</v>
      </c>
      <c r="B317" t="s">
        <v>879</v>
      </c>
      <c r="C317">
        <f>VLOOKUP(A317,titulo!A:D,4,FALSE)</f>
        <v>205</v>
      </c>
      <c r="D317">
        <f>VLOOKUP(B317,autor!A:C,3,FALSE)</f>
        <v>100290</v>
      </c>
      <c r="E317" t="str">
        <f t="shared" si="4"/>
        <v>INSERT INTO Libro_autor(IdLibro,IdAutor)VALUES('205','100290');</v>
      </c>
    </row>
    <row r="318" spans="1:5">
      <c r="A318" t="s">
        <v>221</v>
      </c>
      <c r="B318" t="s">
        <v>881</v>
      </c>
      <c r="C318">
        <f>VLOOKUP(A318,titulo!A:D,4,FALSE)</f>
        <v>205</v>
      </c>
      <c r="D318">
        <f>VLOOKUP(B318,autor!A:C,3,FALSE)</f>
        <v>100291</v>
      </c>
      <c r="E318" t="str">
        <f t="shared" si="4"/>
        <v>INSERT INTO Libro_autor(IdLibro,IdAutor)VALUES('205','100291');</v>
      </c>
    </row>
    <row r="319" spans="1:5">
      <c r="A319" t="s">
        <v>222</v>
      </c>
      <c r="B319" t="s">
        <v>883</v>
      </c>
      <c r="C319">
        <f>VLOOKUP(A319,titulo!A:D,4,FALSE)</f>
        <v>206</v>
      </c>
      <c r="D319">
        <f>VLOOKUP(B319,autor!A:C,3,FALSE)</f>
        <v>100292</v>
      </c>
      <c r="E319" t="str">
        <f t="shared" si="4"/>
        <v>INSERT INTO Libro_autor(IdLibro,IdAutor)VALUES('206','100292');</v>
      </c>
    </row>
    <row r="320" spans="1:5">
      <c r="A320" t="s">
        <v>223</v>
      </c>
      <c r="B320" t="s">
        <v>885</v>
      </c>
      <c r="C320">
        <f>VLOOKUP(A320,titulo!A:D,4,FALSE)</f>
        <v>207</v>
      </c>
      <c r="D320">
        <f>VLOOKUP(B320,autor!A:C,3,FALSE)</f>
        <v>100293</v>
      </c>
      <c r="E320" t="str">
        <f t="shared" si="4"/>
        <v>INSERT INTO Libro_autor(IdLibro,IdAutor)VALUES('207','100293');</v>
      </c>
    </row>
    <row r="321" spans="1:5">
      <c r="A321" t="s">
        <v>224</v>
      </c>
      <c r="B321" t="s">
        <v>887</v>
      </c>
      <c r="C321">
        <f>VLOOKUP(A321,titulo!A:D,4,FALSE)</f>
        <v>208</v>
      </c>
      <c r="D321">
        <f>VLOOKUP(B321,autor!A:C,3,FALSE)</f>
        <v>100294</v>
      </c>
      <c r="E321" t="str">
        <f t="shared" si="4"/>
        <v>INSERT INTO Libro_autor(IdLibro,IdAutor)VALUES('208','100294');</v>
      </c>
    </row>
    <row r="322" spans="1:5">
      <c r="A322" t="s">
        <v>225</v>
      </c>
      <c r="B322" t="s">
        <v>889</v>
      </c>
      <c r="C322">
        <f>VLOOKUP(A322,titulo!A:D,4,FALSE)</f>
        <v>209</v>
      </c>
      <c r="D322">
        <f>VLOOKUP(B322,autor!A:C,3,FALSE)</f>
        <v>100295</v>
      </c>
      <c r="E322" t="str">
        <f t="shared" si="4"/>
        <v>INSERT INTO Libro_autor(IdLibro,IdAutor)VALUES('209','100295');</v>
      </c>
    </row>
    <row r="323" spans="1:5">
      <c r="A323" t="s">
        <v>226</v>
      </c>
      <c r="B323" t="s">
        <v>875</v>
      </c>
      <c r="C323">
        <f>VLOOKUP(A323,titulo!A:D,4,FALSE)</f>
        <v>210</v>
      </c>
      <c r="D323">
        <f>VLOOKUP(B323,autor!A:C,3,FALSE)</f>
        <v>100288</v>
      </c>
      <c r="E323" t="str">
        <f t="shared" ref="E323:E386" si="5">_xlfn.CONCAT($F$2,$F$1,"(",$A$1,",",$B$1,")VALUES('",C323,"','",D323,"');")</f>
        <v>INSERT INTO Libro_autor(IdLibro,IdAutor)VALUES('210','100288');</v>
      </c>
    </row>
    <row r="324" spans="1:5">
      <c r="A324" t="s">
        <v>227</v>
      </c>
      <c r="B324" t="s">
        <v>891</v>
      </c>
      <c r="C324">
        <f>VLOOKUP(A324,titulo!A:D,4,FALSE)</f>
        <v>211</v>
      </c>
      <c r="D324">
        <f>VLOOKUP(B324,autor!A:C,3,FALSE)</f>
        <v>100296</v>
      </c>
      <c r="E324" t="str">
        <f t="shared" si="5"/>
        <v>INSERT INTO Libro_autor(IdLibro,IdAutor)VALUES('211','100296');</v>
      </c>
    </row>
    <row r="325" spans="1:5">
      <c r="A325" t="s">
        <v>228</v>
      </c>
      <c r="B325" t="s">
        <v>893</v>
      </c>
      <c r="C325">
        <f>VLOOKUP(A325,titulo!A:D,4,FALSE)</f>
        <v>212</v>
      </c>
      <c r="D325">
        <f>VLOOKUP(B325,autor!A:C,3,FALSE)</f>
        <v>100297</v>
      </c>
      <c r="E325" t="str">
        <f t="shared" si="5"/>
        <v>INSERT INTO Libro_autor(IdLibro,IdAutor)VALUES('212','100297');</v>
      </c>
    </row>
    <row r="326" spans="1:5">
      <c r="A326" t="s">
        <v>229</v>
      </c>
      <c r="B326" t="s">
        <v>895</v>
      </c>
      <c r="C326">
        <f>VLOOKUP(A326,titulo!A:D,4,FALSE)</f>
        <v>213</v>
      </c>
      <c r="D326">
        <f>VLOOKUP(B326,autor!A:C,3,FALSE)</f>
        <v>100298</v>
      </c>
      <c r="E326" t="str">
        <f t="shared" si="5"/>
        <v>INSERT INTO Libro_autor(IdLibro,IdAutor)VALUES('213','100298');</v>
      </c>
    </row>
    <row r="327" spans="1:5">
      <c r="A327" t="s">
        <v>229</v>
      </c>
      <c r="B327" t="s">
        <v>897</v>
      </c>
      <c r="C327">
        <f>VLOOKUP(A327,titulo!A:D,4,FALSE)</f>
        <v>213</v>
      </c>
      <c r="D327">
        <f>VLOOKUP(B327,autor!A:C,3,FALSE)</f>
        <v>100299</v>
      </c>
      <c r="E327" t="str">
        <f t="shared" si="5"/>
        <v>INSERT INTO Libro_autor(IdLibro,IdAutor)VALUES('213','100299');</v>
      </c>
    </row>
    <row r="328" spans="1:5">
      <c r="A328" t="s">
        <v>230</v>
      </c>
      <c r="B328" t="s">
        <v>899</v>
      </c>
      <c r="C328">
        <f>VLOOKUP(A328,titulo!A:D,4,FALSE)</f>
        <v>214</v>
      </c>
      <c r="D328">
        <f>VLOOKUP(B328,autor!A:C,3,FALSE)</f>
        <v>100300</v>
      </c>
      <c r="E328" t="str">
        <f t="shared" si="5"/>
        <v>INSERT INTO Libro_autor(IdLibro,IdAutor)VALUES('214','100300');</v>
      </c>
    </row>
    <row r="329" spans="1:5">
      <c r="A329" t="s">
        <v>231</v>
      </c>
      <c r="B329" t="s">
        <v>901</v>
      </c>
      <c r="C329">
        <f>VLOOKUP(A329,titulo!A:D,4,FALSE)</f>
        <v>215</v>
      </c>
      <c r="D329">
        <f>VLOOKUP(B329,autor!A:C,3,FALSE)</f>
        <v>100301</v>
      </c>
      <c r="E329" t="str">
        <f t="shared" si="5"/>
        <v>INSERT INTO Libro_autor(IdLibro,IdAutor)VALUES('215','100301');</v>
      </c>
    </row>
    <row r="330" spans="1:5">
      <c r="A330" t="s">
        <v>231</v>
      </c>
      <c r="B330" t="s">
        <v>903</v>
      </c>
      <c r="C330">
        <f>VLOOKUP(A330,titulo!A:D,4,FALSE)</f>
        <v>215</v>
      </c>
      <c r="D330">
        <f>VLOOKUP(B330,autor!A:C,3,FALSE)</f>
        <v>100302</v>
      </c>
      <c r="E330" t="str">
        <f t="shared" si="5"/>
        <v>INSERT INTO Libro_autor(IdLibro,IdAutor)VALUES('215','100302');</v>
      </c>
    </row>
    <row r="331" spans="1:5">
      <c r="A331" t="s">
        <v>232</v>
      </c>
      <c r="B331" t="s">
        <v>905</v>
      </c>
      <c r="C331">
        <f>VLOOKUP(A331,titulo!A:D,4,FALSE)</f>
        <v>216</v>
      </c>
      <c r="D331">
        <f>VLOOKUP(B331,autor!A:C,3,FALSE)</f>
        <v>100303</v>
      </c>
      <c r="E331" t="str">
        <f t="shared" si="5"/>
        <v>INSERT INTO Libro_autor(IdLibro,IdAutor)VALUES('216','100303');</v>
      </c>
    </row>
    <row r="332" spans="1:5">
      <c r="A332" t="s">
        <v>232</v>
      </c>
      <c r="B332" t="s">
        <v>907</v>
      </c>
      <c r="C332">
        <f>VLOOKUP(A332,titulo!A:D,4,FALSE)</f>
        <v>216</v>
      </c>
      <c r="D332">
        <f>VLOOKUP(B332,autor!A:C,3,FALSE)</f>
        <v>100304</v>
      </c>
      <c r="E332" t="str">
        <f t="shared" si="5"/>
        <v>INSERT INTO Libro_autor(IdLibro,IdAutor)VALUES('216','100304');</v>
      </c>
    </row>
    <row r="333" spans="1:5">
      <c r="A333" t="s">
        <v>233</v>
      </c>
      <c r="B333" t="s">
        <v>909</v>
      </c>
      <c r="C333">
        <f>VLOOKUP(A333,titulo!A:D,4,FALSE)</f>
        <v>217</v>
      </c>
      <c r="D333">
        <f>VLOOKUP(B333,autor!A:C,3,FALSE)</f>
        <v>100305</v>
      </c>
      <c r="E333" t="str">
        <f t="shared" si="5"/>
        <v>INSERT INTO Libro_autor(IdLibro,IdAutor)VALUES('217','100305');</v>
      </c>
    </row>
    <row r="334" spans="1:5">
      <c r="A334" t="s">
        <v>234</v>
      </c>
      <c r="B334" t="s">
        <v>911</v>
      </c>
      <c r="C334">
        <f>VLOOKUP(A334,titulo!A:D,4,FALSE)</f>
        <v>218</v>
      </c>
      <c r="D334">
        <f>VLOOKUP(B334,autor!A:C,3,FALSE)</f>
        <v>100306</v>
      </c>
      <c r="E334" t="str">
        <f t="shared" si="5"/>
        <v>INSERT INTO Libro_autor(IdLibro,IdAutor)VALUES('218','100306');</v>
      </c>
    </row>
    <row r="335" spans="1:5">
      <c r="A335" t="s">
        <v>234</v>
      </c>
      <c r="B335" t="s">
        <v>913</v>
      </c>
      <c r="C335">
        <f>VLOOKUP(A335,titulo!A:D,4,FALSE)</f>
        <v>218</v>
      </c>
      <c r="D335">
        <f>VLOOKUP(B335,autor!A:C,3,FALSE)</f>
        <v>100307</v>
      </c>
      <c r="E335" t="str">
        <f t="shared" si="5"/>
        <v>INSERT INTO Libro_autor(IdLibro,IdAutor)VALUES('218','100307');</v>
      </c>
    </row>
    <row r="336" spans="1:5">
      <c r="A336" t="s">
        <v>235</v>
      </c>
      <c r="B336" t="s">
        <v>915</v>
      </c>
      <c r="C336">
        <f>VLOOKUP(A336,titulo!A:D,4,FALSE)</f>
        <v>219</v>
      </c>
      <c r="D336">
        <f>VLOOKUP(B336,autor!A:C,3,FALSE)</f>
        <v>100308</v>
      </c>
      <c r="E336" t="str">
        <f t="shared" si="5"/>
        <v>INSERT INTO Libro_autor(IdLibro,IdAutor)VALUES('219','100308');</v>
      </c>
    </row>
    <row r="337" spans="1:5">
      <c r="A337" t="s">
        <v>236</v>
      </c>
      <c r="B337" t="s">
        <v>917</v>
      </c>
      <c r="C337">
        <f>VLOOKUP(A337,titulo!A:D,4,FALSE)</f>
        <v>220</v>
      </c>
      <c r="D337">
        <f>VLOOKUP(B337,autor!A:C,3,FALSE)</f>
        <v>100309</v>
      </c>
      <c r="E337" t="str">
        <f t="shared" si="5"/>
        <v>INSERT INTO Libro_autor(IdLibro,IdAutor)VALUES('220','100309');</v>
      </c>
    </row>
    <row r="338" spans="1:5">
      <c r="A338" t="s">
        <v>237</v>
      </c>
      <c r="B338" t="s">
        <v>919</v>
      </c>
      <c r="C338">
        <f>VLOOKUP(A338,titulo!A:D,4,FALSE)</f>
        <v>221</v>
      </c>
      <c r="D338">
        <f>VLOOKUP(B338,autor!A:C,3,FALSE)</f>
        <v>100310</v>
      </c>
      <c r="E338" t="str">
        <f t="shared" si="5"/>
        <v>INSERT INTO Libro_autor(IdLibro,IdAutor)VALUES('221','100310');</v>
      </c>
    </row>
    <row r="339" spans="1:5">
      <c r="A339" t="s">
        <v>237</v>
      </c>
      <c r="B339" t="s">
        <v>921</v>
      </c>
      <c r="C339">
        <f>VLOOKUP(A339,titulo!A:D,4,FALSE)</f>
        <v>221</v>
      </c>
      <c r="D339">
        <f>VLOOKUP(B339,autor!A:C,3,FALSE)</f>
        <v>100311</v>
      </c>
      <c r="E339" t="str">
        <f t="shared" si="5"/>
        <v>INSERT INTO Libro_autor(IdLibro,IdAutor)VALUES('221','100311');</v>
      </c>
    </row>
    <row r="340" spans="1:5">
      <c r="A340" t="s">
        <v>237</v>
      </c>
      <c r="B340" t="s">
        <v>923</v>
      </c>
      <c r="C340">
        <f>VLOOKUP(A340,titulo!A:D,4,FALSE)</f>
        <v>221</v>
      </c>
      <c r="D340">
        <f>VLOOKUP(B340,autor!A:C,3,FALSE)</f>
        <v>100312</v>
      </c>
      <c r="E340" t="str">
        <f t="shared" si="5"/>
        <v>INSERT INTO Libro_autor(IdLibro,IdAutor)VALUES('221','100312');</v>
      </c>
    </row>
    <row r="341" spans="1:5">
      <c r="A341" t="s">
        <v>238</v>
      </c>
      <c r="B341" t="s">
        <v>925</v>
      </c>
      <c r="C341">
        <f>VLOOKUP(A341,titulo!A:D,4,FALSE)</f>
        <v>222</v>
      </c>
      <c r="D341">
        <f>VLOOKUP(B341,autor!A:C,3,FALSE)</f>
        <v>100313</v>
      </c>
      <c r="E341" t="str">
        <f t="shared" si="5"/>
        <v>INSERT INTO Libro_autor(IdLibro,IdAutor)VALUES('222','100313');</v>
      </c>
    </row>
    <row r="342" spans="1:5">
      <c r="A342" t="s">
        <v>239</v>
      </c>
      <c r="B342" t="s">
        <v>927</v>
      </c>
      <c r="C342">
        <f>VLOOKUP(A342,titulo!A:D,4,FALSE)</f>
        <v>223</v>
      </c>
      <c r="D342">
        <f>VLOOKUP(B342,autor!A:C,3,FALSE)</f>
        <v>100314</v>
      </c>
      <c r="E342" t="str">
        <f t="shared" si="5"/>
        <v>INSERT INTO Libro_autor(IdLibro,IdAutor)VALUES('223','100314');</v>
      </c>
    </row>
    <row r="343" spans="1:5">
      <c r="A343" t="s">
        <v>239</v>
      </c>
      <c r="B343" t="s">
        <v>929</v>
      </c>
      <c r="C343">
        <f>VLOOKUP(A343,titulo!A:D,4,FALSE)</f>
        <v>223</v>
      </c>
      <c r="D343">
        <f>VLOOKUP(B343,autor!A:C,3,FALSE)</f>
        <v>100315</v>
      </c>
      <c r="E343" t="str">
        <f t="shared" si="5"/>
        <v>INSERT INTO Libro_autor(IdLibro,IdAutor)VALUES('223','100315');</v>
      </c>
    </row>
    <row r="344" spans="1:5">
      <c r="A344" t="s">
        <v>239</v>
      </c>
      <c r="B344" t="s">
        <v>931</v>
      </c>
      <c r="C344">
        <f>VLOOKUP(A344,titulo!A:D,4,FALSE)</f>
        <v>223</v>
      </c>
      <c r="D344">
        <f>VLOOKUP(B344,autor!A:C,3,FALSE)</f>
        <v>100316</v>
      </c>
      <c r="E344" t="str">
        <f t="shared" si="5"/>
        <v>INSERT INTO Libro_autor(IdLibro,IdAutor)VALUES('223','100316');</v>
      </c>
    </row>
    <row r="345" spans="1:5">
      <c r="A345" t="s">
        <v>240</v>
      </c>
      <c r="B345" t="s">
        <v>933</v>
      </c>
      <c r="C345">
        <f>VLOOKUP(A345,titulo!A:D,4,FALSE)</f>
        <v>224</v>
      </c>
      <c r="D345">
        <f>VLOOKUP(B345,autor!A:C,3,FALSE)</f>
        <v>100317</v>
      </c>
      <c r="E345" t="str">
        <f t="shared" si="5"/>
        <v>INSERT INTO Libro_autor(IdLibro,IdAutor)VALUES('224','100317');</v>
      </c>
    </row>
    <row r="346" spans="1:5">
      <c r="A346" t="s">
        <v>241</v>
      </c>
      <c r="B346" t="s">
        <v>935</v>
      </c>
      <c r="C346">
        <f>VLOOKUP(A346,titulo!A:D,4,FALSE)</f>
        <v>225</v>
      </c>
      <c r="D346">
        <f>VLOOKUP(B346,autor!A:C,3,FALSE)</f>
        <v>100318</v>
      </c>
      <c r="E346" t="str">
        <f t="shared" si="5"/>
        <v>INSERT INTO Libro_autor(IdLibro,IdAutor)VALUES('225','100318');</v>
      </c>
    </row>
    <row r="347" spans="1:5">
      <c r="A347" t="s">
        <v>242</v>
      </c>
      <c r="B347" t="s">
        <v>937</v>
      </c>
      <c r="C347">
        <f>VLOOKUP(A347,titulo!A:D,4,FALSE)</f>
        <v>226</v>
      </c>
      <c r="D347">
        <f>VLOOKUP(B347,autor!A:C,3,FALSE)</f>
        <v>100319</v>
      </c>
      <c r="E347" t="str">
        <f t="shared" si="5"/>
        <v>INSERT INTO Libro_autor(IdLibro,IdAutor)VALUES('226','100319');</v>
      </c>
    </row>
    <row r="348" spans="1:5">
      <c r="A348" t="s">
        <v>243</v>
      </c>
      <c r="B348" t="s">
        <v>939</v>
      </c>
      <c r="C348">
        <f>VLOOKUP(A348,titulo!A:D,4,FALSE)</f>
        <v>227</v>
      </c>
      <c r="D348">
        <f>VLOOKUP(B348,autor!A:C,3,FALSE)</f>
        <v>100320</v>
      </c>
      <c r="E348" t="str">
        <f t="shared" si="5"/>
        <v>INSERT INTO Libro_autor(IdLibro,IdAutor)VALUES('227','100320');</v>
      </c>
    </row>
    <row r="349" spans="1:5">
      <c r="A349" t="s">
        <v>245</v>
      </c>
      <c r="B349" t="s">
        <v>941</v>
      </c>
      <c r="C349">
        <f>VLOOKUP(A349,titulo!A:D,4,FALSE)</f>
        <v>229</v>
      </c>
      <c r="D349">
        <f>VLOOKUP(B349,autor!A:C,3,FALSE)</f>
        <v>100321</v>
      </c>
      <c r="E349" t="str">
        <f t="shared" si="5"/>
        <v>INSERT INTO Libro_autor(IdLibro,IdAutor)VALUES('229','100321');</v>
      </c>
    </row>
    <row r="350" spans="1:5">
      <c r="A350" t="s">
        <v>244</v>
      </c>
      <c r="B350" t="s">
        <v>943</v>
      </c>
      <c r="C350">
        <f>VLOOKUP(A350,titulo!A:D,4,FALSE)</f>
        <v>228</v>
      </c>
      <c r="D350">
        <f>VLOOKUP(B350,autor!A:C,3,FALSE)</f>
        <v>100322</v>
      </c>
      <c r="E350" t="str">
        <f t="shared" si="5"/>
        <v>INSERT INTO Libro_autor(IdLibro,IdAutor)VALUES('228','100322');</v>
      </c>
    </row>
    <row r="351" spans="1:5">
      <c r="A351" t="s">
        <v>245</v>
      </c>
      <c r="B351" t="s">
        <v>945</v>
      </c>
      <c r="C351">
        <f>VLOOKUP(A351,titulo!A:D,4,FALSE)</f>
        <v>229</v>
      </c>
      <c r="D351">
        <f>VLOOKUP(B351,autor!A:C,3,FALSE)</f>
        <v>100323</v>
      </c>
      <c r="E351" t="str">
        <f t="shared" si="5"/>
        <v>INSERT INTO Libro_autor(IdLibro,IdAutor)VALUES('229','100323');</v>
      </c>
    </row>
    <row r="352" spans="1:5">
      <c r="A352" t="s">
        <v>246</v>
      </c>
      <c r="B352" t="s">
        <v>947</v>
      </c>
      <c r="C352">
        <f>VLOOKUP(A352,titulo!A:D,4,FALSE)</f>
        <v>230</v>
      </c>
      <c r="D352">
        <f>VLOOKUP(B352,autor!A:C,3,FALSE)</f>
        <v>100324</v>
      </c>
      <c r="E352" t="str">
        <f t="shared" si="5"/>
        <v>INSERT INTO Libro_autor(IdLibro,IdAutor)VALUES('230','100324');</v>
      </c>
    </row>
    <row r="353" spans="1:5">
      <c r="A353" t="s">
        <v>247</v>
      </c>
      <c r="B353" t="s">
        <v>949</v>
      </c>
      <c r="C353">
        <f>VLOOKUP(A353,titulo!A:D,4,FALSE)</f>
        <v>231</v>
      </c>
      <c r="D353">
        <f>VLOOKUP(B353,autor!A:C,3,FALSE)</f>
        <v>100325</v>
      </c>
      <c r="E353" t="str">
        <f t="shared" si="5"/>
        <v>INSERT INTO Libro_autor(IdLibro,IdAutor)VALUES('231','100325');</v>
      </c>
    </row>
    <row r="354" spans="1:5">
      <c r="A354" t="s">
        <v>248</v>
      </c>
      <c r="B354" t="s">
        <v>951</v>
      </c>
      <c r="C354">
        <f>VLOOKUP(A354,titulo!A:D,4,FALSE)</f>
        <v>232</v>
      </c>
      <c r="D354">
        <f>VLOOKUP(B354,autor!A:C,3,FALSE)</f>
        <v>100326</v>
      </c>
      <c r="E354" t="str">
        <f t="shared" si="5"/>
        <v>INSERT INTO Libro_autor(IdLibro,IdAutor)VALUES('232','100326');</v>
      </c>
    </row>
    <row r="355" spans="1:5">
      <c r="A355" t="s">
        <v>249</v>
      </c>
      <c r="B355" t="s">
        <v>320</v>
      </c>
      <c r="C355">
        <f>VLOOKUP(A355,titulo!A:D,4,FALSE)</f>
        <v>233</v>
      </c>
      <c r="D355">
        <f>VLOOKUP(B355,autor!A:C,3,FALSE)</f>
        <v>100010</v>
      </c>
      <c r="E355" t="str">
        <f t="shared" si="5"/>
        <v>INSERT INTO Libro_autor(IdLibro,IdAutor)VALUES('233','100010');</v>
      </c>
    </row>
    <row r="356" spans="1:5">
      <c r="A356" t="s">
        <v>250</v>
      </c>
      <c r="B356" t="s">
        <v>953</v>
      </c>
      <c r="C356">
        <f>VLOOKUP(A356,titulo!A:D,4,FALSE)</f>
        <v>234</v>
      </c>
      <c r="D356">
        <f>VLOOKUP(B356,autor!A:C,3,FALSE)</f>
        <v>100327</v>
      </c>
      <c r="E356" t="str">
        <f t="shared" si="5"/>
        <v>INSERT INTO Libro_autor(IdLibro,IdAutor)VALUES('234','100327');</v>
      </c>
    </row>
    <row r="357" spans="1:5">
      <c r="A357" t="s">
        <v>251</v>
      </c>
      <c r="B357" t="s">
        <v>955</v>
      </c>
      <c r="C357">
        <f>VLOOKUP(A357,titulo!A:D,4,FALSE)</f>
        <v>235</v>
      </c>
      <c r="D357">
        <f>VLOOKUP(B357,autor!A:C,3,FALSE)</f>
        <v>100328</v>
      </c>
      <c r="E357" t="str">
        <f t="shared" si="5"/>
        <v>INSERT INTO Libro_autor(IdLibro,IdAutor)VALUES('235','100328');</v>
      </c>
    </row>
    <row r="358" spans="1:5">
      <c r="A358" t="s">
        <v>251</v>
      </c>
      <c r="B358" t="s">
        <v>957</v>
      </c>
      <c r="C358">
        <f>VLOOKUP(A358,titulo!A:D,4,FALSE)</f>
        <v>235</v>
      </c>
      <c r="D358">
        <f>VLOOKUP(B358,autor!A:C,3,FALSE)</f>
        <v>100329</v>
      </c>
      <c r="E358" t="str">
        <f t="shared" si="5"/>
        <v>INSERT INTO Libro_autor(IdLibro,IdAutor)VALUES('235','100329');</v>
      </c>
    </row>
    <row r="359" spans="1:5">
      <c r="A359" t="s">
        <v>252</v>
      </c>
      <c r="B359" t="s">
        <v>959</v>
      </c>
      <c r="C359">
        <f>VLOOKUP(A359,titulo!A:D,4,FALSE)</f>
        <v>236</v>
      </c>
      <c r="D359">
        <f>VLOOKUP(B359,autor!A:C,3,FALSE)</f>
        <v>100330</v>
      </c>
      <c r="E359" t="str">
        <f t="shared" si="5"/>
        <v>INSERT INTO Libro_autor(IdLibro,IdAutor)VALUES('236','100330');</v>
      </c>
    </row>
    <row r="360" spans="1:5">
      <c r="A360" t="s">
        <v>253</v>
      </c>
      <c r="B360" t="s">
        <v>961</v>
      </c>
      <c r="C360">
        <f>VLOOKUP(A360,titulo!A:D,4,FALSE)</f>
        <v>237</v>
      </c>
      <c r="D360">
        <f>VLOOKUP(B360,autor!A:C,3,FALSE)</f>
        <v>100331</v>
      </c>
      <c r="E360" t="str">
        <f t="shared" si="5"/>
        <v>INSERT INTO Libro_autor(IdLibro,IdAutor)VALUES('237','100331');</v>
      </c>
    </row>
    <row r="361" spans="1:5">
      <c r="A361" t="s">
        <v>253</v>
      </c>
      <c r="B361" t="s">
        <v>963</v>
      </c>
      <c r="C361">
        <f>VLOOKUP(A361,titulo!A:D,4,FALSE)</f>
        <v>237</v>
      </c>
      <c r="D361">
        <f>VLOOKUP(B361,autor!A:C,3,FALSE)</f>
        <v>100332</v>
      </c>
      <c r="E361" t="str">
        <f t="shared" si="5"/>
        <v>INSERT INTO Libro_autor(IdLibro,IdAutor)VALUES('237','100332');</v>
      </c>
    </row>
    <row r="362" spans="1:5">
      <c r="A362" t="s">
        <v>253</v>
      </c>
      <c r="B362" t="s">
        <v>965</v>
      </c>
      <c r="C362">
        <f>VLOOKUP(A362,titulo!A:D,4,FALSE)</f>
        <v>237</v>
      </c>
      <c r="D362">
        <f>VLOOKUP(B362,autor!A:C,3,FALSE)</f>
        <v>100333</v>
      </c>
      <c r="E362" t="str">
        <f t="shared" si="5"/>
        <v>INSERT INTO Libro_autor(IdLibro,IdAutor)VALUES('237','100333');</v>
      </c>
    </row>
    <row r="363" spans="1:5">
      <c r="A363" t="s">
        <v>254</v>
      </c>
      <c r="B363" t="s">
        <v>967</v>
      </c>
      <c r="C363">
        <f>VLOOKUP(A363,titulo!A:D,4,FALSE)</f>
        <v>238</v>
      </c>
      <c r="D363">
        <f>VLOOKUP(B363,autor!A:C,3,FALSE)</f>
        <v>100334</v>
      </c>
      <c r="E363" t="str">
        <f t="shared" si="5"/>
        <v>INSERT INTO Libro_autor(IdLibro,IdAutor)VALUES('238','100334');</v>
      </c>
    </row>
    <row r="364" spans="1:5">
      <c r="A364" t="s">
        <v>255</v>
      </c>
      <c r="B364" t="s">
        <v>969</v>
      </c>
      <c r="C364">
        <f>VLOOKUP(A364,titulo!A:D,4,FALSE)</f>
        <v>239</v>
      </c>
      <c r="D364">
        <f>VLOOKUP(B364,autor!A:C,3,FALSE)</f>
        <v>100335</v>
      </c>
      <c r="E364" t="str">
        <f t="shared" si="5"/>
        <v>INSERT INTO Libro_autor(IdLibro,IdAutor)VALUES('239','100335');</v>
      </c>
    </row>
    <row r="365" spans="1:5">
      <c r="A365" t="s">
        <v>256</v>
      </c>
      <c r="B365" t="s">
        <v>971</v>
      </c>
      <c r="C365">
        <f>VLOOKUP(A365,titulo!A:D,4,FALSE)</f>
        <v>240</v>
      </c>
      <c r="D365">
        <f>VLOOKUP(B365,autor!A:C,3,FALSE)</f>
        <v>100336</v>
      </c>
      <c r="E365" t="str">
        <f t="shared" si="5"/>
        <v>INSERT INTO Libro_autor(IdLibro,IdAutor)VALUES('240','100336');</v>
      </c>
    </row>
    <row r="366" spans="1:5">
      <c r="A366" t="s">
        <v>256</v>
      </c>
      <c r="B366" t="s">
        <v>775</v>
      </c>
      <c r="C366">
        <f>VLOOKUP(A366,titulo!A:D,4,FALSE)</f>
        <v>240</v>
      </c>
      <c r="D366">
        <f>VLOOKUP(B366,autor!A:C,3,FALSE)</f>
        <v>100238</v>
      </c>
      <c r="E366" t="str">
        <f t="shared" si="5"/>
        <v>INSERT INTO Libro_autor(IdLibro,IdAutor)VALUES('240','100238');</v>
      </c>
    </row>
    <row r="367" spans="1:5">
      <c r="A367" t="s">
        <v>257</v>
      </c>
      <c r="B367" t="s">
        <v>973</v>
      </c>
      <c r="C367">
        <f>VLOOKUP(A367,titulo!A:D,4,FALSE)</f>
        <v>241</v>
      </c>
      <c r="D367">
        <f>VLOOKUP(B367,autor!A:C,3,FALSE)</f>
        <v>100337</v>
      </c>
      <c r="E367" t="str">
        <f t="shared" si="5"/>
        <v>INSERT INTO Libro_autor(IdLibro,IdAutor)VALUES('241','100337');</v>
      </c>
    </row>
    <row r="368" spans="1:5">
      <c r="A368" t="s">
        <v>257</v>
      </c>
      <c r="B368" t="s">
        <v>975</v>
      </c>
      <c r="C368">
        <f>VLOOKUP(A368,titulo!A:D,4,FALSE)</f>
        <v>241</v>
      </c>
      <c r="D368">
        <f>VLOOKUP(B368,autor!A:C,3,FALSE)</f>
        <v>100338</v>
      </c>
      <c r="E368" t="str">
        <f t="shared" si="5"/>
        <v>INSERT INTO Libro_autor(IdLibro,IdAutor)VALUES('241','100338');</v>
      </c>
    </row>
    <row r="369" spans="1:5">
      <c r="A369" t="s">
        <v>258</v>
      </c>
      <c r="B369" t="s">
        <v>977</v>
      </c>
      <c r="C369">
        <f>VLOOKUP(A369,titulo!A:D,4,FALSE)</f>
        <v>242</v>
      </c>
      <c r="D369">
        <f>VLOOKUP(B369,autor!A:C,3,FALSE)</f>
        <v>100339</v>
      </c>
      <c r="E369" t="str">
        <f t="shared" si="5"/>
        <v>INSERT INTO Libro_autor(IdLibro,IdAutor)VALUES('242','100339');</v>
      </c>
    </row>
    <row r="370" spans="1:5">
      <c r="A370" t="s">
        <v>259</v>
      </c>
      <c r="B370" t="s">
        <v>979</v>
      </c>
      <c r="C370">
        <f>VLOOKUP(A370,titulo!A:D,4,FALSE)</f>
        <v>243</v>
      </c>
      <c r="D370">
        <f>VLOOKUP(B370,autor!A:C,3,FALSE)</f>
        <v>100340</v>
      </c>
      <c r="E370" t="str">
        <f t="shared" si="5"/>
        <v>INSERT INTO Libro_autor(IdLibro,IdAutor)VALUES('243','100340');</v>
      </c>
    </row>
    <row r="371" spans="1:5">
      <c r="A371" t="s">
        <v>260</v>
      </c>
      <c r="B371" t="s">
        <v>981</v>
      </c>
      <c r="C371">
        <f>VLOOKUP(A371,titulo!A:D,4,FALSE)</f>
        <v>244</v>
      </c>
      <c r="D371">
        <f>VLOOKUP(B371,autor!A:C,3,FALSE)</f>
        <v>100341</v>
      </c>
      <c r="E371" t="str">
        <f t="shared" si="5"/>
        <v>INSERT INTO Libro_autor(IdLibro,IdAutor)VALUES('244','100341');</v>
      </c>
    </row>
    <row r="372" spans="1:5">
      <c r="A372" t="s">
        <v>261</v>
      </c>
      <c r="B372" t="s">
        <v>983</v>
      </c>
      <c r="C372">
        <f>VLOOKUP(A372,titulo!A:D,4,FALSE)</f>
        <v>245</v>
      </c>
      <c r="D372">
        <f>VLOOKUP(B372,autor!A:C,3,FALSE)</f>
        <v>100342</v>
      </c>
      <c r="E372" t="str">
        <f t="shared" si="5"/>
        <v>INSERT INTO Libro_autor(IdLibro,IdAutor)VALUES('245','100342');</v>
      </c>
    </row>
    <row r="373" spans="1:5">
      <c r="A373" t="s">
        <v>261</v>
      </c>
      <c r="B373" t="s">
        <v>985</v>
      </c>
      <c r="C373">
        <f>VLOOKUP(A373,titulo!A:D,4,FALSE)</f>
        <v>245</v>
      </c>
      <c r="D373">
        <f>VLOOKUP(B373,autor!A:C,3,FALSE)</f>
        <v>100343</v>
      </c>
      <c r="E373" t="str">
        <f t="shared" si="5"/>
        <v>INSERT INTO Libro_autor(IdLibro,IdAutor)VALUES('245','100343');</v>
      </c>
    </row>
    <row r="374" spans="1:5">
      <c r="A374" t="s">
        <v>261</v>
      </c>
      <c r="B374" t="s">
        <v>987</v>
      </c>
      <c r="C374">
        <f>VLOOKUP(A374,titulo!A:D,4,FALSE)</f>
        <v>245</v>
      </c>
      <c r="D374">
        <f>VLOOKUP(B374,autor!A:C,3,FALSE)</f>
        <v>100344</v>
      </c>
      <c r="E374" t="str">
        <f t="shared" si="5"/>
        <v>INSERT INTO Libro_autor(IdLibro,IdAutor)VALUES('245','100344');</v>
      </c>
    </row>
    <row r="375" spans="1:5">
      <c r="A375" t="s">
        <v>262</v>
      </c>
      <c r="B375" t="s">
        <v>989</v>
      </c>
      <c r="C375">
        <f>VLOOKUP(A375,titulo!A:D,4,FALSE)</f>
        <v>246</v>
      </c>
      <c r="D375">
        <f>VLOOKUP(B375,autor!A:C,3,FALSE)</f>
        <v>100345</v>
      </c>
      <c r="E375" t="str">
        <f t="shared" si="5"/>
        <v>INSERT INTO Libro_autor(IdLibro,IdAutor)VALUES('246','100345');</v>
      </c>
    </row>
    <row r="376" spans="1:5">
      <c r="A376" t="s">
        <v>263</v>
      </c>
      <c r="B376" t="s">
        <v>991</v>
      </c>
      <c r="C376">
        <f>VLOOKUP(A376,titulo!A:D,4,FALSE)</f>
        <v>247</v>
      </c>
      <c r="D376">
        <f>VLOOKUP(B376,autor!A:C,3,FALSE)</f>
        <v>100346</v>
      </c>
      <c r="E376" t="str">
        <f t="shared" si="5"/>
        <v>INSERT INTO Libro_autor(IdLibro,IdAutor)VALUES('247','100346');</v>
      </c>
    </row>
    <row r="377" spans="1:5">
      <c r="A377" t="s">
        <v>264</v>
      </c>
      <c r="B377" t="s">
        <v>993</v>
      </c>
      <c r="C377">
        <f>VLOOKUP(A377,titulo!A:D,4,FALSE)</f>
        <v>248</v>
      </c>
      <c r="D377">
        <f>VLOOKUP(B377,autor!A:C,3,FALSE)</f>
        <v>100347</v>
      </c>
      <c r="E377" t="str">
        <f t="shared" si="5"/>
        <v>INSERT INTO Libro_autor(IdLibro,IdAutor)VALUES('248','100347');</v>
      </c>
    </row>
    <row r="378" spans="1:5">
      <c r="A378" t="s">
        <v>265</v>
      </c>
      <c r="B378" t="s">
        <v>995</v>
      </c>
      <c r="C378">
        <f>VLOOKUP(A378,titulo!A:D,4,FALSE)</f>
        <v>249</v>
      </c>
      <c r="D378">
        <f>VLOOKUP(B378,autor!A:C,3,FALSE)</f>
        <v>100348</v>
      </c>
      <c r="E378" t="str">
        <f t="shared" si="5"/>
        <v>INSERT INTO Libro_autor(IdLibro,IdAutor)VALUES('249','100348');</v>
      </c>
    </row>
    <row r="379" spans="1:5">
      <c r="A379" t="s">
        <v>265</v>
      </c>
      <c r="B379" t="s">
        <v>997</v>
      </c>
      <c r="C379">
        <f>VLOOKUP(A379,titulo!A:D,4,FALSE)</f>
        <v>249</v>
      </c>
      <c r="D379">
        <f>VLOOKUP(B379,autor!A:C,3,FALSE)</f>
        <v>100349</v>
      </c>
      <c r="E379" t="str">
        <f t="shared" si="5"/>
        <v>INSERT INTO Libro_autor(IdLibro,IdAutor)VALUES('249','100349');</v>
      </c>
    </row>
    <row r="380" spans="1:5">
      <c r="A380" t="s">
        <v>265</v>
      </c>
      <c r="B380" t="s">
        <v>999</v>
      </c>
      <c r="C380">
        <f>VLOOKUP(A380,titulo!A:D,4,FALSE)</f>
        <v>249</v>
      </c>
      <c r="D380">
        <f>VLOOKUP(B380,autor!A:C,3,FALSE)</f>
        <v>100350</v>
      </c>
      <c r="E380" t="str">
        <f t="shared" si="5"/>
        <v>INSERT INTO Libro_autor(IdLibro,IdAutor)VALUES('249','100350');</v>
      </c>
    </row>
    <row r="381" spans="1:5">
      <c r="A381" t="s">
        <v>266</v>
      </c>
      <c r="B381" t="s">
        <v>1001</v>
      </c>
      <c r="C381">
        <f>VLOOKUP(A381,titulo!A:D,4,FALSE)</f>
        <v>250</v>
      </c>
      <c r="D381">
        <f>VLOOKUP(B381,autor!A:C,3,FALSE)</f>
        <v>100351</v>
      </c>
      <c r="E381" t="str">
        <f t="shared" si="5"/>
        <v>INSERT INTO Libro_autor(IdLibro,IdAutor)VALUES('250','100351');</v>
      </c>
    </row>
    <row r="382" spans="1:5">
      <c r="A382" t="s">
        <v>267</v>
      </c>
      <c r="B382" t="s">
        <v>1003</v>
      </c>
      <c r="C382">
        <f>VLOOKUP(A382,titulo!A:D,4,FALSE)</f>
        <v>251</v>
      </c>
      <c r="D382">
        <f>VLOOKUP(B382,autor!A:C,3,FALSE)</f>
        <v>100352</v>
      </c>
      <c r="E382" t="str">
        <f t="shared" si="5"/>
        <v>INSERT INTO Libro_autor(IdLibro,IdAutor)VALUES('251','100352');</v>
      </c>
    </row>
    <row r="383" spans="1:5">
      <c r="A383" t="s">
        <v>268</v>
      </c>
      <c r="B383" t="s">
        <v>612</v>
      </c>
      <c r="C383">
        <f>VLOOKUP(A383,titulo!A:D,4,FALSE)</f>
        <v>252</v>
      </c>
      <c r="D383">
        <f>VLOOKUP(B383,autor!A:C,3,FALSE)</f>
        <v>100156</v>
      </c>
      <c r="E383" t="str">
        <f t="shared" si="5"/>
        <v>INSERT INTO Libro_autor(IdLibro,IdAutor)VALUES('252','100156');</v>
      </c>
    </row>
    <row r="384" spans="1:5">
      <c r="A384" t="s">
        <v>269</v>
      </c>
      <c r="B384" t="s">
        <v>1005</v>
      </c>
      <c r="C384">
        <f>VLOOKUP(A384,titulo!A:D,4,FALSE)</f>
        <v>253</v>
      </c>
      <c r="D384">
        <f>VLOOKUP(B384,autor!A:C,3,FALSE)</f>
        <v>100353</v>
      </c>
      <c r="E384" t="str">
        <f t="shared" si="5"/>
        <v>INSERT INTO Libro_autor(IdLibro,IdAutor)VALUES('253','100353');</v>
      </c>
    </row>
    <row r="385" spans="1:5">
      <c r="A385" t="s">
        <v>269</v>
      </c>
      <c r="B385" t="s">
        <v>1007</v>
      </c>
      <c r="C385">
        <f>VLOOKUP(A385,titulo!A:D,4,FALSE)</f>
        <v>253</v>
      </c>
      <c r="D385">
        <f>VLOOKUP(B385,autor!A:C,3,FALSE)</f>
        <v>100354</v>
      </c>
      <c r="E385" t="str">
        <f t="shared" si="5"/>
        <v>INSERT INTO Libro_autor(IdLibro,IdAutor)VALUES('253','100354');</v>
      </c>
    </row>
    <row r="386" spans="1:5">
      <c r="A386" t="s">
        <v>269</v>
      </c>
      <c r="B386" t="s">
        <v>1009</v>
      </c>
      <c r="C386">
        <f>VLOOKUP(A386,titulo!A:D,4,FALSE)</f>
        <v>253</v>
      </c>
      <c r="D386">
        <f>VLOOKUP(B386,autor!A:C,3,FALSE)</f>
        <v>100355</v>
      </c>
      <c r="E386" t="str">
        <f t="shared" si="5"/>
        <v>INSERT INTO Libro_autor(IdLibro,IdAutor)VALUES('253','100355');</v>
      </c>
    </row>
    <row r="387" spans="1:5">
      <c r="A387" t="s">
        <v>270</v>
      </c>
      <c r="B387" t="s">
        <v>1011</v>
      </c>
      <c r="C387">
        <f>VLOOKUP(A387,titulo!A:D,4,FALSE)</f>
        <v>254</v>
      </c>
      <c r="D387">
        <f>VLOOKUP(B387,autor!A:C,3,FALSE)</f>
        <v>100356</v>
      </c>
      <c r="E387" t="str">
        <f t="shared" ref="E387:E431" si="6">_xlfn.CONCAT($F$2,$F$1,"(",$A$1,",",$B$1,")VALUES('",C387,"','",D387,"');")</f>
        <v>INSERT INTO Libro_autor(IdLibro,IdAutor)VALUES('254','100356');</v>
      </c>
    </row>
    <row r="388" spans="1:5">
      <c r="A388" t="s">
        <v>270</v>
      </c>
      <c r="B388" t="s">
        <v>1013</v>
      </c>
      <c r="C388">
        <f>VLOOKUP(A388,titulo!A:D,4,FALSE)</f>
        <v>254</v>
      </c>
      <c r="D388">
        <f>VLOOKUP(B388,autor!A:C,3,FALSE)</f>
        <v>100357</v>
      </c>
      <c r="E388" t="str">
        <f t="shared" si="6"/>
        <v>INSERT INTO Libro_autor(IdLibro,IdAutor)VALUES('254','100357');</v>
      </c>
    </row>
    <row r="389" spans="1:5">
      <c r="A389" t="s">
        <v>271</v>
      </c>
      <c r="B389" t="s">
        <v>1015</v>
      </c>
      <c r="C389">
        <f>VLOOKUP(A389,titulo!A:D,4,FALSE)</f>
        <v>255</v>
      </c>
      <c r="D389">
        <f>VLOOKUP(B389,autor!A:C,3,FALSE)</f>
        <v>100358</v>
      </c>
      <c r="E389" t="str">
        <f t="shared" si="6"/>
        <v>INSERT INTO Libro_autor(IdLibro,IdAutor)VALUES('255','100358');</v>
      </c>
    </row>
    <row r="390" spans="1:5">
      <c r="A390" t="s">
        <v>271</v>
      </c>
      <c r="B390" t="s">
        <v>1017</v>
      </c>
      <c r="C390">
        <f>VLOOKUP(A390,titulo!A:D,4,FALSE)</f>
        <v>255</v>
      </c>
      <c r="D390">
        <f>VLOOKUP(B390,autor!A:C,3,FALSE)</f>
        <v>100359</v>
      </c>
      <c r="E390" t="str">
        <f t="shared" si="6"/>
        <v>INSERT INTO Libro_autor(IdLibro,IdAutor)VALUES('255','100359');</v>
      </c>
    </row>
    <row r="391" spans="1:5">
      <c r="A391" t="s">
        <v>271</v>
      </c>
      <c r="B391" t="s">
        <v>1019</v>
      </c>
      <c r="C391">
        <f>VLOOKUP(A391,titulo!A:D,4,FALSE)</f>
        <v>255</v>
      </c>
      <c r="D391">
        <f>VLOOKUP(B391,autor!A:C,3,FALSE)</f>
        <v>100360</v>
      </c>
      <c r="E391" t="str">
        <f t="shared" si="6"/>
        <v>INSERT INTO Libro_autor(IdLibro,IdAutor)VALUES('255','100360');</v>
      </c>
    </row>
    <row r="392" spans="1:5">
      <c r="A392" t="s">
        <v>272</v>
      </c>
      <c r="B392" t="s">
        <v>1021</v>
      </c>
      <c r="C392">
        <f>VLOOKUP(A392,titulo!A:D,4,FALSE)</f>
        <v>256</v>
      </c>
      <c r="D392">
        <f>VLOOKUP(B392,autor!A:C,3,FALSE)</f>
        <v>100361</v>
      </c>
      <c r="E392" t="str">
        <f t="shared" si="6"/>
        <v>INSERT INTO Libro_autor(IdLibro,IdAutor)VALUES('256','100361');</v>
      </c>
    </row>
    <row r="393" spans="1:5">
      <c r="A393" t="s">
        <v>272</v>
      </c>
      <c r="B393" t="s">
        <v>1023</v>
      </c>
      <c r="C393">
        <f>VLOOKUP(A393,titulo!A:D,4,FALSE)</f>
        <v>256</v>
      </c>
      <c r="D393">
        <f>VLOOKUP(B393,autor!A:C,3,FALSE)</f>
        <v>100362</v>
      </c>
      <c r="E393" t="str">
        <f t="shared" si="6"/>
        <v>INSERT INTO Libro_autor(IdLibro,IdAutor)VALUES('256','100362');</v>
      </c>
    </row>
    <row r="394" spans="1:5">
      <c r="A394" t="s">
        <v>273</v>
      </c>
      <c r="B394" t="s">
        <v>1025</v>
      </c>
      <c r="C394">
        <f>VLOOKUP(A394,titulo!A:D,4,FALSE)</f>
        <v>257</v>
      </c>
      <c r="D394">
        <f>VLOOKUP(B394,autor!A:C,3,FALSE)</f>
        <v>100363</v>
      </c>
      <c r="E394" t="str">
        <f t="shared" si="6"/>
        <v>INSERT INTO Libro_autor(IdLibro,IdAutor)VALUES('257','100363');</v>
      </c>
    </row>
    <row r="395" spans="1:5">
      <c r="A395" t="s">
        <v>273</v>
      </c>
      <c r="B395" t="s">
        <v>1027</v>
      </c>
      <c r="C395">
        <f>VLOOKUP(A395,titulo!A:D,4,FALSE)</f>
        <v>257</v>
      </c>
      <c r="D395">
        <f>VLOOKUP(B395,autor!A:C,3,FALSE)</f>
        <v>100364</v>
      </c>
      <c r="E395" t="str">
        <f t="shared" si="6"/>
        <v>INSERT INTO Libro_autor(IdLibro,IdAutor)VALUES('257','100364');</v>
      </c>
    </row>
    <row r="396" spans="1:5">
      <c r="A396" t="s">
        <v>274</v>
      </c>
      <c r="B396" t="s">
        <v>1025</v>
      </c>
      <c r="C396">
        <f>VLOOKUP(A396,titulo!A:D,4,FALSE)</f>
        <v>258</v>
      </c>
      <c r="D396">
        <f>VLOOKUP(B396,autor!A:C,3,FALSE)</f>
        <v>100363</v>
      </c>
      <c r="E396" t="str">
        <f t="shared" si="6"/>
        <v>INSERT INTO Libro_autor(IdLibro,IdAutor)VALUES('258','100363');</v>
      </c>
    </row>
    <row r="397" spans="1:5">
      <c r="A397" t="s">
        <v>274</v>
      </c>
      <c r="B397" t="s">
        <v>1027</v>
      </c>
      <c r="C397">
        <f>VLOOKUP(A397,titulo!A:D,4,FALSE)</f>
        <v>258</v>
      </c>
      <c r="D397">
        <f>VLOOKUP(B397,autor!A:C,3,FALSE)</f>
        <v>100364</v>
      </c>
      <c r="E397" t="str">
        <f t="shared" si="6"/>
        <v>INSERT INTO Libro_autor(IdLibro,IdAutor)VALUES('258','100364');</v>
      </c>
    </row>
    <row r="398" spans="1:5">
      <c r="A398" t="s">
        <v>275</v>
      </c>
      <c r="B398" t="s">
        <v>1029</v>
      </c>
      <c r="C398">
        <f>VLOOKUP(A398,titulo!A:D,4,FALSE)</f>
        <v>259</v>
      </c>
      <c r="D398">
        <f>VLOOKUP(B398,autor!A:C,3,FALSE)</f>
        <v>100365</v>
      </c>
      <c r="E398" t="str">
        <f t="shared" si="6"/>
        <v>INSERT INTO Libro_autor(IdLibro,IdAutor)VALUES('259','100365');</v>
      </c>
    </row>
    <row r="399" spans="1:5">
      <c r="A399" t="s">
        <v>276</v>
      </c>
      <c r="B399" t="s">
        <v>1031</v>
      </c>
      <c r="C399">
        <f>VLOOKUP(A399,titulo!A:D,4,FALSE)</f>
        <v>260</v>
      </c>
      <c r="D399">
        <f>VLOOKUP(B399,autor!A:C,3,FALSE)</f>
        <v>100366</v>
      </c>
      <c r="E399" t="str">
        <f t="shared" si="6"/>
        <v>INSERT INTO Libro_autor(IdLibro,IdAutor)VALUES('260','100366');</v>
      </c>
    </row>
    <row r="400" spans="1:5">
      <c r="A400" t="s">
        <v>277</v>
      </c>
      <c r="B400" t="s">
        <v>1033</v>
      </c>
      <c r="C400">
        <f>VLOOKUP(A400,titulo!A:D,4,FALSE)</f>
        <v>261</v>
      </c>
      <c r="D400">
        <f>VLOOKUP(B400,autor!A:C,3,FALSE)</f>
        <v>100367</v>
      </c>
      <c r="E400" t="str">
        <f t="shared" si="6"/>
        <v>INSERT INTO Libro_autor(IdLibro,IdAutor)VALUES('261','100367');</v>
      </c>
    </row>
    <row r="401" spans="1:5">
      <c r="A401" t="s">
        <v>277</v>
      </c>
      <c r="B401" t="s">
        <v>1035</v>
      </c>
      <c r="C401">
        <f>VLOOKUP(A401,titulo!A:D,4,FALSE)</f>
        <v>261</v>
      </c>
      <c r="D401">
        <f>VLOOKUP(B401,autor!A:C,3,FALSE)</f>
        <v>100368</v>
      </c>
      <c r="E401" t="str">
        <f t="shared" si="6"/>
        <v>INSERT INTO Libro_autor(IdLibro,IdAutor)VALUES('261','100368');</v>
      </c>
    </row>
    <row r="402" spans="1:5">
      <c r="A402" t="s">
        <v>278</v>
      </c>
      <c r="B402" t="s">
        <v>1037</v>
      </c>
      <c r="C402">
        <f>VLOOKUP(A402,titulo!A:D,4,FALSE)</f>
        <v>262</v>
      </c>
      <c r="D402">
        <f>VLOOKUP(B402,autor!A:C,3,FALSE)</f>
        <v>100369</v>
      </c>
      <c r="E402" t="str">
        <f t="shared" si="6"/>
        <v>INSERT INTO Libro_autor(IdLibro,IdAutor)VALUES('262','100369');</v>
      </c>
    </row>
    <row r="403" spans="1:5">
      <c r="A403" t="s">
        <v>279</v>
      </c>
      <c r="B403" t="s">
        <v>1039</v>
      </c>
      <c r="C403">
        <f>VLOOKUP(A403,titulo!A:D,4,FALSE)</f>
        <v>263</v>
      </c>
      <c r="D403">
        <f>VLOOKUP(B403,autor!A:C,3,FALSE)</f>
        <v>100370</v>
      </c>
      <c r="E403" t="str">
        <f t="shared" si="6"/>
        <v>INSERT INTO Libro_autor(IdLibro,IdAutor)VALUES('263','100370');</v>
      </c>
    </row>
    <row r="404" spans="1:5">
      <c r="A404" t="s">
        <v>280</v>
      </c>
      <c r="B404" t="s">
        <v>1041</v>
      </c>
      <c r="C404">
        <f>VLOOKUP(A404,titulo!A:D,4,FALSE)</f>
        <v>264</v>
      </c>
      <c r="D404">
        <f>VLOOKUP(B404,autor!A:C,3,FALSE)</f>
        <v>100371</v>
      </c>
      <c r="E404" t="str">
        <f t="shared" si="6"/>
        <v>INSERT INTO Libro_autor(IdLibro,IdAutor)VALUES('264','100371');</v>
      </c>
    </row>
    <row r="405" spans="1:5">
      <c r="A405" t="s">
        <v>280</v>
      </c>
      <c r="B405" t="s">
        <v>1043</v>
      </c>
      <c r="C405">
        <f>VLOOKUP(A405,titulo!A:D,4,FALSE)</f>
        <v>264</v>
      </c>
      <c r="D405">
        <f>VLOOKUP(B405,autor!A:C,3,FALSE)</f>
        <v>100372</v>
      </c>
      <c r="E405" t="str">
        <f t="shared" si="6"/>
        <v>INSERT INTO Libro_autor(IdLibro,IdAutor)VALUES('264','100372');</v>
      </c>
    </row>
    <row r="406" spans="1:5">
      <c r="A406" t="s">
        <v>280</v>
      </c>
      <c r="B406" t="s">
        <v>1045</v>
      </c>
      <c r="C406">
        <f>VLOOKUP(A406,titulo!A:D,4,FALSE)</f>
        <v>264</v>
      </c>
      <c r="D406">
        <f>VLOOKUP(B406,autor!A:C,3,FALSE)</f>
        <v>100373</v>
      </c>
      <c r="E406" t="str">
        <f t="shared" si="6"/>
        <v>INSERT INTO Libro_autor(IdLibro,IdAutor)VALUES('264','100373');</v>
      </c>
    </row>
    <row r="407" spans="1:5">
      <c r="A407" t="s">
        <v>281</v>
      </c>
      <c r="B407" t="s">
        <v>1047</v>
      </c>
      <c r="C407">
        <f>VLOOKUP(A407,titulo!A:D,4,FALSE)</f>
        <v>265</v>
      </c>
      <c r="D407">
        <f>VLOOKUP(B407,autor!A:C,3,FALSE)</f>
        <v>100374</v>
      </c>
      <c r="E407" t="str">
        <f t="shared" si="6"/>
        <v>INSERT INTO Libro_autor(IdLibro,IdAutor)VALUES('265','100374');</v>
      </c>
    </row>
    <row r="408" spans="1:5">
      <c r="A408" t="s">
        <v>282</v>
      </c>
      <c r="B408" t="s">
        <v>1049</v>
      </c>
      <c r="C408">
        <f>VLOOKUP(A408,titulo!A:D,4,FALSE)</f>
        <v>266</v>
      </c>
      <c r="D408">
        <f>VLOOKUP(B408,autor!A:C,3,FALSE)</f>
        <v>100375</v>
      </c>
      <c r="E408" t="str">
        <f t="shared" si="6"/>
        <v>INSERT INTO Libro_autor(IdLibro,IdAutor)VALUES('266','100375');</v>
      </c>
    </row>
    <row r="409" spans="1:5">
      <c r="A409" t="s">
        <v>283</v>
      </c>
      <c r="B409" t="s">
        <v>1029</v>
      </c>
      <c r="C409">
        <f>VLOOKUP(A409,titulo!A:D,4,FALSE)</f>
        <v>267</v>
      </c>
      <c r="D409">
        <f>VLOOKUP(B409,autor!A:C,3,FALSE)</f>
        <v>100365</v>
      </c>
      <c r="E409" t="str">
        <f t="shared" si="6"/>
        <v>INSERT INTO Libro_autor(IdLibro,IdAutor)VALUES('267','100365');</v>
      </c>
    </row>
    <row r="410" spans="1:5">
      <c r="A410" t="s">
        <v>284</v>
      </c>
      <c r="B410" t="s">
        <v>1051</v>
      </c>
      <c r="C410">
        <f>VLOOKUP(A410,titulo!A:D,4,FALSE)</f>
        <v>268</v>
      </c>
      <c r="D410">
        <f>VLOOKUP(B410,autor!A:C,3,FALSE)</f>
        <v>100376</v>
      </c>
      <c r="E410" t="str">
        <f t="shared" si="6"/>
        <v>INSERT INTO Libro_autor(IdLibro,IdAutor)VALUES('268','100376');</v>
      </c>
    </row>
    <row r="411" spans="1:5">
      <c r="A411" t="s">
        <v>285</v>
      </c>
      <c r="B411" t="s">
        <v>1053</v>
      </c>
      <c r="C411">
        <f>VLOOKUP(A411,titulo!A:D,4,FALSE)</f>
        <v>269</v>
      </c>
      <c r="D411">
        <f>VLOOKUP(B411,autor!A:C,3,FALSE)</f>
        <v>100377</v>
      </c>
      <c r="E411" t="str">
        <f t="shared" si="6"/>
        <v>INSERT INTO Libro_autor(IdLibro,IdAutor)VALUES('269','100377');</v>
      </c>
    </row>
    <row r="412" spans="1:5">
      <c r="A412" t="s">
        <v>286</v>
      </c>
      <c r="B412" t="s">
        <v>1055</v>
      </c>
      <c r="C412">
        <f>VLOOKUP(A412,titulo!A:D,4,FALSE)</f>
        <v>270</v>
      </c>
      <c r="D412">
        <f>VLOOKUP(B412,autor!A:C,3,FALSE)</f>
        <v>100378</v>
      </c>
      <c r="E412" t="str">
        <f t="shared" si="6"/>
        <v>INSERT INTO Libro_autor(IdLibro,IdAutor)VALUES('270','100378');</v>
      </c>
    </row>
    <row r="413" spans="1:5">
      <c r="A413" t="s">
        <v>287</v>
      </c>
      <c r="B413" t="s">
        <v>1057</v>
      </c>
      <c r="C413">
        <f>VLOOKUP(A413,titulo!A:D,4,FALSE)</f>
        <v>271</v>
      </c>
      <c r="D413">
        <f>VLOOKUP(B413,autor!A:C,3,FALSE)</f>
        <v>100379</v>
      </c>
      <c r="E413" t="str">
        <f t="shared" si="6"/>
        <v>INSERT INTO Libro_autor(IdLibro,IdAutor)VALUES('271','100379');</v>
      </c>
    </row>
    <row r="414" spans="1:5">
      <c r="A414" t="s">
        <v>288</v>
      </c>
      <c r="B414" t="s">
        <v>1059</v>
      </c>
      <c r="C414">
        <f>VLOOKUP(A414,titulo!A:D,4,FALSE)</f>
        <v>272</v>
      </c>
      <c r="D414">
        <f>VLOOKUP(B414,autor!A:C,3,FALSE)</f>
        <v>100380</v>
      </c>
      <c r="E414" t="str">
        <f t="shared" si="6"/>
        <v>INSERT INTO Libro_autor(IdLibro,IdAutor)VALUES('272','100380');</v>
      </c>
    </row>
    <row r="415" spans="1:5">
      <c r="A415" t="s">
        <v>289</v>
      </c>
      <c r="B415" t="s">
        <v>1061</v>
      </c>
      <c r="C415">
        <f>VLOOKUP(A415,titulo!A:D,4,FALSE)</f>
        <v>273</v>
      </c>
      <c r="D415">
        <f>VLOOKUP(B415,autor!A:C,3,FALSE)</f>
        <v>100381</v>
      </c>
      <c r="E415" t="str">
        <f t="shared" si="6"/>
        <v>INSERT INTO Libro_autor(IdLibro,IdAutor)VALUES('273','100381');</v>
      </c>
    </row>
    <row r="416" spans="1:5">
      <c r="A416" t="s">
        <v>290</v>
      </c>
      <c r="B416" t="s">
        <v>1063</v>
      </c>
      <c r="C416">
        <f>VLOOKUP(A416,titulo!A:D,4,FALSE)</f>
        <v>274</v>
      </c>
      <c r="D416">
        <f>VLOOKUP(B416,autor!A:C,3,FALSE)</f>
        <v>100382</v>
      </c>
      <c r="E416" t="str">
        <f t="shared" si="6"/>
        <v>INSERT INTO Libro_autor(IdLibro,IdAutor)VALUES('274','100382');</v>
      </c>
    </row>
    <row r="417" spans="1:5">
      <c r="A417" t="s">
        <v>291</v>
      </c>
      <c r="B417" t="s">
        <v>568</v>
      </c>
      <c r="C417">
        <f>VLOOKUP(A417,titulo!A:D,4,FALSE)</f>
        <v>275</v>
      </c>
      <c r="D417">
        <f>VLOOKUP(B417,autor!A:C,3,FALSE)</f>
        <v>100134</v>
      </c>
      <c r="E417" t="str">
        <f t="shared" si="6"/>
        <v>INSERT INTO Libro_autor(IdLibro,IdAutor)VALUES('275','100134');</v>
      </c>
    </row>
    <row r="418" spans="1:5">
      <c r="A418" t="s">
        <v>291</v>
      </c>
      <c r="B418" t="s">
        <v>570</v>
      </c>
      <c r="C418">
        <f>VLOOKUP(A418,titulo!A:D,4,FALSE)</f>
        <v>275</v>
      </c>
      <c r="D418">
        <f>VLOOKUP(B418,autor!A:C,3,FALSE)</f>
        <v>100135</v>
      </c>
      <c r="E418" t="str">
        <f t="shared" si="6"/>
        <v>INSERT INTO Libro_autor(IdLibro,IdAutor)VALUES('275','100135');</v>
      </c>
    </row>
    <row r="419" spans="1:5">
      <c r="A419" t="s">
        <v>292</v>
      </c>
      <c r="B419" t="s">
        <v>1065</v>
      </c>
      <c r="C419">
        <f>VLOOKUP(A419,titulo!A:D,4,FALSE)</f>
        <v>276</v>
      </c>
      <c r="D419">
        <f>VLOOKUP(B419,autor!A:C,3,FALSE)</f>
        <v>100383</v>
      </c>
      <c r="E419" t="str">
        <f t="shared" si="6"/>
        <v>INSERT INTO Libro_autor(IdLibro,IdAutor)VALUES('276','100383');</v>
      </c>
    </row>
    <row r="420" spans="1:5">
      <c r="A420" t="s">
        <v>293</v>
      </c>
      <c r="B420" t="s">
        <v>1067</v>
      </c>
      <c r="C420">
        <f>VLOOKUP(A420,titulo!A:D,4,FALSE)</f>
        <v>277</v>
      </c>
      <c r="D420">
        <f>VLOOKUP(B420,autor!A:C,3,FALSE)</f>
        <v>100384</v>
      </c>
      <c r="E420" t="str">
        <f t="shared" si="6"/>
        <v>INSERT INTO Libro_autor(IdLibro,IdAutor)VALUES('277','100384');</v>
      </c>
    </row>
    <row r="421" spans="1:5">
      <c r="A421" t="s">
        <v>294</v>
      </c>
      <c r="B421" t="s">
        <v>1069</v>
      </c>
      <c r="C421">
        <f>VLOOKUP(A421,titulo!A:D,4,FALSE)</f>
        <v>278</v>
      </c>
      <c r="D421">
        <f>VLOOKUP(B421,autor!A:C,3,FALSE)</f>
        <v>100385</v>
      </c>
      <c r="E421" t="str">
        <f t="shared" si="6"/>
        <v>INSERT INTO Libro_autor(IdLibro,IdAutor)VALUES('278','100385');</v>
      </c>
    </row>
    <row r="422" spans="1:5">
      <c r="A422" t="s">
        <v>294</v>
      </c>
      <c r="B422" t="s">
        <v>1071</v>
      </c>
      <c r="C422">
        <f>VLOOKUP(A422,titulo!A:D,4,FALSE)</f>
        <v>278</v>
      </c>
      <c r="D422">
        <f>VLOOKUP(B422,autor!A:C,3,FALSE)</f>
        <v>100386</v>
      </c>
      <c r="E422" t="str">
        <f t="shared" si="6"/>
        <v>INSERT INTO Libro_autor(IdLibro,IdAutor)VALUES('278','100386');</v>
      </c>
    </row>
    <row r="423" spans="1:5">
      <c r="A423" t="s">
        <v>295</v>
      </c>
      <c r="B423" t="s">
        <v>1073</v>
      </c>
      <c r="C423">
        <f>VLOOKUP(A423,titulo!A:D,4,FALSE)</f>
        <v>279</v>
      </c>
      <c r="D423">
        <f>VLOOKUP(B423,autor!A:C,3,FALSE)</f>
        <v>100387</v>
      </c>
      <c r="E423" t="str">
        <f t="shared" si="6"/>
        <v>INSERT INTO Libro_autor(IdLibro,IdAutor)VALUES('279','100387');</v>
      </c>
    </row>
    <row r="424" spans="1:5">
      <c r="A424" t="s">
        <v>296</v>
      </c>
      <c r="B424" t="s">
        <v>1075</v>
      </c>
      <c r="C424">
        <f>VLOOKUP(A424,titulo!A:D,4,FALSE)</f>
        <v>280</v>
      </c>
      <c r="D424">
        <f>VLOOKUP(B424,autor!A:C,3,FALSE)</f>
        <v>100388</v>
      </c>
      <c r="E424" t="str">
        <f t="shared" si="6"/>
        <v>INSERT INTO Libro_autor(IdLibro,IdAutor)VALUES('280','100388');</v>
      </c>
    </row>
    <row r="425" spans="1:5">
      <c r="A425" t="s">
        <v>297</v>
      </c>
      <c r="B425" t="s">
        <v>1075</v>
      </c>
      <c r="C425">
        <f>VLOOKUP(A425,titulo!A:D,4,FALSE)</f>
        <v>281</v>
      </c>
      <c r="D425">
        <f>VLOOKUP(B425,autor!A:C,3,FALSE)</f>
        <v>100388</v>
      </c>
      <c r="E425" t="str">
        <f t="shared" si="6"/>
        <v>INSERT INTO Libro_autor(IdLibro,IdAutor)VALUES('281','100388');</v>
      </c>
    </row>
    <row r="426" spans="1:5">
      <c r="A426" t="s">
        <v>298</v>
      </c>
      <c r="B426" t="s">
        <v>1077</v>
      </c>
      <c r="C426">
        <f>VLOOKUP(A426,titulo!A:D,4,FALSE)</f>
        <v>282</v>
      </c>
      <c r="D426">
        <f>VLOOKUP(B426,autor!A:C,3,FALSE)</f>
        <v>100389</v>
      </c>
      <c r="E426" t="str">
        <f t="shared" si="6"/>
        <v>INSERT INTO Libro_autor(IdLibro,IdAutor)VALUES('282','100389');</v>
      </c>
    </row>
    <row r="427" spans="1:5">
      <c r="A427" t="s">
        <v>299</v>
      </c>
      <c r="B427" t="s">
        <v>1079</v>
      </c>
      <c r="C427">
        <f>VLOOKUP(A427,titulo!A:D,4,FALSE)</f>
        <v>283</v>
      </c>
      <c r="D427">
        <f>VLOOKUP(B427,autor!A:C,3,FALSE)</f>
        <v>100390</v>
      </c>
      <c r="E427" t="str">
        <f t="shared" si="6"/>
        <v>INSERT INTO Libro_autor(IdLibro,IdAutor)VALUES('283','100390');</v>
      </c>
    </row>
    <row r="428" spans="1:5">
      <c r="A428" t="s">
        <v>299</v>
      </c>
      <c r="B428" t="s">
        <v>1081</v>
      </c>
      <c r="C428">
        <f>VLOOKUP(A428,titulo!A:D,4,FALSE)</f>
        <v>283</v>
      </c>
      <c r="D428">
        <f>VLOOKUP(B428,autor!A:C,3,FALSE)</f>
        <v>100391</v>
      </c>
      <c r="E428" t="str">
        <f t="shared" si="6"/>
        <v>INSERT INTO Libro_autor(IdLibro,IdAutor)VALUES('283','100391');</v>
      </c>
    </row>
    <row r="429" spans="1:5">
      <c r="A429" t="s">
        <v>300</v>
      </c>
      <c r="B429" t="s">
        <v>1083</v>
      </c>
      <c r="C429">
        <f>VLOOKUP(A429,titulo!A:D,4,FALSE)</f>
        <v>284</v>
      </c>
      <c r="D429">
        <f>VLOOKUP(B429,autor!A:C,3,FALSE)</f>
        <v>100392</v>
      </c>
      <c r="E429" t="str">
        <f t="shared" si="6"/>
        <v>INSERT INTO Libro_autor(IdLibro,IdAutor)VALUES('284','100392');</v>
      </c>
    </row>
    <row r="430" spans="1:5">
      <c r="A430" t="s">
        <v>300</v>
      </c>
      <c r="B430" t="s">
        <v>1085</v>
      </c>
      <c r="C430">
        <f>VLOOKUP(A430,titulo!A:D,4,FALSE)</f>
        <v>284</v>
      </c>
      <c r="D430">
        <f>VLOOKUP(B430,autor!A:C,3,FALSE)</f>
        <v>100393</v>
      </c>
      <c r="E430" t="str">
        <f t="shared" si="6"/>
        <v>INSERT INTO Libro_autor(IdLibro,IdAutor)VALUES('284','100393');</v>
      </c>
    </row>
    <row r="431" spans="1:5">
      <c r="A431" t="s">
        <v>301</v>
      </c>
      <c r="B431" t="s">
        <v>1087</v>
      </c>
      <c r="C431">
        <f>VLOOKUP(A431,titulo!A:D,4,FALSE)</f>
        <v>285</v>
      </c>
      <c r="D431">
        <f>VLOOKUP(B431,autor!A:C,3,FALSE)</f>
        <v>100394</v>
      </c>
      <c r="E431" t="str">
        <f t="shared" si="6"/>
        <v>INSERT INTO Libro_autor(IdLibro,IdAutor)VALUES('285','100394');</v>
      </c>
    </row>
  </sheetData>
  <autoFilter ref="A1:E431" xr:uid="{63870FB1-71E2-47DE-8EBC-9F30F01DE0BD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AFB5-DE2D-477F-AE46-B850EF1ED168}">
  <dimension ref="A1:I286"/>
  <sheetViews>
    <sheetView zoomScale="81" workbookViewId="0">
      <selection activeCell="C293" sqref="C293"/>
    </sheetView>
  </sheetViews>
  <sheetFormatPr defaultColWidth="11.453125" defaultRowHeight="14.5"/>
  <cols>
    <col min="1" max="1" width="7.26953125" bestFit="1" customWidth="1"/>
    <col min="2" max="2" width="106.1796875" bestFit="1" customWidth="1"/>
    <col min="5" max="5" width="105.26953125" bestFit="1" customWidth="1"/>
  </cols>
  <sheetData>
    <row r="1" spans="1:9">
      <c r="A1" t="s">
        <v>2043</v>
      </c>
      <c r="B1" t="s">
        <v>2044</v>
      </c>
      <c r="C1" t="s">
        <v>2045</v>
      </c>
      <c r="D1" t="s">
        <v>2043</v>
      </c>
      <c r="E1" t="s">
        <v>2075</v>
      </c>
      <c r="G1" t="s">
        <v>2044</v>
      </c>
    </row>
    <row r="2" spans="1:9">
      <c r="A2" t="s">
        <v>17</v>
      </c>
      <c r="B2" t="s">
        <v>1089</v>
      </c>
      <c r="C2">
        <v>1</v>
      </c>
      <c r="D2">
        <v>1</v>
      </c>
      <c r="E2" t="str">
        <f>_xlfn.CONCAT($G$2,$G$1,"(",$A$1,",",$B$1,",",$C$1,")VALUES('",D2,"','",B2,"','",C2,"');")</f>
        <v>INSERT INTO titulo(IdTitulo,titulo,cantidad)VALUES('1','12TH World congress on scientific computation July 18-22 1988 (2)','1');</v>
      </c>
      <c r="G2" t="s">
        <v>2077</v>
      </c>
      <c r="I2" t="s">
        <v>2078</v>
      </c>
    </row>
    <row r="3" spans="1:9">
      <c r="A3" t="s">
        <v>18</v>
      </c>
      <c r="B3" t="s">
        <v>1090</v>
      </c>
      <c r="C3">
        <v>1</v>
      </c>
      <c r="D3">
        <v>2</v>
      </c>
      <c r="E3" t="str">
        <f t="shared" ref="E3:E66" si="0">_xlfn.CONCAT($G$2,$G$1,"(",$A$1,",",$B$1,",",$C$1,")VALUES('",D3,"','",B3,"','",C3,"');")</f>
        <v>INSERT INTO titulo(IdTitulo,titulo,cantidad)VALUES('2','Presenting Peru and Machupicchu','1');</v>
      </c>
      <c r="I3" t="s">
        <v>2079</v>
      </c>
    </row>
    <row r="4" spans="1:9">
      <c r="A4" t="s">
        <v>19</v>
      </c>
      <c r="B4" t="s">
        <v>1091</v>
      </c>
      <c r="C4">
        <v>1</v>
      </c>
      <c r="D4">
        <v>3</v>
      </c>
      <c r="E4" t="str">
        <f t="shared" si="0"/>
        <v>INSERT INTO titulo(IdTitulo,titulo,cantidad)VALUES('3','The future of leadership','1');</v>
      </c>
      <c r="I4" t="s">
        <v>2080</v>
      </c>
    </row>
    <row r="5" spans="1:9">
      <c r="A5" t="s">
        <v>20</v>
      </c>
      <c r="B5" t="s">
        <v>1092</v>
      </c>
      <c r="C5">
        <v>1</v>
      </c>
      <c r="D5">
        <v>4</v>
      </c>
      <c r="E5" t="str">
        <f t="shared" si="0"/>
        <v>INSERT INTO titulo(IdTitulo,titulo,cantidad)VALUES('4','International Conference on control '96','1');</v>
      </c>
      <c r="I5" t="s">
        <v>2081</v>
      </c>
    </row>
    <row r="6" spans="1:9">
      <c r="A6" t="s">
        <v>21</v>
      </c>
      <c r="B6" t="s">
        <v>1093</v>
      </c>
      <c r="C6">
        <v>1</v>
      </c>
      <c r="D6">
        <v>5</v>
      </c>
      <c r="E6" t="str">
        <f t="shared" si="0"/>
        <v>INSERT INTO titulo(IdTitulo,titulo,cantidad)VALUES('5','12TH World congress on scientific computation July 18-22 1988 (1)','1');</v>
      </c>
      <c r="I6" t="s">
        <v>2082</v>
      </c>
    </row>
    <row r="7" spans="1:9">
      <c r="A7" t="s">
        <v>22</v>
      </c>
      <c r="B7" t="s">
        <v>1094</v>
      </c>
      <c r="C7">
        <v>1</v>
      </c>
      <c r="D7">
        <v>6</v>
      </c>
      <c r="E7" t="str">
        <f t="shared" si="0"/>
        <v>INSERT INTO titulo(IdTitulo,titulo,cantidad)VALUES('6','Robotics and automation Vol. 3','1');</v>
      </c>
      <c r="I7" t="s">
        <v>2083</v>
      </c>
    </row>
    <row r="8" spans="1:9">
      <c r="A8" t="s">
        <v>23</v>
      </c>
      <c r="B8" t="s">
        <v>1095</v>
      </c>
      <c r="C8">
        <v>1</v>
      </c>
      <c r="D8">
        <v>7</v>
      </c>
      <c r="E8" t="str">
        <f t="shared" si="0"/>
        <v>INSERT INTO titulo(IdTitulo,titulo,cantidad)VALUES('7','Resistencia de materiales','1');</v>
      </c>
      <c r="I8" t="s">
        <v>2084</v>
      </c>
    </row>
    <row r="9" spans="1:9">
      <c r="A9" t="s">
        <v>24</v>
      </c>
      <c r="B9" t="s">
        <v>1096</v>
      </c>
      <c r="C9">
        <v>1</v>
      </c>
      <c r="D9">
        <v>8</v>
      </c>
      <c r="E9" t="str">
        <f t="shared" si="0"/>
        <v>INSERT INTO titulo(IdTitulo,titulo,cantidad)VALUES('8','Organization of the preprints plenary papers authors' index Vol. 1','1');</v>
      </c>
      <c r="I9" t="s">
        <v>2085</v>
      </c>
    </row>
    <row r="10" spans="1:9">
      <c r="A10" t="s">
        <v>25</v>
      </c>
      <c r="B10" t="s">
        <v>1097</v>
      </c>
      <c r="C10">
        <v>1</v>
      </c>
      <c r="D10">
        <v>9</v>
      </c>
      <c r="E10" t="str">
        <f t="shared" si="0"/>
        <v>INSERT INTO titulo(IdTitulo,titulo,cantidad)VALUES('9','Microsoft Visual C++ Part 1','1');</v>
      </c>
      <c r="I10" t="s">
        <v>2086</v>
      </c>
    </row>
    <row r="11" spans="1:9">
      <c r="A11" t="s">
        <v>26</v>
      </c>
      <c r="B11" t="s">
        <v>1098</v>
      </c>
      <c r="C11">
        <v>1</v>
      </c>
      <c r="D11">
        <v>10</v>
      </c>
      <c r="E11" t="str">
        <f t="shared" si="0"/>
        <v>INSERT INTO titulo(IdTitulo,titulo,cantidad)VALUES('10','Curso de capacitación para productores','1');</v>
      </c>
      <c r="I11" t="s">
        <v>2087</v>
      </c>
    </row>
    <row r="12" spans="1:9">
      <c r="A12" t="s">
        <v>27</v>
      </c>
      <c r="B12" t="s">
        <v>1099</v>
      </c>
      <c r="C12">
        <v>1</v>
      </c>
      <c r="D12">
        <v>11</v>
      </c>
      <c r="E12" t="str">
        <f t="shared" si="0"/>
        <v>INSERT INTO titulo(IdTitulo,titulo,cantidad)VALUES('11','Introduction to optimization','1');</v>
      </c>
      <c r="I12" t="s">
        <v>2088</v>
      </c>
    </row>
    <row r="13" spans="1:9">
      <c r="A13" t="s">
        <v>28</v>
      </c>
      <c r="B13" t="s">
        <v>1100</v>
      </c>
      <c r="C13">
        <v>1</v>
      </c>
      <c r="D13">
        <v>12</v>
      </c>
      <c r="E13" t="str">
        <f t="shared" si="0"/>
        <v>INSERT INTO titulo(IdTitulo,titulo,cantidad)VALUES('12','IEEE Signal Processing Magazine vol. 25 number 4','1');</v>
      </c>
      <c r="I13" t="s">
        <v>2089</v>
      </c>
    </row>
    <row r="14" spans="1:9">
      <c r="A14" t="s">
        <v>29</v>
      </c>
      <c r="B14" t="s">
        <v>1101</v>
      </c>
      <c r="C14">
        <v>1</v>
      </c>
      <c r="D14">
        <v>13</v>
      </c>
      <c r="E14" t="str">
        <f t="shared" si="0"/>
        <v>INSERT INTO titulo(IdTitulo,titulo,cantidad)VALUES('13','Introduction to simulation','1');</v>
      </c>
      <c r="I14" t="s">
        <v>2090</v>
      </c>
    </row>
    <row r="15" spans="1:9">
      <c r="A15" t="s">
        <v>30</v>
      </c>
      <c r="B15" t="s">
        <v>1102</v>
      </c>
      <c r="C15">
        <v>1</v>
      </c>
      <c r="D15">
        <v>14</v>
      </c>
      <c r="E15" t="str">
        <f t="shared" si="0"/>
        <v>INSERT INTO titulo(IdTitulo,titulo,cantidad)VALUES('14','Microprocesadores y microcomputadores','1');</v>
      </c>
      <c r="I15" t="s">
        <v>2091</v>
      </c>
    </row>
    <row r="16" spans="1:9">
      <c r="A16" t="s">
        <v>31</v>
      </c>
      <c r="B16" t="s">
        <v>1103</v>
      </c>
      <c r="C16">
        <v>1</v>
      </c>
      <c r="D16">
        <v>15</v>
      </c>
      <c r="E16" t="str">
        <f t="shared" si="0"/>
        <v>INSERT INTO titulo(IdTitulo,titulo,cantidad)VALUES('15','Algoritmi di controllo in posizione e forza per robot industriali: analisi teorica ed implementazione','1');</v>
      </c>
      <c r="I16" t="s">
        <v>2092</v>
      </c>
    </row>
    <row r="17" spans="1:9">
      <c r="A17" t="s">
        <v>32</v>
      </c>
      <c r="B17" t="s">
        <v>1104</v>
      </c>
      <c r="C17">
        <v>1</v>
      </c>
      <c r="D17">
        <v>16</v>
      </c>
      <c r="E17" t="str">
        <f t="shared" si="0"/>
        <v>INSERT INTO titulo(IdTitulo,titulo,cantidad)VALUES('16','Manual del microprocesador','1');</v>
      </c>
      <c r="I17" t="s">
        <v>2093</v>
      </c>
    </row>
    <row r="18" spans="1:9">
      <c r="A18" s="2" t="s">
        <v>33</v>
      </c>
      <c r="B18" t="s">
        <v>1105</v>
      </c>
      <c r="C18">
        <v>1</v>
      </c>
      <c r="D18">
        <v>17</v>
      </c>
      <c r="E18" t="str">
        <f t="shared" si="0"/>
        <v>INSERT INTO titulo(IdTitulo,titulo,cantidad)VALUES('17','I Sistemi lineari positivi: teoria e applicazioni','1');</v>
      </c>
      <c r="I18" t="s">
        <v>2094</v>
      </c>
    </row>
    <row r="19" spans="1:9">
      <c r="A19" s="2" t="s">
        <v>34</v>
      </c>
      <c r="B19" t="s">
        <v>1106</v>
      </c>
      <c r="C19">
        <v>1</v>
      </c>
      <c r="D19">
        <v>18</v>
      </c>
      <c r="E19" t="str">
        <f t="shared" si="0"/>
        <v>INSERT INTO titulo(IdTitulo,titulo,cantidad)VALUES('18','Redes de Petri','1');</v>
      </c>
      <c r="I19" t="s">
        <v>2095</v>
      </c>
    </row>
    <row r="20" spans="1:9">
      <c r="A20" s="2" t="s">
        <v>35</v>
      </c>
      <c r="B20" t="s">
        <v>1107</v>
      </c>
      <c r="C20">
        <v>1</v>
      </c>
      <c r="D20">
        <v>19</v>
      </c>
      <c r="E20" t="str">
        <f t="shared" si="0"/>
        <v>INSERT INTO titulo(IdTitulo,titulo,cantidad)VALUES('19','Analisi Numerica Metodi Modelli Applicazioni Valeriano Comincioli','1');</v>
      </c>
      <c r="I20" t="s">
        <v>2096</v>
      </c>
    </row>
    <row r="21" spans="1:9">
      <c r="A21" s="2" t="s">
        <v>36</v>
      </c>
      <c r="B21" t="s">
        <v>1108</v>
      </c>
      <c r="C21">
        <v>2</v>
      </c>
      <c r="D21">
        <v>20</v>
      </c>
      <c r="E21" t="str">
        <f t="shared" si="0"/>
        <v>INSERT INTO titulo(IdTitulo,titulo,cantidad)VALUES('20','International Conference on Automatic Control','2');</v>
      </c>
      <c r="I21" t="s">
        <v>2097</v>
      </c>
    </row>
    <row r="22" spans="1:9">
      <c r="A22" s="2" t="s">
        <v>37</v>
      </c>
      <c r="B22" t="s">
        <v>1109</v>
      </c>
      <c r="C22">
        <v>1</v>
      </c>
      <c r="D22">
        <v>21</v>
      </c>
      <c r="E22" t="str">
        <f t="shared" si="0"/>
        <v>INSERT INTO titulo(IdTitulo,titulo,cantidad)VALUES('21','European Control Conference 13','1');</v>
      </c>
      <c r="I22" t="s">
        <v>2098</v>
      </c>
    </row>
    <row r="23" spans="1:9">
      <c r="A23" s="2" t="s">
        <v>38</v>
      </c>
      <c r="B23" t="s">
        <v>1110</v>
      </c>
      <c r="C23">
        <v>1</v>
      </c>
      <c r="D23">
        <v>22</v>
      </c>
      <c r="E23" t="str">
        <f t="shared" si="0"/>
        <v>INSERT INTO titulo(IdTitulo,titulo,cantidad)VALUES('22','Real time Sistem Design','1');</v>
      </c>
      <c r="I23" t="s">
        <v>2099</v>
      </c>
    </row>
    <row r="24" spans="1:9">
      <c r="A24" s="2" t="s">
        <v>39</v>
      </c>
      <c r="B24" t="s">
        <v>1111</v>
      </c>
      <c r="C24">
        <v>1</v>
      </c>
      <c r="D24">
        <v>23</v>
      </c>
      <c r="E24" t="str">
        <f t="shared" si="0"/>
        <v>INSERT INTO titulo(IdTitulo,titulo,cantidad)VALUES('23','LabVIEW for Windows: Graphical Programming for Instrumentation','1');</v>
      </c>
      <c r="I24" t="s">
        <v>2100</v>
      </c>
    </row>
    <row r="25" spans="1:9">
      <c r="A25" s="2" t="s">
        <v>40</v>
      </c>
      <c r="B25" t="s">
        <v>1112</v>
      </c>
      <c r="C25">
        <v>1</v>
      </c>
      <c r="D25">
        <v>24</v>
      </c>
      <c r="E25" t="str">
        <f t="shared" si="0"/>
        <v>INSERT INTO titulo(IdTitulo,titulo,cantidad)VALUES('24','LabVIEW for Windows: Getting Started with LabVIEW for Windows','1');</v>
      </c>
      <c r="I25" t="s">
        <v>2101</v>
      </c>
    </row>
    <row r="26" spans="1:9">
      <c r="A26" s="1" t="s">
        <v>41</v>
      </c>
      <c r="B26" t="s">
        <v>1113</v>
      </c>
      <c r="C26">
        <v>1</v>
      </c>
      <c r="D26">
        <v>25</v>
      </c>
      <c r="E26" t="str">
        <f t="shared" si="0"/>
        <v>INSERT INTO titulo(IdTitulo,titulo,cantidad)VALUES('25','Robust Model-Based Fault Diagnosis for dynamic systems','1');</v>
      </c>
      <c r="I26" t="s">
        <v>2102</v>
      </c>
    </row>
    <row r="27" spans="1:9">
      <c r="A27" s="1" t="s">
        <v>42</v>
      </c>
      <c r="B27" t="s">
        <v>1114</v>
      </c>
      <c r="C27">
        <v>2</v>
      </c>
      <c r="D27">
        <v>26</v>
      </c>
      <c r="E27" t="str">
        <f t="shared" si="0"/>
        <v>INSERT INTO titulo(IdTitulo,titulo,cantidad)VALUES('26','Ponencias del XV congreso Latinoamericano de Control Automático 23-26 de Octubre 2012','2');</v>
      </c>
      <c r="I27" t="s">
        <v>2103</v>
      </c>
    </row>
    <row r="28" spans="1:9">
      <c r="A28" s="1" t="s">
        <v>43</v>
      </c>
      <c r="B28" t="s">
        <v>1115</v>
      </c>
      <c r="C28">
        <v>1</v>
      </c>
      <c r="D28">
        <v>27</v>
      </c>
      <c r="E28" t="str">
        <f t="shared" si="0"/>
        <v>INSERT INTO titulo(IdTitulo,titulo,cantidad)VALUES('27','Real time fault monitoring of industrial processes','1');</v>
      </c>
      <c r="I28" t="s">
        <v>2104</v>
      </c>
    </row>
    <row r="29" spans="1:9">
      <c r="A29" s="1" t="s">
        <v>44</v>
      </c>
      <c r="B29" t="s">
        <v>1116</v>
      </c>
      <c r="C29">
        <v>1</v>
      </c>
      <c r="D29">
        <v>28</v>
      </c>
      <c r="E29" t="str">
        <f t="shared" si="0"/>
        <v>INSERT INTO titulo(IdTitulo,titulo,cantidad)VALUES('28','Apuntes varios Servomecanismos Hidraulicos','1');</v>
      </c>
      <c r="I29" t="s">
        <v>2105</v>
      </c>
    </row>
    <row r="30" spans="1:9">
      <c r="A30" s="1" t="s">
        <v>45</v>
      </c>
      <c r="B30" t="s">
        <v>1117</v>
      </c>
      <c r="C30">
        <v>1</v>
      </c>
      <c r="D30">
        <v>29</v>
      </c>
      <c r="E30" t="str">
        <f t="shared" si="0"/>
        <v>INSERT INTO titulo(IdTitulo,titulo,cantidad)VALUES('29','Introduzione alla teoria dell'identificazione parametrica dei sistemi lineari stocastici','1');</v>
      </c>
      <c r="I30" t="s">
        <v>2106</v>
      </c>
    </row>
    <row r="31" spans="1:9">
      <c r="A31" s="1" t="s">
        <v>46</v>
      </c>
      <c r="B31" t="s">
        <v>1118</v>
      </c>
      <c r="C31">
        <v>2</v>
      </c>
      <c r="D31">
        <v>30</v>
      </c>
      <c r="E31" t="str">
        <f t="shared" si="0"/>
        <v>INSERT INTO titulo(IdTitulo,titulo,cantidad)VALUES('30','Elementi di controllo digitale','2');</v>
      </c>
      <c r="I31" t="s">
        <v>2107</v>
      </c>
    </row>
    <row r="32" spans="1:9">
      <c r="A32" s="1" t="s">
        <v>47</v>
      </c>
      <c r="B32" t="s">
        <v>1119</v>
      </c>
      <c r="C32">
        <v>1</v>
      </c>
      <c r="D32">
        <v>31</v>
      </c>
      <c r="E32" t="str">
        <f t="shared" si="0"/>
        <v>INSERT INTO titulo(IdTitulo,titulo,cantidad)VALUES('31','Esercizi di analisi matematica 1 Parte 1','1');</v>
      </c>
      <c r="I32" t="s">
        <v>2108</v>
      </c>
    </row>
    <row r="33" spans="1:9">
      <c r="A33" t="s">
        <v>48</v>
      </c>
      <c r="B33" t="s">
        <v>1120</v>
      </c>
      <c r="C33">
        <v>1</v>
      </c>
      <c r="D33">
        <v>32</v>
      </c>
      <c r="E33" t="str">
        <f t="shared" si="0"/>
        <v>INSERT INTO titulo(IdTitulo,titulo,cantidad)VALUES('32','Turbo C 2.0 vol 2','1');</v>
      </c>
      <c r="I33" t="s">
        <v>2109</v>
      </c>
    </row>
    <row r="34" spans="1:9">
      <c r="A34" t="s">
        <v>49</v>
      </c>
      <c r="B34" t="s">
        <v>1121</v>
      </c>
      <c r="C34">
        <v>1</v>
      </c>
      <c r="D34">
        <v>33</v>
      </c>
      <c r="E34" t="str">
        <f t="shared" si="0"/>
        <v>INSERT INTO titulo(IdTitulo,titulo,cantidad)VALUES('33','Turbo C 2.0 Vol 1','1');</v>
      </c>
      <c r="I34" t="s">
        <v>2110</v>
      </c>
    </row>
    <row r="35" spans="1:9">
      <c r="A35" t="s">
        <v>50</v>
      </c>
      <c r="B35" t="s">
        <v>1122</v>
      </c>
      <c r="C35">
        <v>1</v>
      </c>
      <c r="D35">
        <v>34</v>
      </c>
      <c r="E35" t="str">
        <f t="shared" si="0"/>
        <v>INSERT INTO titulo(IdTitulo,titulo,cantidad)VALUES('34','Sistemas Expertos parte 2','1');</v>
      </c>
      <c r="I35" t="s">
        <v>2111</v>
      </c>
    </row>
    <row r="36" spans="1:9">
      <c r="A36" t="s">
        <v>51</v>
      </c>
      <c r="B36" t="s">
        <v>1123</v>
      </c>
      <c r="C36">
        <v>1</v>
      </c>
      <c r="D36">
        <v>35</v>
      </c>
      <c r="E36" t="str">
        <f t="shared" si="0"/>
        <v>INSERT INTO titulo(IdTitulo,titulo,cantidad)VALUES('35','Microprocessors: Fundamenatks &amp; Aplications','1');</v>
      </c>
      <c r="I36" t="s">
        <v>2112</v>
      </c>
    </row>
    <row r="37" spans="1:9">
      <c r="A37" t="s">
        <v>52</v>
      </c>
      <c r="B37" t="s">
        <v>1124</v>
      </c>
      <c r="C37">
        <v>1</v>
      </c>
      <c r="D37">
        <v>36</v>
      </c>
      <c r="E37" t="str">
        <f t="shared" si="0"/>
        <v>INSERT INTO titulo(IdTitulo,titulo,cantidad)VALUES('36','The 8051 Microcontroller','1');</v>
      </c>
      <c r="I37" t="s">
        <v>2113</v>
      </c>
    </row>
    <row r="38" spans="1:9">
      <c r="A38" t="s">
        <v>53</v>
      </c>
      <c r="B38" t="s">
        <v>1125</v>
      </c>
      <c r="C38">
        <v>1</v>
      </c>
      <c r="D38">
        <v>37</v>
      </c>
      <c r="E38" t="str">
        <f t="shared" si="0"/>
        <v>INSERT INTO titulo(IdTitulo,titulo,cantidad)VALUES('37','Software orientado a Objetos','1');</v>
      </c>
      <c r="I38" t="s">
        <v>2114</v>
      </c>
    </row>
    <row r="39" spans="1:9">
      <c r="A39" t="s">
        <v>54</v>
      </c>
      <c r="B39" t="s">
        <v>1126</v>
      </c>
      <c r="C39">
        <v>1</v>
      </c>
      <c r="D39">
        <v>38</v>
      </c>
      <c r="E39" t="str">
        <f t="shared" si="0"/>
        <v>INSERT INTO titulo(IdTitulo,titulo,cantidad)VALUES('38','Solutions in C','1');</v>
      </c>
      <c r="I39" t="s">
        <v>2115</v>
      </c>
    </row>
    <row r="40" spans="1:9">
      <c r="A40" t="s">
        <v>55</v>
      </c>
      <c r="B40" t="s">
        <v>1127</v>
      </c>
      <c r="C40">
        <v>1</v>
      </c>
      <c r="D40">
        <v>39</v>
      </c>
      <c r="E40" t="str">
        <f t="shared" si="0"/>
        <v>INSERT INTO titulo(IdTitulo,titulo,cantidad)VALUES('39','Microsoft Visual C++ Vol 3','1');</v>
      </c>
      <c r="I40" t="s">
        <v>2116</v>
      </c>
    </row>
    <row r="41" spans="1:9">
      <c r="A41" t="s">
        <v>56</v>
      </c>
      <c r="B41" t="s">
        <v>1128</v>
      </c>
      <c r="C41">
        <v>1</v>
      </c>
      <c r="D41">
        <v>40</v>
      </c>
      <c r="E41" t="str">
        <f t="shared" si="0"/>
        <v>INSERT INTO titulo(IdTitulo,titulo,cantidad)VALUES('40','Programación del 6502','1');</v>
      </c>
      <c r="I41" t="s">
        <v>2117</v>
      </c>
    </row>
    <row r="42" spans="1:9">
      <c r="A42" t="s">
        <v>57</v>
      </c>
      <c r="B42" t="s">
        <v>1129</v>
      </c>
      <c r="C42">
        <v>1</v>
      </c>
      <c r="D42">
        <v>41</v>
      </c>
      <c r="E42" t="str">
        <f t="shared" si="0"/>
        <v>INSERT INTO titulo(IdTitulo,titulo,cantidad)VALUES('41','MSDOS Avanzado','1');</v>
      </c>
      <c r="I42" t="s">
        <v>2118</v>
      </c>
    </row>
    <row r="43" spans="1:9">
      <c r="A43" t="s">
        <v>58</v>
      </c>
      <c r="B43" t="s">
        <v>1130</v>
      </c>
      <c r="C43">
        <v>1</v>
      </c>
      <c r="D43">
        <v>42</v>
      </c>
      <c r="E43" t="str">
        <f t="shared" si="0"/>
        <v>INSERT INTO titulo(IdTitulo,titulo,cantidad)VALUES('42','Data Acquisition and Process control using personal o¿computers ','1');</v>
      </c>
      <c r="I43" t="s">
        <v>2119</v>
      </c>
    </row>
    <row r="44" spans="1:9">
      <c r="A44" t="s">
        <v>59</v>
      </c>
      <c r="B44" t="s">
        <v>1131</v>
      </c>
      <c r="C44">
        <v>1</v>
      </c>
      <c r="D44">
        <v>43</v>
      </c>
      <c r="E44" t="str">
        <f t="shared" si="0"/>
        <v>INSERT INTO titulo(IdTitulo,titulo,cantidad)VALUES('43','Control System Design An introduction to State-Space Methods','1');</v>
      </c>
      <c r="I44" t="s">
        <v>2120</v>
      </c>
    </row>
    <row r="45" spans="1:9">
      <c r="A45" t="s">
        <v>60</v>
      </c>
      <c r="B45" t="s">
        <v>1132</v>
      </c>
      <c r="C45">
        <v>1</v>
      </c>
      <c r="D45">
        <v>44</v>
      </c>
      <c r="E45" t="str">
        <f t="shared" si="0"/>
        <v>INSERT INTO titulo(IdTitulo,titulo,cantidad)VALUES('44','Acustica Submarina','1');</v>
      </c>
      <c r="I45" t="s">
        <v>2121</v>
      </c>
    </row>
    <row r="46" spans="1:9">
      <c r="A46" t="s">
        <v>61</v>
      </c>
      <c r="B46" t="s">
        <v>1133</v>
      </c>
      <c r="C46">
        <v>1</v>
      </c>
      <c r="D46">
        <v>45</v>
      </c>
      <c r="E46" t="str">
        <f t="shared" si="0"/>
        <v>INSERT INTO titulo(IdTitulo,titulo,cantidad)VALUES('45','Fundamentos de Ingenieria Eléctrica','1');</v>
      </c>
      <c r="I46" t="s">
        <v>2122</v>
      </c>
    </row>
    <row r="47" spans="1:9">
      <c r="A47" t="s">
        <v>62</v>
      </c>
      <c r="B47" t="s">
        <v>1134</v>
      </c>
      <c r="C47">
        <v>1</v>
      </c>
      <c r="D47">
        <v>46</v>
      </c>
      <c r="E47" t="str">
        <f t="shared" si="0"/>
        <v>INSERT INTO titulo(IdTitulo,titulo,cantidad)VALUES('46','Equipos Electrico-Mecánicos Industriales','1');</v>
      </c>
      <c r="I47" t="s">
        <v>2123</v>
      </c>
    </row>
    <row r="48" spans="1:9">
      <c r="A48" t="s">
        <v>63</v>
      </c>
      <c r="B48" t="s">
        <v>1135</v>
      </c>
      <c r="C48">
        <v>1</v>
      </c>
      <c r="D48">
        <v>47</v>
      </c>
      <c r="E48" t="str">
        <f t="shared" si="0"/>
        <v>INSERT INTO titulo(IdTitulo,titulo,cantidad)VALUES('47','Corriente trifásica','1');</v>
      </c>
      <c r="I48" t="s">
        <v>2124</v>
      </c>
    </row>
    <row r="49" spans="1:9">
      <c r="A49" t="s">
        <v>64</v>
      </c>
      <c r="B49" t="s">
        <v>1136</v>
      </c>
      <c r="C49">
        <v>1</v>
      </c>
      <c r="D49">
        <v>48</v>
      </c>
      <c r="E49" t="str">
        <f t="shared" si="0"/>
        <v>INSERT INTO titulo(IdTitulo,titulo,cantidad)VALUES('48','Principle of Electric Cricuits','1');</v>
      </c>
      <c r="I49" t="s">
        <v>2125</v>
      </c>
    </row>
    <row r="50" spans="1:9">
      <c r="A50" t="s">
        <v>65</v>
      </c>
      <c r="B50" t="s">
        <v>1137</v>
      </c>
      <c r="C50">
        <v>1</v>
      </c>
      <c r="D50">
        <v>49</v>
      </c>
      <c r="E50" t="str">
        <f t="shared" si="0"/>
        <v>INSERT INTO titulo(IdTitulo,titulo,cantidad)VALUES('49','Basic Engineering Circuit Analysis','1');</v>
      </c>
      <c r="I50" t="s">
        <v>2126</v>
      </c>
    </row>
    <row r="51" spans="1:9">
      <c r="A51" t="s">
        <v>66</v>
      </c>
      <c r="B51" t="s">
        <v>1138</v>
      </c>
      <c r="C51">
        <v>1</v>
      </c>
      <c r="D51">
        <v>50</v>
      </c>
      <c r="E51" t="str">
        <f t="shared" si="0"/>
        <v>INSERT INTO titulo(IdTitulo,titulo,cantidad)VALUES('50','Industrial Instrumentation Principles and Desing','1');</v>
      </c>
      <c r="I51" t="s">
        <v>2127</v>
      </c>
    </row>
    <row r="52" spans="1:9">
      <c r="A52" t="s">
        <v>67</v>
      </c>
      <c r="B52" t="s">
        <v>1139</v>
      </c>
      <c r="C52">
        <v>2</v>
      </c>
      <c r="D52">
        <v>51</v>
      </c>
      <c r="E52" t="str">
        <f t="shared" si="0"/>
        <v>INSERT INTO titulo(IdTitulo,titulo,cantidad)VALUES('51','Misure e Strumenti Electronici','2');</v>
      </c>
      <c r="I52" t="s">
        <v>2128</v>
      </c>
    </row>
    <row r="53" spans="1:9">
      <c r="A53" t="s">
        <v>68</v>
      </c>
      <c r="B53" t="s">
        <v>1140</v>
      </c>
      <c r="C53">
        <v>2</v>
      </c>
      <c r="D53">
        <v>52</v>
      </c>
      <c r="E53" t="str">
        <f t="shared" si="0"/>
        <v>INSERT INTO titulo(IdTitulo,titulo,cantidad)VALUES('52','Conductores de fibras ópticas','2');</v>
      </c>
      <c r="I53" t="s">
        <v>2129</v>
      </c>
    </row>
    <row r="54" spans="1:9">
      <c r="A54" t="s">
        <v>69</v>
      </c>
      <c r="B54" t="s">
        <v>1141</v>
      </c>
      <c r="C54">
        <v>1</v>
      </c>
      <c r="D54">
        <v>53</v>
      </c>
      <c r="E54" t="str">
        <f t="shared" si="0"/>
        <v>INSERT INTO titulo(IdTitulo,titulo,cantidad)VALUES('53','Teoria del Segnali','1');</v>
      </c>
      <c r="I54" t="s">
        <v>2130</v>
      </c>
    </row>
    <row r="55" spans="1:9">
      <c r="A55" t="s">
        <v>70</v>
      </c>
      <c r="B55" t="s">
        <v>1142</v>
      </c>
      <c r="C55">
        <v>1</v>
      </c>
      <c r="D55">
        <v>54</v>
      </c>
      <c r="E55" t="str">
        <f t="shared" si="0"/>
        <v>INSERT INTO titulo(IdTitulo,titulo,cantidad)VALUES('54','Electrónica Práctica','1');</v>
      </c>
      <c r="I55" t="s">
        <v>2131</v>
      </c>
    </row>
    <row r="56" spans="1:9">
      <c r="A56" t="s">
        <v>71</v>
      </c>
      <c r="B56" t="s">
        <v>1143</v>
      </c>
      <c r="C56">
        <v>1</v>
      </c>
      <c r="D56">
        <v>55</v>
      </c>
      <c r="E56" t="str">
        <f t="shared" si="0"/>
        <v>INSERT INTO titulo(IdTitulo,titulo,cantidad)VALUES('55','Problemas resuletos de electronica Industrial','1');</v>
      </c>
      <c r="I56" t="s">
        <v>2132</v>
      </c>
    </row>
    <row r="57" spans="1:9">
      <c r="A57" t="s">
        <v>72</v>
      </c>
      <c r="B57" t="s">
        <v>1144</v>
      </c>
      <c r="C57">
        <v>1</v>
      </c>
      <c r="D57">
        <v>56</v>
      </c>
      <c r="E57" t="str">
        <f t="shared" si="0"/>
        <v>INSERT INTO titulo(IdTitulo,titulo,cantidad)VALUES('56','Advanced Electronic Circuits','1');</v>
      </c>
      <c r="I57" t="s">
        <v>2133</v>
      </c>
    </row>
    <row r="58" spans="1:9">
      <c r="A58" t="s">
        <v>73</v>
      </c>
      <c r="B58" t="s">
        <v>1145</v>
      </c>
      <c r="C58">
        <v>1</v>
      </c>
      <c r="D58">
        <v>57</v>
      </c>
      <c r="E58" t="str">
        <f t="shared" si="0"/>
        <v>INSERT INTO titulo(IdTitulo,titulo,cantidad)VALUES('57','Tecniche d'interfacciamento dei microprocessori','1');</v>
      </c>
      <c r="I58" t="s">
        <v>2134</v>
      </c>
    </row>
    <row r="59" spans="1:9">
      <c r="A59" t="s">
        <v>74</v>
      </c>
      <c r="B59" t="s">
        <v>1146</v>
      </c>
      <c r="C59">
        <v>1</v>
      </c>
      <c r="D59">
        <v>58</v>
      </c>
      <c r="E59" t="str">
        <f t="shared" si="0"/>
        <v>INSERT INTO titulo(IdTitulo,titulo,cantidad)VALUES('58','Solucionario Dispositivos y Circuitos Electrónicos','1');</v>
      </c>
      <c r="I59" t="s">
        <v>2135</v>
      </c>
    </row>
    <row r="60" spans="1:9">
      <c r="A60" t="s">
        <v>75</v>
      </c>
      <c r="B60" t="s">
        <v>1147</v>
      </c>
      <c r="C60">
        <v>1</v>
      </c>
      <c r="D60">
        <v>59</v>
      </c>
      <c r="E60" t="str">
        <f t="shared" si="0"/>
        <v>INSERT INTO titulo(IdTitulo,titulo,cantidad)VALUES('59','Semiconductors','1');</v>
      </c>
      <c r="I60" t="s">
        <v>2136</v>
      </c>
    </row>
    <row r="61" spans="1:9">
      <c r="A61" t="s">
        <v>76</v>
      </c>
      <c r="B61" t="s">
        <v>1148</v>
      </c>
      <c r="C61">
        <v>1</v>
      </c>
      <c r="D61">
        <v>60</v>
      </c>
      <c r="E61" t="str">
        <f t="shared" si="0"/>
        <v>INSERT INTO titulo(IdTitulo,titulo,cantidad)VALUES('60','Convertidores estáticos','1');</v>
      </c>
      <c r="I61" t="s">
        <v>2137</v>
      </c>
    </row>
    <row r="62" spans="1:9">
      <c r="A62" t="s">
        <v>77</v>
      </c>
      <c r="B62" t="s">
        <v>1149</v>
      </c>
      <c r="C62">
        <v>1</v>
      </c>
      <c r="D62">
        <v>61</v>
      </c>
      <c r="E62" t="str">
        <f t="shared" si="0"/>
        <v>INSERT INTO titulo(IdTitulo,titulo,cantidad)VALUES('61','Principles of Digital and Analog Communications ','1');</v>
      </c>
      <c r="I62" t="s">
        <v>2138</v>
      </c>
    </row>
    <row r="63" spans="1:9">
      <c r="A63" t="s">
        <v>78</v>
      </c>
      <c r="B63" t="s">
        <v>1150</v>
      </c>
      <c r="C63">
        <v>1</v>
      </c>
      <c r="D63">
        <v>62</v>
      </c>
      <c r="E63" t="str">
        <f t="shared" si="0"/>
        <v>INSERT INTO titulo(IdTitulo,titulo,cantidad)VALUES('62','Analog-Digital Conversion Handbook','1');</v>
      </c>
      <c r="I63" t="s">
        <v>2139</v>
      </c>
    </row>
    <row r="64" spans="1:9">
      <c r="A64" t="s">
        <v>79</v>
      </c>
      <c r="B64" t="s">
        <v>1151</v>
      </c>
      <c r="C64">
        <v>1</v>
      </c>
      <c r="D64">
        <v>63</v>
      </c>
      <c r="E64" t="str">
        <f t="shared" si="0"/>
        <v>INSERT INTO titulo(IdTitulo,titulo,cantidad)VALUES('63','Azionamenti electtrici di avanzamento per macchine utensili','1');</v>
      </c>
      <c r="I64" t="s">
        <v>2140</v>
      </c>
    </row>
    <row r="65" spans="1:9">
      <c r="A65" t="s">
        <v>80</v>
      </c>
      <c r="B65" t="s">
        <v>1152</v>
      </c>
      <c r="C65">
        <v>1</v>
      </c>
      <c r="D65">
        <v>64</v>
      </c>
      <c r="E65" t="str">
        <f t="shared" si="0"/>
        <v>INSERT INTO titulo(IdTitulo,titulo,cantidad)VALUES('64','Semafor!','1');</v>
      </c>
      <c r="I65" t="s">
        <v>2141</v>
      </c>
    </row>
    <row r="66" spans="1:9">
      <c r="A66" t="s">
        <v>81</v>
      </c>
      <c r="B66" t="s">
        <v>1153</v>
      </c>
      <c r="C66">
        <v>1</v>
      </c>
      <c r="D66">
        <v>65</v>
      </c>
      <c r="E66" t="str">
        <f t="shared" si="0"/>
        <v>INSERT INTO titulo(IdTitulo,titulo,cantidad)VALUES('65','Servo Sistemas Teoria y Calculo','1');</v>
      </c>
      <c r="I66" t="s">
        <v>2142</v>
      </c>
    </row>
    <row r="67" spans="1:9">
      <c r="A67" t="s">
        <v>82</v>
      </c>
      <c r="B67" t="s">
        <v>1154</v>
      </c>
      <c r="C67">
        <v>1</v>
      </c>
      <c r="D67">
        <v>66</v>
      </c>
      <c r="E67" t="str">
        <f t="shared" ref="E67:E130" si="1">_xlfn.CONCAT($G$2,$G$1,"(",$A$1,",",$B$1,",",$C$1,")VALUES('",D67,"','",B67,"','",C67,"');")</f>
        <v>INSERT INTO titulo(IdTitulo,titulo,cantidad)VALUES('66','Nonlinear predictive control theory and practice','1');</v>
      </c>
      <c r="I67" t="s">
        <v>2143</v>
      </c>
    </row>
    <row r="68" spans="1:9">
      <c r="A68" t="s">
        <v>83</v>
      </c>
      <c r="B68" t="s">
        <v>1155</v>
      </c>
      <c r="C68">
        <v>1</v>
      </c>
      <c r="D68">
        <v>67</v>
      </c>
      <c r="E68" t="str">
        <f t="shared" si="1"/>
        <v>INSERT INTO titulo(IdTitulo,titulo,cantidad)VALUES('67','Robotica industrial','1');</v>
      </c>
      <c r="I68" t="s">
        <v>2144</v>
      </c>
    </row>
    <row r="69" spans="1:9">
      <c r="A69" t="s">
        <v>84</v>
      </c>
      <c r="B69" t="s">
        <v>1156</v>
      </c>
      <c r="C69">
        <v>1</v>
      </c>
      <c r="D69">
        <v>68</v>
      </c>
      <c r="E69" t="str">
        <f t="shared" si="1"/>
        <v>INSERT INTO titulo(IdTitulo,titulo,cantidad)VALUES('68','Mehcnical Measurements','1');</v>
      </c>
      <c r="I69" t="s">
        <v>2145</v>
      </c>
    </row>
    <row r="70" spans="1:9">
      <c r="A70" t="s">
        <v>85</v>
      </c>
      <c r="B70" t="s">
        <v>1157</v>
      </c>
      <c r="C70">
        <v>1</v>
      </c>
      <c r="D70">
        <v>69</v>
      </c>
      <c r="E70" t="str">
        <f t="shared" si="1"/>
        <v>INSERT INTO titulo(IdTitulo,titulo,cantidad)VALUES('69','Electronica per Misure industriali','1');</v>
      </c>
      <c r="I70" t="s">
        <v>2146</v>
      </c>
    </row>
    <row r="71" spans="1:9">
      <c r="A71" t="s">
        <v>86</v>
      </c>
      <c r="B71" t="s">
        <v>1158</v>
      </c>
      <c r="C71">
        <v>1</v>
      </c>
      <c r="D71">
        <v>70</v>
      </c>
      <c r="E71" t="str">
        <f t="shared" si="1"/>
        <v>INSERT INTO titulo(IdTitulo,titulo,cantidad)VALUES('70','Medidores Digitales Instrumentación lineal y digital','1');</v>
      </c>
      <c r="I71" t="s">
        <v>2147</v>
      </c>
    </row>
    <row r="72" spans="1:9">
      <c r="A72" t="s">
        <v>87</v>
      </c>
      <c r="B72" t="s">
        <v>1159</v>
      </c>
      <c r="C72">
        <v>2</v>
      </c>
      <c r="D72">
        <v>71</v>
      </c>
      <c r="E72" t="str">
        <f t="shared" si="1"/>
        <v>INSERT INTO titulo(IdTitulo,titulo,cantidad)VALUES('71','Using MATLAB Version 5','2');</v>
      </c>
      <c r="I72" t="s">
        <v>2148</v>
      </c>
    </row>
    <row r="73" spans="1:9">
      <c r="A73" t="s">
        <v>88</v>
      </c>
      <c r="B73" t="s">
        <v>1160</v>
      </c>
      <c r="C73">
        <v>1</v>
      </c>
      <c r="D73">
        <v>72</v>
      </c>
      <c r="E73" t="str">
        <f t="shared" si="1"/>
        <v>INSERT INTO titulo(IdTitulo,titulo,cantidad)VALUES('72','Microsoft Visual C++: Run-Time Library Reference','1');</v>
      </c>
      <c r="I73" t="s">
        <v>2149</v>
      </c>
    </row>
    <row r="74" spans="1:9">
      <c r="A74" t="s">
        <v>89</v>
      </c>
      <c r="B74" t="s">
        <v>1161</v>
      </c>
      <c r="C74">
        <v>1</v>
      </c>
      <c r="D74">
        <v>73</v>
      </c>
      <c r="E74" t="str">
        <f t="shared" si="1"/>
        <v>INSERT INTO titulo(IdTitulo,titulo,cantidad)VALUES('73','Las Operaciones de la Ingeniería de los Alimentos','1');</v>
      </c>
      <c r="I74" t="s">
        <v>2150</v>
      </c>
    </row>
    <row r="75" spans="1:9">
      <c r="A75" t="s">
        <v>90</v>
      </c>
      <c r="B75" t="s">
        <v>1162</v>
      </c>
      <c r="C75">
        <v>1</v>
      </c>
      <c r="D75">
        <v>74</v>
      </c>
      <c r="E75" t="str">
        <f t="shared" si="1"/>
        <v>INSERT INTO titulo(IdTitulo,titulo,cantidad)VALUES('74','Industrial Evaporators','1');</v>
      </c>
      <c r="I75" t="s">
        <v>2151</v>
      </c>
    </row>
    <row r="76" spans="1:9">
      <c r="A76" t="s">
        <v>91</v>
      </c>
      <c r="B76" t="s">
        <v>1163</v>
      </c>
      <c r="C76">
        <v>1</v>
      </c>
      <c r="D76">
        <v>75</v>
      </c>
      <c r="E76" t="str">
        <f t="shared" si="1"/>
        <v>INSERT INTO titulo(IdTitulo,titulo,cantidad)VALUES('75','Computers and Data Processing','1');</v>
      </c>
      <c r="I76" t="s">
        <v>2152</v>
      </c>
    </row>
    <row r="77" spans="1:9">
      <c r="A77" t="s">
        <v>92</v>
      </c>
      <c r="B77" t="s">
        <v>1164</v>
      </c>
      <c r="C77">
        <v>1</v>
      </c>
      <c r="D77">
        <v>76</v>
      </c>
      <c r="E77" t="str">
        <f t="shared" si="1"/>
        <v>INSERT INTO titulo(IdTitulo,titulo,cantidad)VALUES('76','Algae: Nutrition, Pollution Control and Energy Sources','1');</v>
      </c>
      <c r="I77" t="s">
        <v>2153</v>
      </c>
    </row>
    <row r="78" spans="1:9">
      <c r="A78" t="s">
        <v>93</v>
      </c>
      <c r="B78" t="s">
        <v>1165</v>
      </c>
      <c r="C78">
        <v>1</v>
      </c>
      <c r="D78">
        <v>77</v>
      </c>
      <c r="E78" t="str">
        <f t="shared" si="1"/>
        <v>INSERT INTO titulo(IdTitulo,titulo,cantidad)VALUES('77','Fundamentos de la electrotecnia','1');</v>
      </c>
      <c r="I78" t="s">
        <v>2154</v>
      </c>
    </row>
    <row r="79" spans="1:9">
      <c r="A79" t="s">
        <v>107</v>
      </c>
      <c r="B79" t="s">
        <v>1166</v>
      </c>
      <c r="C79">
        <v>1</v>
      </c>
      <c r="D79">
        <v>78</v>
      </c>
      <c r="E79" t="str">
        <f t="shared" si="1"/>
        <v>INSERT INTO titulo(IdTitulo,titulo,cantidad)VALUES('78','Tablas universales Towers para selección de transistoreas','1');</v>
      </c>
      <c r="I79" t="s">
        <v>2155</v>
      </c>
    </row>
    <row r="80" spans="1:9">
      <c r="A80" t="s">
        <v>94</v>
      </c>
      <c r="B80" t="s">
        <v>1167</v>
      </c>
      <c r="C80">
        <v>1</v>
      </c>
      <c r="D80">
        <v>79</v>
      </c>
      <c r="E80" t="str">
        <f t="shared" si="1"/>
        <v>INSERT INTO titulo(IdTitulo,titulo,cantidad)VALUES('79','Esercizi di analisi matematica 1 Parte 2','1');</v>
      </c>
      <c r="I80" t="s">
        <v>2156</v>
      </c>
    </row>
    <row r="81" spans="1:9">
      <c r="A81" t="s">
        <v>95</v>
      </c>
      <c r="B81" t="s">
        <v>1168</v>
      </c>
      <c r="C81">
        <v>1</v>
      </c>
      <c r="D81">
        <v>80</v>
      </c>
      <c r="E81" t="str">
        <f t="shared" si="1"/>
        <v>INSERT INTO titulo(IdTitulo,titulo,cantidad)VALUES('80','Resistencia de materiales Problemas Selectos','1');</v>
      </c>
      <c r="I81" t="s">
        <v>2157</v>
      </c>
    </row>
    <row r="82" spans="1:9">
      <c r="A82" t="s">
        <v>96</v>
      </c>
      <c r="B82" t="s">
        <v>1169</v>
      </c>
      <c r="C82">
        <v>1</v>
      </c>
      <c r="D82">
        <v>81</v>
      </c>
      <c r="E82" t="str">
        <f t="shared" si="1"/>
        <v>INSERT INTO titulo(IdTitulo,titulo,cantidad)VALUES('81','Resistencia de materiales Ejercicios y Problemas','1');</v>
      </c>
      <c r="I82" t="s">
        <v>2158</v>
      </c>
    </row>
    <row r="83" spans="1:9">
      <c r="A83" t="s">
        <v>97</v>
      </c>
      <c r="B83" t="s">
        <v>1170</v>
      </c>
      <c r="C83">
        <v>1</v>
      </c>
      <c r="D83">
        <v>82</v>
      </c>
      <c r="E83" t="str">
        <f t="shared" si="1"/>
        <v>INSERT INTO titulo(IdTitulo,titulo,cantidad)VALUES('82','The temperature Handbook','1');</v>
      </c>
      <c r="I83" t="s">
        <v>2159</v>
      </c>
    </row>
    <row r="84" spans="1:9">
      <c r="A84" t="s">
        <v>98</v>
      </c>
      <c r="B84" t="s">
        <v>1171</v>
      </c>
      <c r="C84">
        <v>2</v>
      </c>
      <c r="D84">
        <v>83</v>
      </c>
      <c r="E84" t="str">
        <f t="shared" si="1"/>
        <v>INSERT INTO titulo(IdTitulo,titulo,cantidad)VALUES('83','Modeling and Adaptive Nonlinear Control of Electric Motors','2');</v>
      </c>
      <c r="I84" t="s">
        <v>2160</v>
      </c>
    </row>
    <row r="85" spans="1:9">
      <c r="A85" t="s">
        <v>99</v>
      </c>
      <c r="B85" t="s">
        <v>1172</v>
      </c>
      <c r="C85">
        <v>2</v>
      </c>
      <c r="D85">
        <v>84</v>
      </c>
      <c r="E85" t="str">
        <f t="shared" si="1"/>
        <v>INSERT INTO titulo(IdTitulo,titulo,cantidad)VALUES('84','Sistemai di Controllo','2');</v>
      </c>
      <c r="I85" t="s">
        <v>2161</v>
      </c>
    </row>
    <row r="86" spans="1:9">
      <c r="A86" t="s">
        <v>100</v>
      </c>
      <c r="B86" t="s">
        <v>1173</v>
      </c>
      <c r="C86">
        <v>1</v>
      </c>
      <c r="D86">
        <v>85</v>
      </c>
      <c r="E86" t="str">
        <f t="shared" si="1"/>
        <v>INSERT INTO titulo(IdTitulo,titulo,cantidad)VALUES('85','Controllo dei Generatori','1');</v>
      </c>
      <c r="I86" t="s">
        <v>2162</v>
      </c>
    </row>
    <row r="87" spans="1:9">
      <c r="A87" t="s">
        <v>101</v>
      </c>
      <c r="B87" t="s">
        <v>1174</v>
      </c>
      <c r="C87">
        <v>1</v>
      </c>
      <c r="D87">
        <v>86</v>
      </c>
      <c r="E87" t="str">
        <f t="shared" si="1"/>
        <v>INSERT INTO titulo(IdTitulo,titulo,cantidad)VALUES('86','Computer Controlled Systems','1');</v>
      </c>
      <c r="I87" t="s">
        <v>2163</v>
      </c>
    </row>
    <row r="88" spans="1:9">
      <c r="A88" t="s">
        <v>102</v>
      </c>
      <c r="B88" t="s">
        <v>1175</v>
      </c>
      <c r="C88">
        <v>1</v>
      </c>
      <c r="D88">
        <v>87</v>
      </c>
      <c r="E88" t="str">
        <f t="shared" si="1"/>
        <v>INSERT INTO titulo(IdTitulo,titulo,cantidad)VALUES('87','Peru: Beyond the Reforms','1');</v>
      </c>
      <c r="I88" t="s">
        <v>2164</v>
      </c>
    </row>
    <row r="89" spans="1:9">
      <c r="A89" t="s">
        <v>103</v>
      </c>
      <c r="B89" t="s">
        <v>1176</v>
      </c>
      <c r="C89">
        <v>1</v>
      </c>
      <c r="D89">
        <v>88</v>
      </c>
      <c r="E89" t="str">
        <f t="shared" si="1"/>
        <v>INSERT INTO titulo(IdTitulo,titulo,cantidad)VALUES('88','Sistemas Automáticos de Control: Control Digital','1');</v>
      </c>
      <c r="I89" t="s">
        <v>2165</v>
      </c>
    </row>
    <row r="90" spans="1:9">
      <c r="A90" t="s">
        <v>109</v>
      </c>
      <c r="B90" t="s">
        <v>1177</v>
      </c>
      <c r="C90">
        <v>1</v>
      </c>
      <c r="D90">
        <v>89</v>
      </c>
      <c r="E90" t="str">
        <f t="shared" si="1"/>
        <v>INSERT INTO titulo(IdTitulo,titulo,cantidad)VALUES('89','Introducción al Control Adaptativo','1');</v>
      </c>
      <c r="I90" t="s">
        <v>2166</v>
      </c>
    </row>
    <row r="91" spans="1:9">
      <c r="A91" t="s">
        <v>104</v>
      </c>
      <c r="B91" t="s">
        <v>1178</v>
      </c>
      <c r="C91">
        <v>2</v>
      </c>
      <c r="D91">
        <v>90</v>
      </c>
      <c r="E91" t="str">
        <f t="shared" si="1"/>
        <v>INSERT INTO titulo(IdTitulo,titulo,cantidad)VALUES('90','Strumentazione Industriale trasduttori e regalatori','2');</v>
      </c>
      <c r="I91" t="s">
        <v>2167</v>
      </c>
    </row>
    <row r="92" spans="1:9">
      <c r="A92" t="s">
        <v>105</v>
      </c>
      <c r="B92" t="s">
        <v>1179</v>
      </c>
      <c r="C92">
        <v>1</v>
      </c>
      <c r="D92">
        <v>91</v>
      </c>
      <c r="E92" t="str">
        <f t="shared" si="1"/>
        <v>INSERT INTO titulo(IdTitulo,titulo,cantidad)VALUES('91','Dinamica de sistemas','1');</v>
      </c>
      <c r="I92" t="s">
        <v>2168</v>
      </c>
    </row>
    <row r="93" spans="1:9">
      <c r="A93" t="s">
        <v>106</v>
      </c>
      <c r="B93" t="s">
        <v>1180</v>
      </c>
      <c r="C93">
        <v>1</v>
      </c>
      <c r="D93">
        <v>92</v>
      </c>
      <c r="E93" t="str">
        <f t="shared" si="1"/>
        <v>INSERT INTO titulo(IdTitulo,titulo,cantidad)VALUES('92','Sistemas de control lineal','1');</v>
      </c>
      <c r="I93" t="s">
        <v>2169</v>
      </c>
    </row>
    <row r="94" spans="1:9">
      <c r="A94" t="s">
        <v>108</v>
      </c>
      <c r="B94" t="s">
        <v>1181</v>
      </c>
      <c r="C94">
        <v>1</v>
      </c>
      <c r="D94">
        <v>93</v>
      </c>
      <c r="E94" t="str">
        <f t="shared" si="1"/>
        <v>INSERT INTO titulo(IdTitulo,titulo,cantidad)VALUES('93','Ténicas de las medidas eléctricas','1');</v>
      </c>
      <c r="I94" t="s">
        <v>2170</v>
      </c>
    </row>
    <row r="95" spans="1:9">
      <c r="A95" t="s">
        <v>110</v>
      </c>
      <c r="B95" t="s">
        <v>1182</v>
      </c>
      <c r="C95">
        <v>1</v>
      </c>
      <c r="D95">
        <v>94</v>
      </c>
      <c r="E95" t="str">
        <f t="shared" si="1"/>
        <v>INSERT INTO titulo(IdTitulo,titulo,cantidad)VALUES('94','Máquinas de corriente Continua','1');</v>
      </c>
      <c r="I95" t="s">
        <v>2171</v>
      </c>
    </row>
    <row r="96" spans="1:9">
      <c r="A96" t="s">
        <v>111</v>
      </c>
      <c r="B96" t="s">
        <v>1183</v>
      </c>
      <c r="C96">
        <v>1</v>
      </c>
      <c r="D96">
        <v>95</v>
      </c>
      <c r="E96" t="str">
        <f t="shared" si="1"/>
        <v>INSERT INTO titulo(IdTitulo,titulo,cantidad)VALUES('95','Máquinas de corriente Alterna Asincronas','1');</v>
      </c>
      <c r="I96" t="s">
        <v>2172</v>
      </c>
    </row>
    <row r="97" spans="1:9">
      <c r="A97" t="s">
        <v>112</v>
      </c>
      <c r="B97" t="s">
        <v>1184</v>
      </c>
      <c r="C97">
        <v>1</v>
      </c>
      <c r="D97">
        <v>96</v>
      </c>
      <c r="E97" t="str">
        <f t="shared" si="1"/>
        <v>INSERT INTO titulo(IdTitulo,titulo,cantidad)VALUES('96','Acumuladores elementos galvánicos galvanotecnia','1');</v>
      </c>
      <c r="I97" t="s">
        <v>2173</v>
      </c>
    </row>
    <row r="98" spans="1:9">
      <c r="A98" t="s">
        <v>113</v>
      </c>
      <c r="B98" t="s">
        <v>1185</v>
      </c>
      <c r="C98">
        <v>1</v>
      </c>
      <c r="D98">
        <v>97</v>
      </c>
      <c r="E98" t="str">
        <f t="shared" si="1"/>
        <v>INSERT INTO titulo(IdTitulo,titulo,cantidad)VALUES('97','Técnica de la iluminación elétrica','1');</v>
      </c>
      <c r="I98" t="s">
        <v>2174</v>
      </c>
    </row>
    <row r="99" spans="1:9">
      <c r="A99" t="s">
        <v>114</v>
      </c>
      <c r="B99" t="s">
        <v>1186</v>
      </c>
      <c r="C99">
        <v>1</v>
      </c>
      <c r="D99">
        <v>98</v>
      </c>
      <c r="E99" t="str">
        <f t="shared" si="1"/>
        <v>INSERT INTO titulo(IdTitulo,titulo,cantidad)VALUES('98','Fuerza y Motriz Tracción elétrica','1');</v>
      </c>
      <c r="I99" t="s">
        <v>2175</v>
      </c>
    </row>
    <row r="100" spans="1:9">
      <c r="A100" t="s">
        <v>115</v>
      </c>
      <c r="B100" t="s">
        <v>1187</v>
      </c>
      <c r="C100">
        <v>1</v>
      </c>
      <c r="D100">
        <v>99</v>
      </c>
      <c r="E100" t="str">
        <f t="shared" si="1"/>
        <v>INSERT INTO titulo(IdTitulo,titulo,cantidad)VALUES('99','Teoría, cálculo y construcción de transformadores','1');</v>
      </c>
      <c r="I100" t="s">
        <v>2176</v>
      </c>
    </row>
    <row r="101" spans="1:9">
      <c r="A101" t="s">
        <v>116</v>
      </c>
      <c r="B101" t="s">
        <v>1188</v>
      </c>
      <c r="C101">
        <v>1</v>
      </c>
      <c r="D101">
        <v>100</v>
      </c>
      <c r="E101" t="str">
        <f t="shared" si="1"/>
        <v>INSERT INTO titulo(IdTitulo,titulo,cantidad)VALUES('100','Técnica de la alta tensión','1');</v>
      </c>
      <c r="I101" t="s">
        <v>2177</v>
      </c>
    </row>
    <row r="102" spans="1:9">
      <c r="A102" t="s">
        <v>117</v>
      </c>
      <c r="B102" t="s">
        <v>1189</v>
      </c>
      <c r="C102">
        <v>1</v>
      </c>
      <c r="D102">
        <v>101</v>
      </c>
      <c r="E102" t="str">
        <f t="shared" si="1"/>
        <v>INSERT INTO titulo(IdTitulo,titulo,cantidad)VALUES('101','Telecomunicación por conductores ','1');</v>
      </c>
      <c r="I102" t="s">
        <v>2178</v>
      </c>
    </row>
    <row r="103" spans="1:9">
      <c r="A103" t="s">
        <v>118</v>
      </c>
      <c r="B103" t="s">
        <v>1190</v>
      </c>
      <c r="C103">
        <v>1</v>
      </c>
      <c r="D103">
        <v>102</v>
      </c>
      <c r="E103" t="str">
        <f t="shared" si="1"/>
        <v>INSERT INTO titulo(IdTitulo,titulo,cantidad)VALUES('102','Alta frecuencia y radiotecnia','1');</v>
      </c>
      <c r="I103" t="s">
        <v>2179</v>
      </c>
    </row>
    <row r="104" spans="1:9">
      <c r="A104" t="s">
        <v>119</v>
      </c>
      <c r="B104" t="s">
        <v>1191</v>
      </c>
      <c r="C104">
        <v>1</v>
      </c>
      <c r="D104">
        <v>103</v>
      </c>
      <c r="E104" t="str">
        <f t="shared" si="1"/>
        <v>INSERT INTO titulo(IdTitulo,titulo,cantidad)VALUES('103','Solutions manual Basic Engineering Circuit Analysis','1');</v>
      </c>
      <c r="I104" t="s">
        <v>2180</v>
      </c>
    </row>
    <row r="105" spans="1:9">
      <c r="A105" t="s">
        <v>120</v>
      </c>
      <c r="B105" t="s">
        <v>1192</v>
      </c>
      <c r="C105">
        <v>1</v>
      </c>
      <c r="D105">
        <v>104</v>
      </c>
      <c r="E105" t="str">
        <f t="shared" si="1"/>
        <v>INSERT INTO titulo(IdTitulo,titulo,cantidad)VALUES('104','Applications for programmable Controllers, Instrumentation and Process Control and Electrical Machines and Motor Controls','1');</v>
      </c>
      <c r="I105" t="s">
        <v>2181</v>
      </c>
    </row>
    <row r="106" spans="1:9">
      <c r="A106" t="s">
        <v>121</v>
      </c>
      <c r="B106" t="s">
        <v>1193</v>
      </c>
      <c r="C106">
        <v>1</v>
      </c>
      <c r="D106">
        <v>105</v>
      </c>
      <c r="E106" t="str">
        <f t="shared" si="1"/>
        <v>INSERT INTO titulo(IdTitulo,titulo,cantidad)VALUES('105','Signal processing toolbox for use with matlab','1');</v>
      </c>
      <c r="I106" t="s">
        <v>2182</v>
      </c>
    </row>
    <row r="107" spans="1:9">
      <c r="A107" t="s">
        <v>122</v>
      </c>
      <c r="B107" t="s">
        <v>1194</v>
      </c>
      <c r="C107">
        <v>1</v>
      </c>
      <c r="D107">
        <v>106</v>
      </c>
      <c r="E107" t="str">
        <f t="shared" si="1"/>
        <v>INSERT INTO titulo(IdTitulo,titulo,cantidad)VALUES('106','Robust Control toolbox for use with matlab','1');</v>
      </c>
      <c r="I107" t="s">
        <v>2183</v>
      </c>
    </row>
    <row r="108" spans="1:9">
      <c r="A108" t="s">
        <v>123</v>
      </c>
      <c r="B108" t="s">
        <v>1195</v>
      </c>
      <c r="C108">
        <v>1</v>
      </c>
      <c r="D108">
        <v>107</v>
      </c>
      <c r="E108" t="str">
        <f t="shared" si="1"/>
        <v>INSERT INTO titulo(IdTitulo,titulo,cantidad)VALUES('107','Hybrid Predictive control for dynamic transport problems','1');</v>
      </c>
      <c r="I108" t="s">
        <v>2184</v>
      </c>
    </row>
    <row r="109" spans="1:9">
      <c r="A109" s="4" t="s">
        <v>124</v>
      </c>
      <c r="B109" t="s">
        <v>1196</v>
      </c>
      <c r="C109">
        <v>1</v>
      </c>
      <c r="D109">
        <v>108</v>
      </c>
      <c r="E109" t="str">
        <f t="shared" si="1"/>
        <v>INSERT INTO titulo(IdTitulo,titulo,cantidad)VALUES('108','Linear system fundamentals','1');</v>
      </c>
      <c r="I109" t="s">
        <v>2185</v>
      </c>
    </row>
    <row r="110" spans="1:9">
      <c r="A110" s="4" t="s">
        <v>125</v>
      </c>
      <c r="B110" t="s">
        <v>1197</v>
      </c>
      <c r="C110">
        <v>1</v>
      </c>
      <c r="D110">
        <v>109</v>
      </c>
      <c r="E110" t="str">
        <f t="shared" si="1"/>
        <v>INSERT INTO titulo(IdTitulo,titulo,cantidad)VALUES('109','Sistemas de medición Principios y aplicaciones segunda edición','1');</v>
      </c>
      <c r="I110" t="s">
        <v>2186</v>
      </c>
    </row>
    <row r="111" spans="1:9">
      <c r="A111" s="4" t="s">
        <v>126</v>
      </c>
      <c r="B111" t="s">
        <v>1198</v>
      </c>
      <c r="C111">
        <v>1</v>
      </c>
      <c r="D111">
        <v>110</v>
      </c>
      <c r="E111" t="str">
        <f t="shared" si="1"/>
        <v>INSERT INTO titulo(IdTitulo,titulo,cantidad)VALUES('110','Analysis and design of discrete linear control systems','1');</v>
      </c>
      <c r="I111" t="s">
        <v>2187</v>
      </c>
    </row>
    <row r="112" spans="1:9">
      <c r="A112" s="4" t="s">
        <v>127</v>
      </c>
      <c r="B112" t="s">
        <v>1199</v>
      </c>
      <c r="C112">
        <v>1</v>
      </c>
      <c r="D112">
        <v>111</v>
      </c>
      <c r="E112" t="str">
        <f t="shared" si="1"/>
        <v>INSERT INTO titulo(IdTitulo,titulo,cantidad)VALUES('111','Practical Distillation control','1');</v>
      </c>
      <c r="I112" t="s">
        <v>2188</v>
      </c>
    </row>
    <row r="113" spans="1:9">
      <c r="A113" t="s">
        <v>128</v>
      </c>
      <c r="B113" t="s">
        <v>1200</v>
      </c>
      <c r="C113">
        <v>1</v>
      </c>
      <c r="D113">
        <v>112</v>
      </c>
      <c r="E113" t="str">
        <f t="shared" si="1"/>
        <v>INSERT INTO titulo(IdTitulo,titulo,cantidad)VALUES('112','Einsatz Von Mikroprozessoren in der Fluiddantriebstechnik','1');</v>
      </c>
      <c r="I113" t="s">
        <v>2189</v>
      </c>
    </row>
    <row r="114" spans="1:9">
      <c r="A114" t="s">
        <v>129</v>
      </c>
      <c r="B114" t="s">
        <v>1201</v>
      </c>
      <c r="C114">
        <v>1</v>
      </c>
      <c r="D114">
        <v>113</v>
      </c>
      <c r="E114" t="str">
        <f t="shared" si="1"/>
        <v>INSERT INTO titulo(IdTitulo,titulo,cantidad)VALUES('113','Matriz Computations &amp; Mathematical Software','1');</v>
      </c>
      <c r="I114" t="s">
        <v>2190</v>
      </c>
    </row>
    <row r="115" spans="1:9">
      <c r="A115" s="4" t="s">
        <v>130</v>
      </c>
      <c r="B115" t="s">
        <v>1202</v>
      </c>
      <c r="C115">
        <v>1</v>
      </c>
      <c r="D115">
        <v>114</v>
      </c>
      <c r="E115" t="str">
        <f t="shared" si="1"/>
        <v>INSERT INTO titulo(IdTitulo,titulo,cantidad)VALUES('114','Handbook of PI and PID Controller Tuning Rules','1');</v>
      </c>
      <c r="I115" t="s">
        <v>2191</v>
      </c>
    </row>
    <row r="116" spans="1:9">
      <c r="A116" s="4" t="s">
        <v>131</v>
      </c>
      <c r="B116" t="s">
        <v>1203</v>
      </c>
      <c r="C116">
        <v>1</v>
      </c>
      <c r="D116">
        <v>115</v>
      </c>
      <c r="E116" t="str">
        <f t="shared" si="1"/>
        <v>INSERT INTO titulo(IdTitulo,titulo,cantidad)VALUES('115','Climate Change and Agricultire Worlwide','1');</v>
      </c>
      <c r="I116" t="s">
        <v>2192</v>
      </c>
    </row>
    <row r="117" spans="1:9">
      <c r="A117" s="4" t="s">
        <v>132</v>
      </c>
      <c r="B117" t="s">
        <v>1204</v>
      </c>
      <c r="C117">
        <v>2</v>
      </c>
      <c r="D117">
        <v>116</v>
      </c>
      <c r="E117" t="str">
        <f t="shared" si="1"/>
        <v>INSERT INTO titulo(IdTitulo,titulo,cantidad)VALUES('116','MST10','2');</v>
      </c>
      <c r="I117" t="s">
        <v>2193</v>
      </c>
    </row>
    <row r="118" spans="1:9">
      <c r="A118" s="4" t="s">
        <v>133</v>
      </c>
      <c r="B118" t="s">
        <v>1205</v>
      </c>
      <c r="C118">
        <v>1</v>
      </c>
      <c r="D118">
        <v>117</v>
      </c>
      <c r="E118" t="str">
        <f t="shared" si="1"/>
        <v>INSERT INTO titulo(IdTitulo,titulo,cantidad)VALUES('117','Fisicoquímica','1');</v>
      </c>
      <c r="I118" t="s">
        <v>2194</v>
      </c>
    </row>
    <row r="119" spans="1:9">
      <c r="A119" s="4" t="s">
        <v>134</v>
      </c>
      <c r="B119" t="s">
        <v>1206</v>
      </c>
      <c r="C119">
        <v>1</v>
      </c>
      <c r="D119">
        <v>118</v>
      </c>
      <c r="E119" t="str">
        <f t="shared" si="1"/>
        <v>INSERT INTO titulo(IdTitulo,titulo,cantidad)VALUES('118','Manual del usuario y referencia para el sistema operativo MS-DOS','1');</v>
      </c>
      <c r="I119" t="s">
        <v>2195</v>
      </c>
    </row>
    <row r="120" spans="1:9">
      <c r="A120" s="4" t="s">
        <v>135</v>
      </c>
      <c r="B120" t="s">
        <v>1207</v>
      </c>
      <c r="C120">
        <v>1</v>
      </c>
      <c r="D120">
        <v>119</v>
      </c>
      <c r="E120" t="str">
        <f t="shared" si="1"/>
        <v>INSERT INTO titulo(IdTitulo,titulo,cantidad)VALUES('119','Modellistica e controllo','1');</v>
      </c>
      <c r="I120" t="s">
        <v>2196</v>
      </c>
    </row>
    <row r="121" spans="1:9">
      <c r="A121" s="4" t="s">
        <v>136</v>
      </c>
      <c r="B121" t="s">
        <v>1208</v>
      </c>
      <c r="C121">
        <v>1</v>
      </c>
      <c r="D121">
        <v>120</v>
      </c>
      <c r="E121" t="str">
        <f t="shared" si="1"/>
        <v>INSERT INTO titulo(IdTitulo,titulo,cantidad)VALUES('120','Raccolta di Problemi di Controllo Ottimo','1');</v>
      </c>
      <c r="I121" t="s">
        <v>2197</v>
      </c>
    </row>
    <row r="122" spans="1:9">
      <c r="A122" s="4" t="s">
        <v>137</v>
      </c>
      <c r="B122" t="s">
        <v>1209</v>
      </c>
      <c r="C122">
        <v>1</v>
      </c>
      <c r="D122">
        <v>121</v>
      </c>
      <c r="E122" t="str">
        <f t="shared" si="1"/>
        <v>INSERT INTO titulo(IdTitulo,titulo,cantidad)VALUES('121','Controlli Automatici Parte 1','1');</v>
      </c>
      <c r="I122" t="s">
        <v>2198</v>
      </c>
    </row>
    <row r="123" spans="1:9">
      <c r="A123" s="4" t="s">
        <v>138</v>
      </c>
      <c r="B123" t="s">
        <v>1210</v>
      </c>
      <c r="C123">
        <v>1</v>
      </c>
      <c r="D123">
        <v>122</v>
      </c>
      <c r="E123" t="str">
        <f t="shared" si="1"/>
        <v>INSERT INTO titulo(IdTitulo,titulo,cantidad)VALUES('122','Analisi dei Sistemi Esercizi','1');</v>
      </c>
      <c r="I123" t="s">
        <v>2199</v>
      </c>
    </row>
    <row r="124" spans="1:9">
      <c r="A124" s="4" t="s">
        <v>139</v>
      </c>
      <c r="B124" t="s">
        <v>1211</v>
      </c>
      <c r="C124">
        <v>1</v>
      </c>
      <c r="D124">
        <v>123</v>
      </c>
      <c r="E124" t="str">
        <f t="shared" si="1"/>
        <v>INSERT INTO titulo(IdTitulo,titulo,cantidad)VALUES('123','Digital Control Systems','1');</v>
      </c>
      <c r="I124" t="s">
        <v>2200</v>
      </c>
    </row>
    <row r="125" spans="1:9">
      <c r="A125" s="4" t="s">
        <v>140</v>
      </c>
      <c r="B125" t="s">
        <v>1212</v>
      </c>
      <c r="C125">
        <v>1</v>
      </c>
      <c r="D125">
        <v>124</v>
      </c>
      <c r="E125" t="str">
        <f t="shared" si="1"/>
        <v>INSERT INTO titulo(IdTitulo,titulo,cantidad)VALUES('124','Sistemi di controllo','1');</v>
      </c>
      <c r="I125" t="s">
        <v>2201</v>
      </c>
    </row>
    <row r="126" spans="1:9">
      <c r="A126" s="4" t="s">
        <v>141</v>
      </c>
      <c r="B126" t="s">
        <v>1213</v>
      </c>
      <c r="C126">
        <v>1</v>
      </c>
      <c r="D126">
        <v>125</v>
      </c>
      <c r="E126" t="str">
        <f t="shared" si="1"/>
        <v>INSERT INTO titulo(IdTitulo,titulo,cantidad)VALUES('125','Teoria del sistemi','1');</v>
      </c>
      <c r="I126" t="s">
        <v>2202</v>
      </c>
    </row>
    <row r="127" spans="1:9">
      <c r="A127" s="4" t="s">
        <v>142</v>
      </c>
      <c r="B127" t="s">
        <v>1214</v>
      </c>
      <c r="C127">
        <v>1</v>
      </c>
      <c r="D127">
        <v>126</v>
      </c>
      <c r="E127" t="str">
        <f t="shared" si="1"/>
        <v>INSERT INTO titulo(IdTitulo,titulo,cantidad)VALUES('126','Controllo dei Processi','1');</v>
      </c>
      <c r="I127" t="s">
        <v>2203</v>
      </c>
    </row>
    <row r="128" spans="1:9">
      <c r="A128" s="4" t="s">
        <v>154</v>
      </c>
      <c r="B128" t="s">
        <v>1215</v>
      </c>
      <c r="C128">
        <v>1</v>
      </c>
      <c r="D128">
        <v>127</v>
      </c>
      <c r="E128" t="str">
        <f t="shared" si="1"/>
        <v>INSERT INTO titulo(IdTitulo,titulo,cantidad)VALUES('127','New Tools for Robustness of linear systems','1');</v>
      </c>
      <c r="I128" t="s">
        <v>2204</v>
      </c>
    </row>
    <row r="129" spans="1:9">
      <c r="A129" t="s">
        <v>143</v>
      </c>
      <c r="B129" t="s">
        <v>1216</v>
      </c>
      <c r="C129">
        <v>1</v>
      </c>
      <c r="D129">
        <v>128</v>
      </c>
      <c r="E129" t="str">
        <f t="shared" si="1"/>
        <v>INSERT INTO titulo(IdTitulo,titulo,cantidad)VALUES('128','Circuitos Microelectrónicos: análisis y diseño','1');</v>
      </c>
      <c r="I129" t="s">
        <v>2205</v>
      </c>
    </row>
    <row r="130" spans="1:9">
      <c r="A130" t="s">
        <v>144</v>
      </c>
      <c r="B130" t="s">
        <v>1217</v>
      </c>
      <c r="C130">
        <v>1</v>
      </c>
      <c r="D130">
        <v>129</v>
      </c>
      <c r="E130" t="str">
        <f t="shared" si="1"/>
        <v>INSERT INTO titulo(IdTitulo,titulo,cantidad)VALUES('129','Stable Adaptative Systems','1');</v>
      </c>
      <c r="I130" t="s">
        <v>2206</v>
      </c>
    </row>
    <row r="131" spans="1:9">
      <c r="A131" t="s">
        <v>145</v>
      </c>
      <c r="B131" t="s">
        <v>1218</v>
      </c>
      <c r="C131">
        <v>1</v>
      </c>
      <c r="D131">
        <v>130</v>
      </c>
      <c r="E131" t="str">
        <f t="shared" ref="E131:E194" si="2">_xlfn.CONCAT($G$2,$G$1,"(",$A$1,",",$B$1,",",$C$1,")VALUES('",D131,"','",B131,"','",C131,"');")</f>
        <v>INSERT INTO titulo(IdTitulo,titulo,cantidad)VALUES('130','Procesos Industriales','1');</v>
      </c>
      <c r="I131" t="s">
        <v>2207</v>
      </c>
    </row>
    <row r="132" spans="1:9">
      <c r="A132" t="s">
        <v>146</v>
      </c>
      <c r="B132" t="s">
        <v>1219</v>
      </c>
      <c r="C132">
        <v>1</v>
      </c>
      <c r="D132">
        <v>131</v>
      </c>
      <c r="E132" t="str">
        <f t="shared" si="2"/>
        <v>INSERT INTO titulo(IdTitulo,titulo,cantidad)VALUES('131','Methods of Model Based Process Control','1');</v>
      </c>
      <c r="I132" t="s">
        <v>2208</v>
      </c>
    </row>
    <row r="133" spans="1:9">
      <c r="A133" t="s">
        <v>147</v>
      </c>
      <c r="B133" t="s">
        <v>1220</v>
      </c>
      <c r="C133">
        <v>1</v>
      </c>
      <c r="D133">
        <v>132</v>
      </c>
      <c r="E133" t="str">
        <f t="shared" si="2"/>
        <v>INSERT INTO titulo(IdTitulo,titulo,cantidad)VALUES('132','Electrónica y Automática Industriales II','1');</v>
      </c>
      <c r="I133" t="s">
        <v>2209</v>
      </c>
    </row>
    <row r="134" spans="1:9">
      <c r="A134" t="s">
        <v>148</v>
      </c>
      <c r="B134" t="s">
        <v>1221</v>
      </c>
      <c r="C134">
        <v>1</v>
      </c>
      <c r="D134">
        <v>133</v>
      </c>
      <c r="E134" t="str">
        <f t="shared" si="2"/>
        <v>INSERT INTO titulo(IdTitulo,titulo,cantidad)VALUES('133','Chemical Process Control','1');</v>
      </c>
      <c r="I134" t="s">
        <v>2210</v>
      </c>
    </row>
    <row r="135" spans="1:9">
      <c r="A135" t="s">
        <v>149</v>
      </c>
      <c r="B135" t="s">
        <v>1222</v>
      </c>
      <c r="C135">
        <v>2</v>
      </c>
      <c r="D135">
        <v>134</v>
      </c>
      <c r="E135" t="str">
        <f t="shared" si="2"/>
        <v>INSERT INTO titulo(IdTitulo,titulo,cantidad)VALUES('134','Análisis Vibracional en el Mnatenimiento Predictivo','2');</v>
      </c>
      <c r="I135" t="s">
        <v>2211</v>
      </c>
    </row>
    <row r="136" spans="1:9">
      <c r="A136" s="5" t="s">
        <v>150</v>
      </c>
      <c r="B136" t="s">
        <v>1223</v>
      </c>
      <c r="C136">
        <v>1</v>
      </c>
      <c r="D136">
        <v>135</v>
      </c>
      <c r="E136" t="str">
        <f t="shared" si="2"/>
        <v>INSERT INTO titulo(IdTitulo,titulo,cantidad)VALUES('135','Interactions Between process design and process control','1');</v>
      </c>
      <c r="I136" t="s">
        <v>2212</v>
      </c>
    </row>
    <row r="137" spans="1:9">
      <c r="A137" s="5" t="s">
        <v>151</v>
      </c>
      <c r="B137" t="s">
        <v>1224</v>
      </c>
      <c r="C137">
        <v>1</v>
      </c>
      <c r="D137">
        <v>136</v>
      </c>
      <c r="E137" t="str">
        <f t="shared" si="2"/>
        <v>INSERT INTO titulo(IdTitulo,titulo,cantidad)VALUES('136','Estrategias de control avanzado','1');</v>
      </c>
      <c r="I137" t="s">
        <v>2213</v>
      </c>
    </row>
    <row r="138" spans="1:9">
      <c r="A138" s="5" t="s">
        <v>152</v>
      </c>
      <c r="B138" t="s">
        <v>1225</v>
      </c>
      <c r="C138">
        <v>1</v>
      </c>
      <c r="D138">
        <v>137</v>
      </c>
      <c r="E138" t="str">
        <f t="shared" si="2"/>
        <v>INSERT INTO titulo(IdTitulo,titulo,cantidad)VALUES('137','Design of distillation column control systems','1');</v>
      </c>
      <c r="I138" t="s">
        <v>2214</v>
      </c>
    </row>
    <row r="139" spans="1:9">
      <c r="A139" s="5" t="s">
        <v>153</v>
      </c>
      <c r="B139" t="s">
        <v>1226</v>
      </c>
      <c r="C139">
        <v>1</v>
      </c>
      <c r="D139">
        <v>138</v>
      </c>
      <c r="E139" t="str">
        <f t="shared" si="2"/>
        <v>INSERT INTO titulo(IdTitulo,titulo,cantidad)VALUES('138','Dynamics and control of chemical reactors, distillation columns and batch processes','1');</v>
      </c>
      <c r="I139" t="s">
        <v>2215</v>
      </c>
    </row>
    <row r="140" spans="1:9">
      <c r="A140" s="5" t="s">
        <v>155</v>
      </c>
      <c r="B140" t="s">
        <v>1227</v>
      </c>
      <c r="C140">
        <v>1</v>
      </c>
      <c r="D140">
        <v>139</v>
      </c>
      <c r="E140" t="str">
        <f t="shared" si="2"/>
        <v>INSERT INTO titulo(IdTitulo,titulo,cantidad)VALUES('139','Engineering Optimization IV','1');</v>
      </c>
      <c r="I140" t="s">
        <v>2216</v>
      </c>
    </row>
    <row r="141" spans="1:9">
      <c r="A141" s="5" t="s">
        <v>156</v>
      </c>
      <c r="B141" t="s">
        <v>1228</v>
      </c>
      <c r="C141">
        <v>1</v>
      </c>
      <c r="D141">
        <v>140</v>
      </c>
      <c r="E141" t="str">
        <f t="shared" si="2"/>
        <v>INSERT INTO titulo(IdTitulo,titulo,cantidad)VALUES('140','Arduino: Guía práctica de fundamentos y simulación','1');</v>
      </c>
      <c r="I141" t="s">
        <v>2217</v>
      </c>
    </row>
    <row r="142" spans="1:9">
      <c r="A142" s="5" t="s">
        <v>157</v>
      </c>
      <c r="B142" t="s">
        <v>1229</v>
      </c>
      <c r="C142">
        <v>1</v>
      </c>
      <c r="D142">
        <v>141</v>
      </c>
      <c r="E142" t="str">
        <f t="shared" si="2"/>
        <v>INSERT INTO titulo(IdTitulo,titulo,cantidad)VALUES('141','Manual de Arduino','1');</v>
      </c>
      <c r="I142" t="s">
        <v>2218</v>
      </c>
    </row>
    <row r="143" spans="1:9">
      <c r="A143" s="5" t="s">
        <v>158</v>
      </c>
      <c r="B143" t="s">
        <v>1230</v>
      </c>
      <c r="C143">
        <v>1</v>
      </c>
      <c r="D143">
        <v>142</v>
      </c>
      <c r="E143" t="str">
        <f t="shared" si="2"/>
        <v>INSERT INTO titulo(IdTitulo,titulo,cantidad)VALUES('142','Measurement, Monitoring, Modelling and Control of Bioprocesses','1');</v>
      </c>
      <c r="I143" t="s">
        <v>2219</v>
      </c>
    </row>
    <row r="144" spans="1:9">
      <c r="A144" s="5" t="s">
        <v>159</v>
      </c>
      <c r="B144" t="s">
        <v>1231</v>
      </c>
      <c r="C144">
        <v>1</v>
      </c>
      <c r="D144">
        <v>143</v>
      </c>
      <c r="E144" t="str">
        <f t="shared" si="2"/>
        <v>INSERT INTO titulo(IdTitulo,titulo,cantidad)VALUES('143','Cálculo diferencial Problemas Resuletos','1');</v>
      </c>
      <c r="I144" t="s">
        <v>2220</v>
      </c>
    </row>
    <row r="145" spans="1:9">
      <c r="A145" s="5" t="s">
        <v>160</v>
      </c>
      <c r="B145" t="s">
        <v>1232</v>
      </c>
      <c r="C145">
        <v>1</v>
      </c>
      <c r="D145">
        <v>144</v>
      </c>
      <c r="E145" t="str">
        <f t="shared" si="2"/>
        <v>INSERT INTO titulo(IdTitulo,titulo,cantidad)VALUES('144','Arduino, electrónica y programación con 100 ejercicios practicos','1');</v>
      </c>
      <c r="I145" t="s">
        <v>2221</v>
      </c>
    </row>
    <row r="146" spans="1:9">
      <c r="A146" s="5" t="s">
        <v>161</v>
      </c>
      <c r="B146" t="s">
        <v>1233</v>
      </c>
      <c r="C146">
        <v>1</v>
      </c>
      <c r="D146">
        <v>145</v>
      </c>
      <c r="E146" t="str">
        <f t="shared" si="2"/>
        <v>INSERT INTO titulo(IdTitulo,titulo,cantidad)VALUES('145','Ecuaciones diferenciales 1','1');</v>
      </c>
      <c r="I146" t="s">
        <v>2222</v>
      </c>
    </row>
    <row r="147" spans="1:9">
      <c r="A147" s="5" t="s">
        <v>162</v>
      </c>
      <c r="B147" t="s">
        <v>1234</v>
      </c>
      <c r="C147">
        <v>1</v>
      </c>
      <c r="D147">
        <v>146</v>
      </c>
      <c r="E147" t="str">
        <f t="shared" si="2"/>
        <v>INSERT INTO titulo(IdTitulo,titulo,cantidad)VALUES('146','Ecuaciones diferenciales para estudiantes de Ciencias e ingenierias','1');</v>
      </c>
      <c r="I147" t="s">
        <v>2223</v>
      </c>
    </row>
    <row r="148" spans="1:9">
      <c r="A148" s="5" t="s">
        <v>163</v>
      </c>
      <c r="B148" t="s">
        <v>1235</v>
      </c>
      <c r="C148">
        <v>1</v>
      </c>
      <c r="D148">
        <v>147</v>
      </c>
      <c r="E148" t="str">
        <f t="shared" si="2"/>
        <v>INSERT INTO titulo(IdTitulo,titulo,cantidad)VALUES('147','Multivariable Feedback Control: Analysis and Design','1');</v>
      </c>
      <c r="I148" t="s">
        <v>2224</v>
      </c>
    </row>
    <row r="149" spans="1:9">
      <c r="A149" s="5" t="s">
        <v>164</v>
      </c>
      <c r="B149" t="s">
        <v>1236</v>
      </c>
      <c r="C149">
        <v>1</v>
      </c>
      <c r="D149">
        <v>148</v>
      </c>
      <c r="E149" t="str">
        <f t="shared" si="2"/>
        <v>INSERT INTO titulo(IdTitulo,titulo,cantidad)VALUES('148','Control No Lineal Multivariable','1');</v>
      </c>
      <c r="I149" t="s">
        <v>2225</v>
      </c>
    </row>
    <row r="150" spans="1:9">
      <c r="A150" s="5" t="s">
        <v>165</v>
      </c>
      <c r="B150" t="s">
        <v>1237</v>
      </c>
      <c r="C150">
        <v>1</v>
      </c>
      <c r="D150">
        <v>149</v>
      </c>
      <c r="E150" t="str">
        <f t="shared" si="2"/>
        <v>INSERT INTO titulo(IdTitulo,titulo,cantidad)VALUES('149','Controlling Multivariable Pocesses','1');</v>
      </c>
      <c r="I150" t="s">
        <v>2226</v>
      </c>
    </row>
    <row r="151" spans="1:9">
      <c r="A151" s="5" t="s">
        <v>166</v>
      </c>
      <c r="B151" t="s">
        <v>1238</v>
      </c>
      <c r="C151">
        <v>1</v>
      </c>
      <c r="D151">
        <v>150</v>
      </c>
      <c r="E151" t="str">
        <f t="shared" si="2"/>
        <v>INSERT INTO titulo(IdTitulo,titulo,cantidad)VALUES('150','Multivariable Feedback Design','1');</v>
      </c>
      <c r="I151" t="s">
        <v>2227</v>
      </c>
    </row>
    <row r="152" spans="1:9">
      <c r="A152" s="5" t="s">
        <v>167</v>
      </c>
      <c r="B152" t="s">
        <v>1239</v>
      </c>
      <c r="C152">
        <v>1</v>
      </c>
      <c r="D152">
        <v>151</v>
      </c>
      <c r="E152" t="str">
        <f t="shared" si="2"/>
        <v>INSERT INTO titulo(IdTitulo,titulo,cantidad)VALUES('151','Discrete-Time Control Systems','1');</v>
      </c>
      <c r="I152" t="s">
        <v>2228</v>
      </c>
    </row>
    <row r="153" spans="1:9">
      <c r="A153" s="5" t="s">
        <v>168</v>
      </c>
      <c r="B153" t="s">
        <v>1240</v>
      </c>
      <c r="C153">
        <v>1</v>
      </c>
      <c r="D153">
        <v>152</v>
      </c>
      <c r="E153" t="str">
        <f t="shared" si="2"/>
        <v>INSERT INTO titulo(IdTitulo,titulo,cantidad)VALUES('152','Process Control: Theory and Applications','1');</v>
      </c>
      <c r="I153" t="s">
        <v>2229</v>
      </c>
    </row>
    <row r="154" spans="1:9">
      <c r="A154" s="5" t="s">
        <v>169</v>
      </c>
      <c r="B154" t="s">
        <v>1241</v>
      </c>
      <c r="C154">
        <v>1</v>
      </c>
      <c r="D154">
        <v>153</v>
      </c>
      <c r="E154" t="str">
        <f t="shared" si="2"/>
        <v>INSERT INTO titulo(IdTitulo,titulo,cantidad)VALUES('153','Adaptive Filter Theory second edition','1');</v>
      </c>
      <c r="I154" t="s">
        <v>2230</v>
      </c>
    </row>
    <row r="155" spans="1:9">
      <c r="A155" s="5" t="s">
        <v>170</v>
      </c>
      <c r="B155" t="s">
        <v>1242</v>
      </c>
      <c r="C155">
        <v>1</v>
      </c>
      <c r="D155">
        <v>154</v>
      </c>
      <c r="E155" t="str">
        <f t="shared" si="2"/>
        <v>INSERT INTO titulo(IdTitulo,titulo,cantidad)VALUES('154','Control digital. Problemas','1');</v>
      </c>
      <c r="I155" t="s">
        <v>2231</v>
      </c>
    </row>
    <row r="156" spans="1:9">
      <c r="A156" s="5" t="s">
        <v>171</v>
      </c>
      <c r="B156" t="s">
        <v>1243</v>
      </c>
      <c r="C156">
        <v>1</v>
      </c>
      <c r="D156">
        <v>155</v>
      </c>
      <c r="E156" t="str">
        <f t="shared" si="2"/>
        <v>INSERT INTO titulo(IdTitulo,titulo,cantidad)VALUES('155','Introducción al Control Óptimo','1');</v>
      </c>
      <c r="I156" t="s">
        <v>2232</v>
      </c>
    </row>
    <row r="157" spans="1:9">
      <c r="A157" s="5" t="s">
        <v>172</v>
      </c>
      <c r="B157" t="s">
        <v>1244</v>
      </c>
      <c r="C157">
        <v>1</v>
      </c>
      <c r="D157">
        <v>156</v>
      </c>
      <c r="E157" t="str">
        <f t="shared" si="2"/>
        <v>INSERT INTO titulo(IdTitulo,titulo,cantidad)VALUES('156','Applied Digital Control','1');</v>
      </c>
      <c r="I157" t="s">
        <v>2233</v>
      </c>
    </row>
    <row r="158" spans="1:9">
      <c r="A158" s="5" t="s">
        <v>173</v>
      </c>
      <c r="B158" t="s">
        <v>1245</v>
      </c>
      <c r="C158">
        <v>1</v>
      </c>
      <c r="D158">
        <v>157</v>
      </c>
      <c r="E158" t="str">
        <f t="shared" si="2"/>
        <v>INSERT INTO titulo(IdTitulo,titulo,cantidad)VALUES('157','Control Automático de procesos. Innovando los procesos productivos','1');</v>
      </c>
      <c r="I158" t="s">
        <v>2234</v>
      </c>
    </row>
    <row r="159" spans="1:9">
      <c r="A159" s="5" t="s">
        <v>174</v>
      </c>
      <c r="B159" t="s">
        <v>1246</v>
      </c>
      <c r="C159">
        <v>1</v>
      </c>
      <c r="D159">
        <v>158</v>
      </c>
      <c r="E159" t="str">
        <f t="shared" si="2"/>
        <v>INSERT INTO titulo(IdTitulo,titulo,cantidad)VALUES('158','Engineering for Storage of Fruits and Vegetables','1');</v>
      </c>
      <c r="I159" t="s">
        <v>2235</v>
      </c>
    </row>
    <row r="160" spans="1:9">
      <c r="A160" s="5" t="s">
        <v>175</v>
      </c>
      <c r="B160" t="s">
        <v>1247</v>
      </c>
      <c r="C160">
        <v>1</v>
      </c>
      <c r="D160">
        <v>159</v>
      </c>
      <c r="E160" t="str">
        <f t="shared" si="2"/>
        <v>INSERT INTO titulo(IdTitulo,titulo,cantidad)VALUES('159','Ingeniería de control. Aplicaciones con MATLAB','1');</v>
      </c>
      <c r="I160" t="s">
        <v>2236</v>
      </c>
    </row>
    <row r="161" spans="1:9">
      <c r="A161" s="5" t="s">
        <v>176</v>
      </c>
      <c r="B161" t="s">
        <v>1248</v>
      </c>
      <c r="C161">
        <v>1</v>
      </c>
      <c r="D161">
        <v>160</v>
      </c>
      <c r="E161" t="str">
        <f t="shared" si="2"/>
        <v>INSERT INTO titulo(IdTitulo,titulo,cantidad)VALUES('160','Comfort Control in Buildings','1');</v>
      </c>
      <c r="I161" t="s">
        <v>2237</v>
      </c>
    </row>
    <row r="162" spans="1:9">
      <c r="A162" s="5" t="s">
        <v>177</v>
      </c>
      <c r="B162" t="s">
        <v>1249</v>
      </c>
      <c r="C162">
        <v>1</v>
      </c>
      <c r="D162">
        <v>161</v>
      </c>
      <c r="E162" t="str">
        <f t="shared" si="2"/>
        <v>INSERT INTO titulo(IdTitulo,titulo,cantidad)VALUES('161','Advanced Control of Industrial Processes','1');</v>
      </c>
      <c r="I162" t="s">
        <v>2238</v>
      </c>
    </row>
    <row r="163" spans="1:9">
      <c r="A163" s="5" t="s">
        <v>178</v>
      </c>
      <c r="B163" t="s">
        <v>1250</v>
      </c>
      <c r="C163">
        <v>1</v>
      </c>
      <c r="D163">
        <v>162</v>
      </c>
      <c r="E163" t="str">
        <f t="shared" si="2"/>
        <v>INSERT INTO titulo(IdTitulo,titulo,cantidad)VALUES('162','Model Predictive Control','1');</v>
      </c>
      <c r="I163" t="s">
        <v>2239</v>
      </c>
    </row>
    <row r="164" spans="1:9">
      <c r="A164" s="5" t="s">
        <v>179</v>
      </c>
      <c r="B164" t="s">
        <v>1251</v>
      </c>
      <c r="C164">
        <v>1</v>
      </c>
      <c r="D164">
        <v>163</v>
      </c>
      <c r="E164" t="str">
        <f t="shared" si="2"/>
        <v>INSERT INTO titulo(IdTitulo,titulo,cantidad)VALUES('163','Análisis descriptivo de procesos industriales en ingeniería industrial','1');</v>
      </c>
      <c r="I164" t="s">
        <v>2240</v>
      </c>
    </row>
    <row r="165" spans="1:9">
      <c r="A165" s="5" t="s">
        <v>180</v>
      </c>
      <c r="B165" t="s">
        <v>1252</v>
      </c>
      <c r="C165">
        <v>1</v>
      </c>
      <c r="D165">
        <v>164</v>
      </c>
      <c r="E165" t="str">
        <f t="shared" si="2"/>
        <v>INSERT INTO titulo(IdTitulo,titulo,cantidad)VALUES('164','Tería de control automático','1');</v>
      </c>
      <c r="I165" t="s">
        <v>2241</v>
      </c>
    </row>
    <row r="166" spans="1:9">
      <c r="A166" s="5" t="s">
        <v>181</v>
      </c>
      <c r="B166" t="s">
        <v>1253</v>
      </c>
      <c r="C166">
        <v>1</v>
      </c>
      <c r="D166">
        <v>165</v>
      </c>
      <c r="E166" t="str">
        <f t="shared" si="2"/>
        <v>INSERT INTO titulo(IdTitulo,titulo,cantidad)VALUES('165','Linear systems','1');</v>
      </c>
      <c r="I166" t="s">
        <v>2242</v>
      </c>
    </row>
    <row r="167" spans="1:9">
      <c r="A167" s="5" t="s">
        <v>182</v>
      </c>
      <c r="B167" t="s">
        <v>1254</v>
      </c>
      <c r="C167">
        <v>1</v>
      </c>
      <c r="D167">
        <v>166</v>
      </c>
      <c r="E167" t="str">
        <f t="shared" si="2"/>
        <v>INSERT INTO titulo(IdTitulo,titulo,cantidad)VALUES('166','Linear System Theory and Design','1');</v>
      </c>
      <c r="I167" t="s">
        <v>2243</v>
      </c>
    </row>
    <row r="168" spans="1:9">
      <c r="A168" s="5" t="s">
        <v>183</v>
      </c>
      <c r="B168" t="s">
        <v>1255</v>
      </c>
      <c r="C168">
        <v>2</v>
      </c>
      <c r="D168">
        <v>167</v>
      </c>
      <c r="E168" t="str">
        <f t="shared" si="2"/>
        <v>INSERT INTO titulo(IdTitulo,titulo,cantidad)VALUES('167','Josemaría Escrivá de Balaguer y la Universidad','2');</v>
      </c>
      <c r="I168" t="s">
        <v>2244</v>
      </c>
    </row>
    <row r="169" spans="1:9">
      <c r="A169" s="5" t="s">
        <v>184</v>
      </c>
      <c r="B169" t="s">
        <v>1256</v>
      </c>
      <c r="C169">
        <v>1</v>
      </c>
      <c r="D169">
        <v>168</v>
      </c>
      <c r="E169" t="str">
        <f t="shared" si="2"/>
        <v>INSERT INTO titulo(IdTitulo,titulo,cantidad)VALUES('168','Introducción al Modelado y Simulación con EcosimPro','1');</v>
      </c>
      <c r="I169" t="s">
        <v>2245</v>
      </c>
    </row>
    <row r="170" spans="1:9">
      <c r="A170" s="5" t="s">
        <v>185</v>
      </c>
      <c r="B170" t="s">
        <v>1257</v>
      </c>
      <c r="C170">
        <v>1</v>
      </c>
      <c r="D170">
        <v>169</v>
      </c>
      <c r="E170" t="str">
        <f t="shared" si="2"/>
        <v>INSERT INTO titulo(IdTitulo,titulo,cantidad)VALUES('169','Docencia universitaria','1');</v>
      </c>
      <c r="I170" t="s">
        <v>2246</v>
      </c>
    </row>
    <row r="171" spans="1:9">
      <c r="A171" s="5" t="s">
        <v>186</v>
      </c>
      <c r="B171" t="s">
        <v>1258</v>
      </c>
      <c r="C171">
        <v>1</v>
      </c>
      <c r="D171">
        <v>170</v>
      </c>
      <c r="E171" t="str">
        <f t="shared" si="2"/>
        <v>INSERT INTO titulo(IdTitulo,titulo,cantidad)VALUES('170','guía universitaria. Guía para el profesor y el alumno','1');</v>
      </c>
      <c r="I171" t="s">
        <v>2247</v>
      </c>
    </row>
    <row r="172" spans="1:9">
      <c r="A172" s="5" t="s">
        <v>187</v>
      </c>
      <c r="B172" t="s">
        <v>1259</v>
      </c>
      <c r="C172">
        <v>1</v>
      </c>
      <c r="D172">
        <v>171</v>
      </c>
      <c r="E172" t="str">
        <f t="shared" si="2"/>
        <v>INSERT INTO titulo(IdTitulo,titulo,cantidad)VALUES('171','Asesoramiento personal universitario','1');</v>
      </c>
      <c r="I172" t="s">
        <v>2248</v>
      </c>
    </row>
    <row r="173" spans="1:9">
      <c r="A173" s="5" t="s">
        <v>188</v>
      </c>
      <c r="B173" t="s">
        <v>1260</v>
      </c>
      <c r="C173">
        <v>1</v>
      </c>
      <c r="D173">
        <v>172</v>
      </c>
      <c r="E173" t="str">
        <f t="shared" si="2"/>
        <v>INSERT INTO titulo(IdTitulo,titulo,cantidad)VALUES('172','Electronica Integrata Digitale','1');</v>
      </c>
      <c r="I173" t="s">
        <v>2249</v>
      </c>
    </row>
    <row r="174" spans="1:9">
      <c r="A174" t="s">
        <v>189</v>
      </c>
      <c r="B174" t="s">
        <v>1261</v>
      </c>
      <c r="C174">
        <v>1</v>
      </c>
      <c r="D174">
        <v>173</v>
      </c>
      <c r="E174" t="str">
        <f t="shared" si="2"/>
        <v>INSERT INTO titulo(IdTitulo,titulo,cantidad)VALUES('173','Cane Sugar Engineering','1');</v>
      </c>
      <c r="I174" t="s">
        <v>2250</v>
      </c>
    </row>
    <row r="175" spans="1:9">
      <c r="A175" t="s">
        <v>190</v>
      </c>
      <c r="B175" t="s">
        <v>1262</v>
      </c>
      <c r="C175">
        <v>1</v>
      </c>
      <c r="D175">
        <v>174</v>
      </c>
      <c r="E175" t="str">
        <f t="shared" si="2"/>
        <v>INSERT INTO titulo(IdTitulo,titulo,cantidad)VALUES('174','Diseño de Sistemas Digitales y Microprocesadores','1');</v>
      </c>
      <c r="I175" t="s">
        <v>2251</v>
      </c>
    </row>
    <row r="176" spans="1:9">
      <c r="A176" t="s">
        <v>191</v>
      </c>
      <c r="B176" t="s">
        <v>1263</v>
      </c>
      <c r="C176">
        <v>1</v>
      </c>
      <c r="D176">
        <v>175</v>
      </c>
      <c r="E176" t="str">
        <f t="shared" si="2"/>
        <v>INSERT INTO titulo(IdTitulo,titulo,cantidad)VALUES('175','Image Acquisition and Processing with LabVIEW','1');</v>
      </c>
      <c r="I176" t="s">
        <v>2252</v>
      </c>
    </row>
    <row r="177" spans="1:9">
      <c r="A177" t="s">
        <v>192</v>
      </c>
      <c r="B177" t="s">
        <v>1264</v>
      </c>
      <c r="C177">
        <v>1</v>
      </c>
      <c r="D177">
        <v>176</v>
      </c>
      <c r="E177" t="str">
        <f t="shared" si="2"/>
        <v>INSERT INTO titulo(IdTitulo,titulo,cantidad)VALUES('176','Creating Human Machine Interfaces Using Visual Basic','1');</v>
      </c>
      <c r="I177" t="s">
        <v>2253</v>
      </c>
    </row>
    <row r="178" spans="1:9">
      <c r="A178" t="s">
        <v>193</v>
      </c>
      <c r="B178" t="s">
        <v>1265</v>
      </c>
      <c r="C178">
        <v>1</v>
      </c>
      <c r="D178">
        <v>177</v>
      </c>
      <c r="E178" t="str">
        <f t="shared" si="2"/>
        <v>INSERT INTO titulo(IdTitulo,titulo,cantidad)VALUES('177','Libro Blanco de la Automatización y Control en la industria de la caña de azúcar','1');</v>
      </c>
      <c r="I178" t="s">
        <v>2254</v>
      </c>
    </row>
    <row r="179" spans="1:9">
      <c r="A179" t="s">
        <v>194</v>
      </c>
      <c r="B179" t="s">
        <v>1266</v>
      </c>
      <c r="C179">
        <v>1</v>
      </c>
      <c r="D179">
        <v>178</v>
      </c>
      <c r="E179" t="str">
        <f t="shared" si="2"/>
        <v>INSERT INTO titulo(IdTitulo,titulo,cantidad)VALUES('178','A Hardward Interfacing and Control Protocol','1');</v>
      </c>
      <c r="I179" t="s">
        <v>2255</v>
      </c>
    </row>
    <row r="180" spans="1:9">
      <c r="A180" t="s">
        <v>195</v>
      </c>
      <c r="B180" t="s">
        <v>1267</v>
      </c>
      <c r="C180">
        <v>1</v>
      </c>
      <c r="D180">
        <v>179</v>
      </c>
      <c r="E180" t="str">
        <f t="shared" si="2"/>
        <v>INSERT INTO titulo(IdTitulo,titulo,cantidad)VALUES('179','Hands-On ZigBee','1');</v>
      </c>
      <c r="I180" t="s">
        <v>2256</v>
      </c>
    </row>
    <row r="181" spans="1:9">
      <c r="A181" t="s">
        <v>196</v>
      </c>
      <c r="B181" t="s">
        <v>1268</v>
      </c>
      <c r="C181">
        <v>1</v>
      </c>
      <c r="D181">
        <v>180</v>
      </c>
      <c r="E181" t="str">
        <f t="shared" si="2"/>
        <v>INSERT INTO titulo(IdTitulo,titulo,cantidad)VALUES('180','TCP/IP Sockets in C#: Practical Guide for Programmers','1');</v>
      </c>
      <c r="I181" t="s">
        <v>2257</v>
      </c>
    </row>
    <row r="182" spans="1:9">
      <c r="A182" t="s">
        <v>197</v>
      </c>
      <c r="B182" t="s">
        <v>1269</v>
      </c>
      <c r="C182">
        <v>1</v>
      </c>
      <c r="D182">
        <v>181</v>
      </c>
      <c r="E182" t="str">
        <f t="shared" si="2"/>
        <v>INSERT INTO titulo(IdTitulo,titulo,cantidad)VALUES('181','Intelligent Systems and Control','1');</v>
      </c>
      <c r="I182" t="s">
        <v>2258</v>
      </c>
    </row>
    <row r="183" spans="1:9">
      <c r="A183" t="s">
        <v>198</v>
      </c>
      <c r="B183" t="s">
        <v>1270</v>
      </c>
      <c r="C183">
        <v>1</v>
      </c>
      <c r="D183">
        <v>182</v>
      </c>
      <c r="E183" t="str">
        <f t="shared" si="2"/>
        <v>INSERT INTO titulo(IdTitulo,titulo,cantidad)VALUES('182','Análisis Estructural Avanzado','1');</v>
      </c>
      <c r="I183" t="s">
        <v>2259</v>
      </c>
    </row>
    <row r="184" spans="1:9">
      <c r="A184" s="4" t="s">
        <v>199</v>
      </c>
      <c r="B184" t="s">
        <v>1271</v>
      </c>
      <c r="C184">
        <v>1</v>
      </c>
      <c r="D184">
        <v>183</v>
      </c>
      <c r="E184" t="str">
        <f t="shared" si="2"/>
        <v>INSERT INTO titulo(IdTitulo,titulo,cantidad)VALUES('183','TECNIA: Revista técnico científica','1');</v>
      </c>
      <c r="I184" t="s">
        <v>2260</v>
      </c>
    </row>
    <row r="185" spans="1:9">
      <c r="A185" s="4" t="s">
        <v>200</v>
      </c>
      <c r="B185" t="s">
        <v>1272</v>
      </c>
      <c r="C185">
        <v>1</v>
      </c>
      <c r="D185">
        <v>184</v>
      </c>
      <c r="E185" t="str">
        <f t="shared" si="2"/>
        <v>INSERT INTO titulo(IdTitulo,titulo,cantidad)VALUES('184','IFAC Conference on System Structure and Control','1');</v>
      </c>
      <c r="I185" t="s">
        <v>2261</v>
      </c>
    </row>
    <row r="186" spans="1:9">
      <c r="A186" t="s">
        <v>201</v>
      </c>
      <c r="B186" t="s">
        <v>1273</v>
      </c>
      <c r="C186">
        <v>1</v>
      </c>
      <c r="D186">
        <v>185</v>
      </c>
      <c r="E186" t="str">
        <f t="shared" si="2"/>
        <v>INSERT INTO titulo(IdTitulo,titulo,cantidad)VALUES('185','10th World Congress on Automatic Control Volume 6','1');</v>
      </c>
      <c r="I186" t="s">
        <v>2262</v>
      </c>
    </row>
    <row r="187" spans="1:9">
      <c r="A187" t="s">
        <v>202</v>
      </c>
      <c r="B187" t="s">
        <v>1274</v>
      </c>
      <c r="C187">
        <v>1</v>
      </c>
      <c r="D187">
        <v>186</v>
      </c>
      <c r="E187" t="str">
        <f t="shared" si="2"/>
        <v>INSERT INTO titulo(IdTitulo,titulo,cantidad)VALUES('186','Estadística','1');</v>
      </c>
      <c r="I187" t="s">
        <v>2263</v>
      </c>
    </row>
    <row r="188" spans="1:9">
      <c r="A188" t="s">
        <v>203</v>
      </c>
      <c r="B188" t="s">
        <v>1275</v>
      </c>
      <c r="C188">
        <v>1</v>
      </c>
      <c r="D188">
        <v>187</v>
      </c>
      <c r="E188" t="str">
        <f t="shared" si="2"/>
        <v>INSERT INTO titulo(IdTitulo,titulo,cantidad)VALUES('187','Embedded Systems Architecture','1');</v>
      </c>
      <c r="I188" t="s">
        <v>2264</v>
      </c>
    </row>
    <row r="189" spans="1:9">
      <c r="A189" t="s">
        <v>204</v>
      </c>
      <c r="B189" t="s">
        <v>1276</v>
      </c>
      <c r="C189">
        <v>1</v>
      </c>
      <c r="D189">
        <v>188</v>
      </c>
      <c r="E189" t="str">
        <f t="shared" si="2"/>
        <v>INSERT INTO titulo(IdTitulo,titulo,cantidad)VALUES('188','Modern Methods of Image Processing and Pattern Recognition, Part 1','1');</v>
      </c>
      <c r="I189" t="s">
        <v>2265</v>
      </c>
    </row>
    <row r="190" spans="1:9">
      <c r="A190" t="s">
        <v>205</v>
      </c>
      <c r="B190" t="s">
        <v>1277</v>
      </c>
      <c r="C190">
        <v>1</v>
      </c>
      <c r="D190">
        <v>189</v>
      </c>
      <c r="E190" t="str">
        <f t="shared" si="2"/>
        <v>INSERT INTO titulo(IdTitulo,titulo,cantidad)VALUES('189','Modern Industrial Automation Software Design: Principles and Real-World Examples','1');</v>
      </c>
      <c r="I190" t="s">
        <v>2266</v>
      </c>
    </row>
    <row r="191" spans="1:9">
      <c r="A191" t="s">
        <v>206</v>
      </c>
      <c r="B191" t="s">
        <v>1278</v>
      </c>
      <c r="C191">
        <v>1</v>
      </c>
      <c r="D191">
        <v>190</v>
      </c>
      <c r="E191" t="str">
        <f t="shared" si="2"/>
        <v>INSERT INTO titulo(IdTitulo,titulo,cantidad)VALUES('190','System Invastigation of Programmable Systems on Chip (PSoC)','1');</v>
      </c>
      <c r="I191" t="s">
        <v>2267</v>
      </c>
    </row>
    <row r="192" spans="1:9">
      <c r="A192" t="s">
        <v>207</v>
      </c>
      <c r="B192" t="s">
        <v>1279</v>
      </c>
      <c r="C192">
        <v>1</v>
      </c>
      <c r="D192">
        <v>191</v>
      </c>
      <c r="E192" t="str">
        <f t="shared" si="2"/>
        <v>INSERT INTO titulo(IdTitulo,titulo,cantidad)VALUES('191','DSP - Electromechanical Motion Control','1');</v>
      </c>
      <c r="I192" t="s">
        <v>2268</v>
      </c>
    </row>
    <row r="193" spans="1:9">
      <c r="A193" t="s">
        <v>208</v>
      </c>
      <c r="B193" t="s">
        <v>1280</v>
      </c>
      <c r="C193">
        <v>2</v>
      </c>
      <c r="D193">
        <v>192</v>
      </c>
      <c r="E193" t="str">
        <f t="shared" si="2"/>
        <v>INSERT INTO titulo(IdTitulo,titulo,cantidad)VALUES('192','Closed-Loop Control with SIMATIC S5','2');</v>
      </c>
      <c r="I193" t="s">
        <v>2269</v>
      </c>
    </row>
    <row r="194" spans="1:9">
      <c r="A194" t="s">
        <v>209</v>
      </c>
      <c r="B194" t="s">
        <v>1281</v>
      </c>
      <c r="C194">
        <v>1</v>
      </c>
      <c r="D194">
        <v>193</v>
      </c>
      <c r="E194" t="str">
        <f t="shared" si="2"/>
        <v>INSERT INTO titulo(IdTitulo,titulo,cantidad)VALUES('193','Handbook of Networked and Embedded Control Systems','1');</v>
      </c>
      <c r="I194" t="s">
        <v>2270</v>
      </c>
    </row>
    <row r="195" spans="1:9">
      <c r="A195" t="s">
        <v>210</v>
      </c>
      <c r="B195" t="s">
        <v>1282</v>
      </c>
      <c r="C195">
        <v>1</v>
      </c>
      <c r="D195">
        <v>194</v>
      </c>
      <c r="E195" t="str">
        <f t="shared" ref="E195:E258" si="3">_xlfn.CONCAT($G$2,$G$1,"(",$A$1,",",$B$1,",",$C$1,")VALUES('",D195,"','",B195,"','",C195,"');")</f>
        <v>INSERT INTO titulo(IdTitulo,titulo,cantidad)VALUES('194','Fuzzy Logic, Identification and Predictive Control','1');</v>
      </c>
      <c r="I195" t="s">
        <v>2271</v>
      </c>
    </row>
    <row r="196" spans="1:9">
      <c r="A196" t="s">
        <v>211</v>
      </c>
      <c r="B196" t="s">
        <v>1283</v>
      </c>
      <c r="C196">
        <v>1</v>
      </c>
      <c r="D196">
        <v>195</v>
      </c>
      <c r="E196" t="str">
        <f t="shared" si="3"/>
        <v>INSERT INTO titulo(IdTitulo,titulo,cantidad)VALUES('195','FPGA Prototyping by VHDL examples','1');</v>
      </c>
      <c r="I196" t="s">
        <v>2272</v>
      </c>
    </row>
    <row r="197" spans="1:9">
      <c r="A197" t="s">
        <v>212</v>
      </c>
      <c r="B197" t="s">
        <v>1284</v>
      </c>
      <c r="C197">
        <v>1</v>
      </c>
      <c r="D197">
        <v>196</v>
      </c>
      <c r="E197" t="str">
        <f t="shared" si="3"/>
        <v>INSERT INTO titulo(IdTitulo,titulo,cantidad)VALUES('196','ARM System-on-chip architecture','1');</v>
      </c>
      <c r="I197" t="s">
        <v>2273</v>
      </c>
    </row>
    <row r="198" spans="1:9">
      <c r="A198" t="s">
        <v>213</v>
      </c>
      <c r="B198" t="s">
        <v>1285</v>
      </c>
      <c r="C198">
        <v>1</v>
      </c>
      <c r="D198">
        <v>197</v>
      </c>
      <c r="E198" t="str">
        <f t="shared" si="3"/>
        <v>INSERT INTO titulo(IdTitulo,titulo,cantidad)VALUES('197','Rapid Review of English Grammar','1');</v>
      </c>
      <c r="I198" t="s">
        <v>2274</v>
      </c>
    </row>
    <row r="199" spans="1:9">
      <c r="A199" t="s">
        <v>214</v>
      </c>
      <c r="B199" t="s">
        <v>1286</v>
      </c>
      <c r="C199">
        <v>1</v>
      </c>
      <c r="D199">
        <v>198</v>
      </c>
      <c r="E199" t="str">
        <f t="shared" si="3"/>
        <v>INSERT INTO titulo(IdTitulo,titulo,cantidad)VALUES('198','Hyperspectral Imaging Technology in Food and Agriculture','1');</v>
      </c>
      <c r="I199" t="s">
        <v>2275</v>
      </c>
    </row>
    <row r="200" spans="1:9">
      <c r="A200" t="s">
        <v>215</v>
      </c>
      <c r="B200" t="s">
        <v>1287</v>
      </c>
      <c r="C200">
        <v>1</v>
      </c>
      <c r="D200">
        <v>199</v>
      </c>
      <c r="E200" t="str">
        <f t="shared" si="3"/>
        <v>INSERT INTO titulo(IdTitulo,titulo,cantidad)VALUES('199','Diseño y aplicación de sistemas de medición ','1');</v>
      </c>
      <c r="I200" t="s">
        <v>2276</v>
      </c>
    </row>
    <row r="201" spans="1:9">
      <c r="A201" t="s">
        <v>216</v>
      </c>
      <c r="B201" t="s">
        <v>1288</v>
      </c>
      <c r="C201">
        <v>1</v>
      </c>
      <c r="D201">
        <v>200</v>
      </c>
      <c r="E201" t="str">
        <f t="shared" si="3"/>
        <v>INSERT INTO titulo(IdTitulo,titulo,cantidad)VALUES('200','Control Predictivo: Una técnica para el futuro de la industria','1');</v>
      </c>
      <c r="I201" t="s">
        <v>2277</v>
      </c>
    </row>
    <row r="202" spans="1:9">
      <c r="A202" t="s">
        <v>217</v>
      </c>
      <c r="B202" t="s">
        <v>1289</v>
      </c>
      <c r="C202">
        <v>1</v>
      </c>
      <c r="D202">
        <v>201</v>
      </c>
      <c r="E202" t="str">
        <f t="shared" si="3"/>
        <v>INSERT INTO titulo(IdTitulo,titulo,cantidad)VALUES('201','The Oxford Handbook of Innovation','1');</v>
      </c>
      <c r="I202" t="s">
        <v>2278</v>
      </c>
    </row>
    <row r="203" spans="1:9">
      <c r="A203" t="s">
        <v>218</v>
      </c>
      <c r="B203" t="s">
        <v>1290</v>
      </c>
      <c r="C203">
        <v>1</v>
      </c>
      <c r="D203">
        <v>202</v>
      </c>
      <c r="E203" t="str">
        <f t="shared" si="3"/>
        <v>INSERT INTO titulo(IdTitulo,titulo,cantidad)VALUES('202','AutoCAD Land Development Desktop: Getting Started Guide','1');</v>
      </c>
      <c r="I203" t="s">
        <v>2279</v>
      </c>
    </row>
    <row r="204" spans="1:9">
      <c r="A204" t="s">
        <v>219</v>
      </c>
      <c r="B204" t="s">
        <v>1291</v>
      </c>
      <c r="C204">
        <v>1</v>
      </c>
      <c r="D204">
        <v>203</v>
      </c>
      <c r="E204" t="str">
        <f t="shared" si="3"/>
        <v>INSERT INTO titulo(IdTitulo,titulo,cantidad)VALUES('203','Data Converters and Voltage References IC Handbook','1');</v>
      </c>
      <c r="I204" t="s">
        <v>2280</v>
      </c>
    </row>
    <row r="205" spans="1:9">
      <c r="A205" t="s">
        <v>220</v>
      </c>
      <c r="B205" t="s">
        <v>1292</v>
      </c>
      <c r="C205">
        <v>2</v>
      </c>
      <c r="D205">
        <v>204</v>
      </c>
      <c r="E205" t="str">
        <f t="shared" si="3"/>
        <v>INSERT INTO titulo(IdTitulo,titulo,cantidad)VALUES('204','Control automático de procesos','2');</v>
      </c>
      <c r="I205" t="s">
        <v>2281</v>
      </c>
    </row>
    <row r="206" spans="1:9">
      <c r="A206" t="s">
        <v>221</v>
      </c>
      <c r="B206" t="s">
        <v>1293</v>
      </c>
      <c r="C206">
        <v>1</v>
      </c>
      <c r="D206">
        <v>205</v>
      </c>
      <c r="E206" t="str">
        <f t="shared" si="3"/>
        <v>INSERT INTO titulo(IdTitulo,titulo,cantidad)VALUES('205','Industrial Moisture and humidity measurement','1');</v>
      </c>
      <c r="I206" t="s">
        <v>2282</v>
      </c>
    </row>
    <row r="207" spans="1:9">
      <c r="A207" t="s">
        <v>222</v>
      </c>
      <c r="B207" t="s">
        <v>1294</v>
      </c>
      <c r="C207">
        <v>1</v>
      </c>
      <c r="D207">
        <v>206</v>
      </c>
      <c r="E207" t="str">
        <f t="shared" si="3"/>
        <v>INSERT INTO titulo(IdTitulo,titulo,cantidad)VALUES('206','Handbook of dielectric and thermal properties of materials at microwave frecuencies','1');</v>
      </c>
      <c r="I207" t="s">
        <v>2283</v>
      </c>
    </row>
    <row r="208" spans="1:9">
      <c r="A208" t="s">
        <v>223</v>
      </c>
      <c r="B208" t="s">
        <v>1295</v>
      </c>
      <c r="C208">
        <v>1</v>
      </c>
      <c r="D208">
        <v>207</v>
      </c>
      <c r="E208" t="str">
        <f t="shared" si="3"/>
        <v>INSERT INTO titulo(IdTitulo,titulo,cantidad)VALUES('207','Modern SCADA protocols','1');</v>
      </c>
      <c r="I208" t="s">
        <v>2284</v>
      </c>
    </row>
    <row r="209" spans="1:9">
      <c r="A209" t="s">
        <v>224</v>
      </c>
      <c r="B209" t="s">
        <v>1296</v>
      </c>
      <c r="C209">
        <v>1</v>
      </c>
      <c r="D209">
        <v>208</v>
      </c>
      <c r="E209" t="str">
        <f t="shared" si="3"/>
        <v>INSERT INTO titulo(IdTitulo,titulo,cantidad)VALUES('208','A hands-on guide to effective embedded design','1');</v>
      </c>
      <c r="I209" t="s">
        <v>2285</v>
      </c>
    </row>
    <row r="210" spans="1:9">
      <c r="A210" t="s">
        <v>225</v>
      </c>
      <c r="B210" t="s">
        <v>1297</v>
      </c>
      <c r="C210">
        <v>1</v>
      </c>
      <c r="D210">
        <v>209</v>
      </c>
      <c r="E210" t="str">
        <f t="shared" si="3"/>
        <v>INSERT INTO titulo(IdTitulo,titulo,cantidad)VALUES('209','Count Riccati and the early days of the riccati equation','1');</v>
      </c>
      <c r="I210" t="s">
        <v>2286</v>
      </c>
    </row>
    <row r="211" spans="1:9">
      <c r="A211" t="s">
        <v>226</v>
      </c>
      <c r="B211" t="s">
        <v>1298</v>
      </c>
      <c r="C211">
        <v>1</v>
      </c>
      <c r="D211">
        <v>210</v>
      </c>
      <c r="E211" t="str">
        <f t="shared" si="3"/>
        <v>INSERT INTO titulo(IdTitulo,titulo,cantidad)VALUES('210','Autocad Land development Desktop: User's Guide','1');</v>
      </c>
      <c r="I211" t="s">
        <v>2287</v>
      </c>
    </row>
    <row r="212" spans="1:9">
      <c r="A212" t="s">
        <v>227</v>
      </c>
      <c r="B212" t="s">
        <v>1299</v>
      </c>
      <c r="C212">
        <v>1</v>
      </c>
      <c r="D212">
        <v>211</v>
      </c>
      <c r="E212" t="str">
        <f t="shared" si="3"/>
        <v>INSERT INTO titulo(IdTitulo,titulo,cantidad)VALUES('211','Learn digital design with PSOC a bit at a time','1');</v>
      </c>
      <c r="I212" t="s">
        <v>2288</v>
      </c>
    </row>
    <row r="213" spans="1:9">
      <c r="A213" t="s">
        <v>228</v>
      </c>
      <c r="B213" t="s">
        <v>1300</v>
      </c>
      <c r="C213">
        <v>2</v>
      </c>
      <c r="D213">
        <v>212</v>
      </c>
      <c r="E213" t="str">
        <f t="shared" si="3"/>
        <v>INSERT INTO titulo(IdTitulo,titulo,cantidad)VALUES('212','Oportunidades de inversión en el Perú','2');</v>
      </c>
      <c r="I213" t="s">
        <v>2289</v>
      </c>
    </row>
    <row r="214" spans="1:9">
      <c r="A214" t="s">
        <v>229</v>
      </c>
      <c r="B214" t="s">
        <v>1301</v>
      </c>
      <c r="C214">
        <v>1</v>
      </c>
      <c r="D214">
        <v>213</v>
      </c>
      <c r="E214" t="str">
        <f t="shared" si="3"/>
        <v>INSERT INTO titulo(IdTitulo,titulo,cantidad)VALUES('213','Cocoa and Coffe Fermentations','1');</v>
      </c>
      <c r="I214" t="s">
        <v>2290</v>
      </c>
    </row>
    <row r="215" spans="1:9">
      <c r="A215" t="s">
        <v>230</v>
      </c>
      <c r="B215" t="s">
        <v>1302</v>
      </c>
      <c r="C215">
        <v>1</v>
      </c>
      <c r="D215">
        <v>214</v>
      </c>
      <c r="E215" t="str">
        <f t="shared" si="3"/>
        <v>INSERT INTO titulo(IdTitulo,titulo,cantidad)VALUES('214','Internet of Things','1');</v>
      </c>
      <c r="I215" t="s">
        <v>2291</v>
      </c>
    </row>
    <row r="216" spans="1:9">
      <c r="A216" t="s">
        <v>231</v>
      </c>
      <c r="B216" t="s">
        <v>1303</v>
      </c>
      <c r="C216">
        <v>1</v>
      </c>
      <c r="D216">
        <v>215</v>
      </c>
      <c r="E216" t="str">
        <f t="shared" si="3"/>
        <v>INSERT INTO titulo(IdTitulo,titulo,cantidad)VALUES('215','Quinto Workshop Iberchip Memorias','1');</v>
      </c>
      <c r="I216" t="s">
        <v>2292</v>
      </c>
    </row>
    <row r="217" spans="1:9">
      <c r="A217" t="s">
        <v>232</v>
      </c>
      <c r="B217" t="s">
        <v>1304</v>
      </c>
      <c r="C217">
        <v>1</v>
      </c>
      <c r="D217">
        <v>216</v>
      </c>
      <c r="E217" t="str">
        <f t="shared" si="3"/>
        <v>INSERT INTO titulo(IdTitulo,titulo,cantidad)VALUES('216','Microalgae for Biofuel Production and CO2 Sequestration','1');</v>
      </c>
      <c r="I217" t="s">
        <v>2293</v>
      </c>
    </row>
    <row r="218" spans="1:9">
      <c r="A218" t="s">
        <v>233</v>
      </c>
      <c r="B218" t="s">
        <v>1305</v>
      </c>
      <c r="C218">
        <v>1</v>
      </c>
      <c r="D218">
        <v>217</v>
      </c>
      <c r="E218" t="str">
        <f t="shared" si="3"/>
        <v>INSERT INTO titulo(IdTitulo,titulo,cantidad)VALUES('217','Siam Review','1');</v>
      </c>
      <c r="I218" t="s">
        <v>2294</v>
      </c>
    </row>
    <row r="219" spans="1:9">
      <c r="A219" t="s">
        <v>234</v>
      </c>
      <c r="B219" t="s">
        <v>1306</v>
      </c>
      <c r="C219">
        <v>1</v>
      </c>
      <c r="D219">
        <v>218</v>
      </c>
      <c r="E219" t="str">
        <f t="shared" si="3"/>
        <v>INSERT INTO titulo(IdTitulo,titulo,cantidad)VALUES('218','Dendrocronología Básica','1');</v>
      </c>
      <c r="I219" t="s">
        <v>2295</v>
      </c>
    </row>
    <row r="220" spans="1:9">
      <c r="A220" t="s">
        <v>235</v>
      </c>
      <c r="B220" t="s">
        <v>1307</v>
      </c>
      <c r="C220">
        <v>1</v>
      </c>
      <c r="D220">
        <v>219</v>
      </c>
      <c r="E220" t="str">
        <f t="shared" si="3"/>
        <v>INSERT INTO titulo(IdTitulo,titulo,cantidad)VALUES('219','Pasión por la verdad: La responsabilidad del saber y la Universidad en el pensamiento de Juan Pablo II','1');</v>
      </c>
      <c r="I220" t="s">
        <v>2296</v>
      </c>
    </row>
    <row r="221" spans="1:9">
      <c r="A221" t="s">
        <v>236</v>
      </c>
      <c r="B221" t="s">
        <v>1308</v>
      </c>
      <c r="C221">
        <v>1</v>
      </c>
      <c r="D221">
        <v>220</v>
      </c>
      <c r="E221" t="str">
        <f t="shared" si="3"/>
        <v>INSERT INTO titulo(IdTitulo,titulo,cantidad)VALUES('220','Identification of Nonlinear Systems Using Neural Networks and Polynomial Models','1');</v>
      </c>
      <c r="I221" t="s">
        <v>2297</v>
      </c>
    </row>
    <row r="222" spans="1:9">
      <c r="A222" t="s">
        <v>237</v>
      </c>
      <c r="B222" t="s">
        <v>1309</v>
      </c>
      <c r="C222">
        <v>1</v>
      </c>
      <c r="D222">
        <v>221</v>
      </c>
      <c r="E222" t="str">
        <f t="shared" si="3"/>
        <v>INSERT INTO titulo(IdTitulo,titulo,cantidad)VALUES('221','Induction Motor Control Design','1');</v>
      </c>
      <c r="I222" t="s">
        <v>2298</v>
      </c>
    </row>
    <row r="223" spans="1:9">
      <c r="A223" t="s">
        <v>238</v>
      </c>
      <c r="B223" t="s">
        <v>1310</v>
      </c>
      <c r="C223">
        <v>1</v>
      </c>
      <c r="D223">
        <v>222</v>
      </c>
      <c r="E223" t="str">
        <f t="shared" si="3"/>
        <v>INSERT INTO titulo(IdTitulo,titulo,cantidad)VALUES('222','Embedded Design Using Programmable Gate Arrays','1');</v>
      </c>
      <c r="I223" t="s">
        <v>2299</v>
      </c>
    </row>
    <row r="224" spans="1:9">
      <c r="A224" t="s">
        <v>239</v>
      </c>
      <c r="B224" t="s">
        <v>1311</v>
      </c>
      <c r="C224">
        <v>1</v>
      </c>
      <c r="D224">
        <v>223</v>
      </c>
      <c r="E224" t="str">
        <f t="shared" si="3"/>
        <v>INSERT INTO titulo(IdTitulo,titulo,cantidad)VALUES('223','Guide to FPGA Implementation of Arithmetic Functions','1');</v>
      </c>
      <c r="I224" t="s">
        <v>2300</v>
      </c>
    </row>
    <row r="225" spans="1:9">
      <c r="A225" t="s">
        <v>240</v>
      </c>
      <c r="B225" t="s">
        <v>1312</v>
      </c>
      <c r="C225">
        <v>1</v>
      </c>
      <c r="D225">
        <v>224</v>
      </c>
      <c r="E225" t="str">
        <f t="shared" si="3"/>
        <v>INSERT INTO titulo(IdTitulo,titulo,cantidad)VALUES('224','Measurement Systems: Application and Design','1');</v>
      </c>
      <c r="I225" t="s">
        <v>2301</v>
      </c>
    </row>
    <row r="226" spans="1:9">
      <c r="A226" t="s">
        <v>241</v>
      </c>
      <c r="B226" t="s">
        <v>1313</v>
      </c>
      <c r="C226">
        <v>1</v>
      </c>
      <c r="D226">
        <v>225</v>
      </c>
      <c r="E226" t="str">
        <f t="shared" si="3"/>
        <v>INSERT INTO titulo(IdTitulo,titulo,cantidad)VALUES('225','Design for Embedded Image Processing on FPGAs','1');</v>
      </c>
      <c r="I226" t="s">
        <v>2302</v>
      </c>
    </row>
    <row r="227" spans="1:9">
      <c r="A227" t="s">
        <v>242</v>
      </c>
      <c r="B227" t="s">
        <v>1314</v>
      </c>
      <c r="C227">
        <v>1</v>
      </c>
      <c r="D227">
        <v>226</v>
      </c>
      <c r="E227" t="str">
        <f t="shared" si="3"/>
        <v>INSERT INTO titulo(IdTitulo,titulo,cantidad)VALUES('226','Mons. Josemaría Escrivá de Balaguer','1');</v>
      </c>
      <c r="I227" t="s">
        <v>2303</v>
      </c>
    </row>
    <row r="228" spans="1:9">
      <c r="A228" t="s">
        <v>243</v>
      </c>
      <c r="B228" t="s">
        <v>1315</v>
      </c>
      <c r="C228">
        <v>1</v>
      </c>
      <c r="D228">
        <v>227</v>
      </c>
      <c r="E228" t="str">
        <f t="shared" si="3"/>
        <v>INSERT INTO titulo(IdTitulo,titulo,cantidad)VALUES('227','Control Systems Theory','1');</v>
      </c>
      <c r="I228" t="s">
        <v>2304</v>
      </c>
    </row>
    <row r="229" spans="1:9">
      <c r="A229" t="s">
        <v>244</v>
      </c>
      <c r="B229" t="s">
        <v>1316</v>
      </c>
      <c r="C229">
        <v>1</v>
      </c>
      <c r="D229">
        <v>228</v>
      </c>
      <c r="E229" t="str">
        <f t="shared" si="3"/>
        <v>INSERT INTO titulo(IdTitulo,titulo,cantidad)VALUES('228','Scientific Computing with MATLAB and Octave','1');</v>
      </c>
      <c r="I229" t="s">
        <v>2305</v>
      </c>
    </row>
    <row r="230" spans="1:9">
      <c r="A230" t="s">
        <v>245</v>
      </c>
      <c r="B230" t="s">
        <v>1317</v>
      </c>
      <c r="C230">
        <v>1</v>
      </c>
      <c r="D230">
        <v>229</v>
      </c>
      <c r="E230" t="str">
        <f t="shared" si="3"/>
        <v>INSERT INTO titulo(IdTitulo,titulo,cantidad)VALUES('229','Solar Energy Engineering: Processes and Systems','1');</v>
      </c>
      <c r="I230" t="s">
        <v>2306</v>
      </c>
    </row>
    <row r="231" spans="1:9">
      <c r="A231" t="s">
        <v>246</v>
      </c>
      <c r="B231" t="s">
        <v>1318</v>
      </c>
      <c r="C231">
        <v>1</v>
      </c>
      <c r="D231">
        <v>230</v>
      </c>
      <c r="E231" t="str">
        <f t="shared" si="3"/>
        <v>INSERT INTO titulo(IdTitulo,titulo,cantidad)VALUES('230','Electrónica: serie apuntes','1');</v>
      </c>
      <c r="I231" t="s">
        <v>2307</v>
      </c>
    </row>
    <row r="232" spans="1:9">
      <c r="A232" t="s">
        <v>247</v>
      </c>
      <c r="B232" t="s">
        <v>1319</v>
      </c>
      <c r="C232">
        <v>1</v>
      </c>
      <c r="D232">
        <v>231</v>
      </c>
      <c r="E232" t="str">
        <f t="shared" si="3"/>
        <v>INSERT INTO titulo(IdTitulo,titulo,cantidad)VALUES('231','System-on-Chip: Next Generation Electronics','1');</v>
      </c>
      <c r="I232" t="s">
        <v>2308</v>
      </c>
    </row>
    <row r="233" spans="1:9">
      <c r="A233" t="s">
        <v>248</v>
      </c>
      <c r="B233" t="s">
        <v>1320</v>
      </c>
      <c r="C233">
        <v>1</v>
      </c>
      <c r="D233">
        <v>232</v>
      </c>
      <c r="E233" t="str">
        <f t="shared" si="3"/>
        <v>INSERT INTO titulo(IdTitulo,titulo,cantidad)VALUES('232','MATLAB para ingenieros ','1');</v>
      </c>
      <c r="I233" t="s">
        <v>2309</v>
      </c>
    </row>
    <row r="234" spans="1:9">
      <c r="A234" t="s">
        <v>249</v>
      </c>
      <c r="B234" t="s">
        <v>1321</v>
      </c>
      <c r="C234">
        <v>1</v>
      </c>
      <c r="D234">
        <v>233</v>
      </c>
      <c r="E234" t="str">
        <f t="shared" si="3"/>
        <v>INSERT INTO titulo(IdTitulo,titulo,cantidad)VALUES('233','Microsoft Visual C++: MFC Library Reference Part 2','1');</v>
      </c>
      <c r="I234" t="s">
        <v>2310</v>
      </c>
    </row>
    <row r="235" spans="1:9">
      <c r="A235" t="s">
        <v>250</v>
      </c>
      <c r="B235" t="s">
        <v>1322</v>
      </c>
      <c r="C235">
        <v>1</v>
      </c>
      <c r="D235">
        <v>234</v>
      </c>
      <c r="E235" t="str">
        <f t="shared" si="3"/>
        <v>INSERT INTO titulo(IdTitulo,titulo,cantidad)VALUES('234','Microsft Visual C++: User's Guides','1');</v>
      </c>
      <c r="I235" t="s">
        <v>2311</v>
      </c>
    </row>
    <row r="236" spans="1:9">
      <c r="A236" t="s">
        <v>251</v>
      </c>
      <c r="B236" t="s">
        <v>1323</v>
      </c>
      <c r="C236">
        <v>1</v>
      </c>
      <c r="D236">
        <v>235</v>
      </c>
      <c r="E236" t="str">
        <f t="shared" si="3"/>
        <v>INSERT INTO titulo(IdTitulo,titulo,cantidad)VALUES('235','Essays on Control: Perspective in the Theory and its Applications','1');</v>
      </c>
      <c r="I236" t="s">
        <v>2312</v>
      </c>
    </row>
    <row r="237" spans="1:9">
      <c r="A237" t="s">
        <v>252</v>
      </c>
      <c r="B237" t="s">
        <v>1324</v>
      </c>
      <c r="C237">
        <v>1</v>
      </c>
      <c r="D237">
        <v>236</v>
      </c>
      <c r="E237" t="str">
        <f t="shared" si="3"/>
        <v>INSERT INTO titulo(IdTitulo,titulo,cantidad)VALUES('236','Análisis Numérico y Visualización Gráfica con MATLAB','1');</v>
      </c>
      <c r="I237" t="s">
        <v>2313</v>
      </c>
    </row>
    <row r="238" spans="1:9">
      <c r="A238" t="s">
        <v>253</v>
      </c>
      <c r="B238" t="s">
        <v>1325</v>
      </c>
      <c r="C238">
        <v>1</v>
      </c>
      <c r="D238">
        <v>237</v>
      </c>
      <c r="E238" t="str">
        <f t="shared" si="3"/>
        <v>INSERT INTO titulo(IdTitulo,titulo,cantidad)VALUES('237','How Google Works','1');</v>
      </c>
      <c r="I238" t="s">
        <v>2314</v>
      </c>
    </row>
    <row r="239" spans="1:9">
      <c r="A239" t="s">
        <v>254</v>
      </c>
      <c r="B239" t="s">
        <v>1326</v>
      </c>
      <c r="C239">
        <v>1</v>
      </c>
      <c r="D239">
        <v>238</v>
      </c>
      <c r="E239" t="str">
        <f t="shared" si="3"/>
        <v>INSERT INTO titulo(IdTitulo,titulo,cantidad)VALUES('238','Ciencia, Tecnología, Innovación','1');</v>
      </c>
      <c r="I239" t="s">
        <v>2315</v>
      </c>
    </row>
    <row r="240" spans="1:9">
      <c r="A240" t="s">
        <v>255</v>
      </c>
      <c r="B240" t="s">
        <v>1327</v>
      </c>
      <c r="C240">
        <v>1</v>
      </c>
      <c r="D240">
        <v>239</v>
      </c>
      <c r="E240" t="str">
        <f t="shared" si="3"/>
        <v>INSERT INTO titulo(IdTitulo,titulo,cantidad)VALUES('239','Opinión pública 1921-2021','1');</v>
      </c>
      <c r="I240" t="s">
        <v>2316</v>
      </c>
    </row>
    <row r="241" spans="1:9">
      <c r="A241" t="s">
        <v>256</v>
      </c>
      <c r="B241" t="s">
        <v>1328</v>
      </c>
      <c r="C241">
        <v>1</v>
      </c>
      <c r="D241">
        <v>240</v>
      </c>
      <c r="E241" t="str">
        <f t="shared" si="3"/>
        <v>INSERT INTO titulo(IdTitulo,titulo,cantidad)VALUES('240','INTERCON 2001','1');</v>
      </c>
      <c r="I241" t="s">
        <v>2317</v>
      </c>
    </row>
    <row r="242" spans="1:9">
      <c r="A242" t="s">
        <v>257</v>
      </c>
      <c r="B242" t="s">
        <v>1329</v>
      </c>
      <c r="C242">
        <v>1</v>
      </c>
      <c r="D242">
        <v>241</v>
      </c>
      <c r="E242" t="str">
        <f t="shared" si="3"/>
        <v>INSERT INTO titulo(IdTitulo,titulo,cantidad)VALUES('241','No rules rules: Netflix and the Culture of Reinvention','1');</v>
      </c>
      <c r="I242" t="s">
        <v>2318</v>
      </c>
    </row>
    <row r="243" spans="1:9">
      <c r="A243" t="s">
        <v>258</v>
      </c>
      <c r="B243" t="s">
        <v>1330</v>
      </c>
      <c r="C243">
        <v>1</v>
      </c>
      <c r="D243">
        <v>242</v>
      </c>
      <c r="E243" t="str">
        <f t="shared" si="3"/>
        <v>INSERT INTO titulo(IdTitulo,titulo,cantidad)VALUES('242','Four: El ADN secreto de amazon, apple, facebook y google','1');</v>
      </c>
      <c r="I243" t="s">
        <v>2319</v>
      </c>
    </row>
    <row r="244" spans="1:9">
      <c r="A244" t="s">
        <v>259</v>
      </c>
      <c r="B244" t="s">
        <v>1331</v>
      </c>
      <c r="C244">
        <v>1</v>
      </c>
      <c r="D244">
        <v>243</v>
      </c>
      <c r="E244" t="str">
        <f t="shared" si="3"/>
        <v>INSERT INTO titulo(IdTitulo,titulo,cantidad)VALUES('243','La Tiepidezza','1');</v>
      </c>
      <c r="I244" t="s">
        <v>2320</v>
      </c>
    </row>
    <row r="245" spans="1:9">
      <c r="A245" t="s">
        <v>260</v>
      </c>
      <c r="B245" t="s">
        <v>1332</v>
      </c>
      <c r="C245">
        <v>1</v>
      </c>
      <c r="D245">
        <v>244</v>
      </c>
      <c r="E245" t="str">
        <f t="shared" si="3"/>
        <v>INSERT INTO titulo(IdTitulo,titulo,cantidad)VALUES('244','El asalto del cielo','1');</v>
      </c>
      <c r="I245" t="s">
        <v>2321</v>
      </c>
    </row>
    <row r="246" spans="1:9">
      <c r="A246" t="s">
        <v>261</v>
      </c>
      <c r="B246" t="s">
        <v>1333</v>
      </c>
      <c r="C246">
        <v>1</v>
      </c>
      <c r="D246">
        <v>245</v>
      </c>
      <c r="E246" t="str">
        <f t="shared" si="3"/>
        <v>INSERT INTO titulo(IdTitulo,titulo,cantidad)VALUES('245','Data and Model in Engineering, Science and Business','1');</v>
      </c>
      <c r="I246" t="s">
        <v>2322</v>
      </c>
    </row>
    <row r="247" spans="1:9">
      <c r="A247" t="s">
        <v>262</v>
      </c>
      <c r="B247" t="s">
        <v>1334</v>
      </c>
      <c r="C247">
        <v>1</v>
      </c>
      <c r="D247">
        <v>246</v>
      </c>
      <c r="E247" t="str">
        <f t="shared" si="3"/>
        <v>INSERT INTO titulo(IdTitulo,titulo,cantidad)VALUES('246','Nonlinear System Identification by Haar Wavelets','1');</v>
      </c>
      <c r="I247" t="s">
        <v>2323</v>
      </c>
    </row>
    <row r="248" spans="1:9">
      <c r="A248" t="s">
        <v>263</v>
      </c>
      <c r="B248" t="s">
        <v>1335</v>
      </c>
      <c r="C248">
        <v>1</v>
      </c>
      <c r="D248">
        <v>247</v>
      </c>
      <c r="E248" t="str">
        <f t="shared" si="3"/>
        <v>INSERT INTO titulo(IdTitulo,titulo,cantidad)VALUES('247','Security and Privacy in Internet of Things (IoTs)','1');</v>
      </c>
      <c r="I248" t="s">
        <v>2324</v>
      </c>
    </row>
    <row r="249" spans="1:9">
      <c r="A249" t="s">
        <v>264</v>
      </c>
      <c r="B249" t="s">
        <v>1336</v>
      </c>
      <c r="C249">
        <v>1</v>
      </c>
      <c r="D249">
        <v>248</v>
      </c>
      <c r="E249" t="str">
        <f t="shared" si="3"/>
        <v>INSERT INTO titulo(IdTitulo,titulo,cantidad)VALUES('248','Plan Bicentenario: El Perú hacia el 2021','1');</v>
      </c>
      <c r="I249" t="s">
        <v>2325</v>
      </c>
    </row>
    <row r="250" spans="1:9">
      <c r="A250" t="s">
        <v>265</v>
      </c>
      <c r="B250" t="s">
        <v>1337</v>
      </c>
      <c r="C250">
        <v>1</v>
      </c>
      <c r="D250">
        <v>249</v>
      </c>
      <c r="E250" t="str">
        <f t="shared" si="3"/>
        <v>INSERT INTO titulo(IdTitulo,titulo,cantidad)VALUES('249','Networked and Distributed Predictive Control','1');</v>
      </c>
      <c r="I250" t="s">
        <v>2326</v>
      </c>
    </row>
    <row r="251" spans="1:9">
      <c r="A251" t="s">
        <v>266</v>
      </c>
      <c r="B251" t="s">
        <v>1338</v>
      </c>
      <c r="C251">
        <v>1</v>
      </c>
      <c r="D251">
        <v>250</v>
      </c>
      <c r="E251" t="str">
        <f t="shared" si="3"/>
        <v>INSERT INTO titulo(IdTitulo,titulo,cantidad)VALUES('250','Block Oriented Identification of Nonlinear Systems','1');</v>
      </c>
      <c r="I251" t="s">
        <v>2327</v>
      </c>
    </row>
    <row r="252" spans="1:9">
      <c r="A252" t="s">
        <v>267</v>
      </c>
      <c r="B252" t="s">
        <v>1339</v>
      </c>
      <c r="C252">
        <v>1</v>
      </c>
      <c r="D252">
        <v>251</v>
      </c>
      <c r="E252" t="str">
        <f t="shared" si="3"/>
        <v>INSERT INTO titulo(IdTitulo,titulo,cantidad)VALUES('251','Adaptive Nonlinear System Identification','1');</v>
      </c>
      <c r="I252" t="s">
        <v>2328</v>
      </c>
    </row>
    <row r="253" spans="1:9">
      <c r="A253" t="s">
        <v>268</v>
      </c>
      <c r="B253" t="s">
        <v>1340</v>
      </c>
      <c r="C253">
        <v>1</v>
      </c>
      <c r="D253">
        <v>252</v>
      </c>
      <c r="E253" t="str">
        <f t="shared" si="3"/>
        <v>INSERT INTO titulo(IdTitulo,titulo,cantidad)VALUES('252','Teoria della Predizione e del Filtraggio','1');</v>
      </c>
      <c r="I253" t="s">
        <v>2329</v>
      </c>
    </row>
    <row r="254" spans="1:9">
      <c r="A254" t="s">
        <v>269</v>
      </c>
      <c r="B254" t="s">
        <v>1341</v>
      </c>
      <c r="C254">
        <v>1</v>
      </c>
      <c r="D254">
        <v>253</v>
      </c>
      <c r="E254" t="str">
        <f t="shared" si="3"/>
        <v>INSERT INTO titulo(IdTitulo,titulo,cantidad)VALUES('253','Adaptive Control of Solar Energy Collector Systems','1');</v>
      </c>
      <c r="I254" t="s">
        <v>2330</v>
      </c>
    </row>
    <row r="255" spans="1:9">
      <c r="A255" t="s">
        <v>270</v>
      </c>
      <c r="B255" t="s">
        <v>1342</v>
      </c>
      <c r="C255">
        <v>1</v>
      </c>
      <c r="D255">
        <v>254</v>
      </c>
      <c r="E255" t="str">
        <f t="shared" si="3"/>
        <v>INSERT INTO titulo(IdTitulo,titulo,cantidad)VALUES('254','Discrete Fourier Analysis and Wavelets','1');</v>
      </c>
      <c r="I255" t="s">
        <v>2331</v>
      </c>
    </row>
    <row r="256" spans="1:9">
      <c r="A256" t="s">
        <v>271</v>
      </c>
      <c r="B256" t="s">
        <v>1343</v>
      </c>
      <c r="C256">
        <v>1</v>
      </c>
      <c r="D256">
        <v>255</v>
      </c>
      <c r="E256" t="str">
        <f t="shared" si="3"/>
        <v>INSERT INTO titulo(IdTitulo,titulo,cantidad)VALUES('255','Nonlinear Model Predictive Control','1');</v>
      </c>
      <c r="I256" t="s">
        <v>2332</v>
      </c>
    </row>
    <row r="257" spans="1:9">
      <c r="A257" t="s">
        <v>272</v>
      </c>
      <c r="B257" t="s">
        <v>1344</v>
      </c>
      <c r="C257">
        <v>1</v>
      </c>
      <c r="D257">
        <v>256</v>
      </c>
      <c r="E257" t="str">
        <f t="shared" si="3"/>
        <v>INSERT INTO titulo(IdTitulo,titulo,cantidad)VALUES('256','New Trends in Control Theory','1');</v>
      </c>
      <c r="I257" t="s">
        <v>2333</v>
      </c>
    </row>
    <row r="258" spans="1:9">
      <c r="A258" t="s">
        <v>273</v>
      </c>
      <c r="B258" t="s">
        <v>1345</v>
      </c>
      <c r="C258">
        <v>1</v>
      </c>
      <c r="D258">
        <v>257</v>
      </c>
      <c r="E258" t="str">
        <f t="shared" si="3"/>
        <v>INSERT INTO titulo(IdTitulo,titulo,cantidad)VALUES('257','Nonlinear System Identification - Input-Output Modeling Approach Vol. 1','1');</v>
      </c>
      <c r="I258" t="s">
        <v>2334</v>
      </c>
    </row>
    <row r="259" spans="1:9">
      <c r="A259" t="s">
        <v>274</v>
      </c>
      <c r="B259" t="s">
        <v>1346</v>
      </c>
      <c r="C259">
        <v>1</v>
      </c>
      <c r="D259">
        <v>258</v>
      </c>
      <c r="E259" t="str">
        <f t="shared" ref="E259:E286" si="4">_xlfn.CONCAT($G$2,$G$1,"(",$A$1,",",$B$1,",",$C$1,")VALUES('",D259,"','",B259,"','",C259,"');")</f>
        <v>INSERT INTO titulo(IdTitulo,titulo,cantidad)VALUES('258','Nonlinear System Identification - Input-Output Modeling Approach Vol. 2','1');</v>
      </c>
      <c r="I259" t="s">
        <v>2335</v>
      </c>
    </row>
    <row r="260" spans="1:9">
      <c r="A260" t="s">
        <v>275</v>
      </c>
      <c r="B260" t="s">
        <v>1347</v>
      </c>
      <c r="C260">
        <v>1</v>
      </c>
      <c r="D260">
        <v>259</v>
      </c>
      <c r="E260" t="str">
        <f t="shared" si="4"/>
        <v>INSERT INTO titulo(IdTitulo,titulo,cantidad)VALUES('259','Juan Pablo II. Pregonero de la Verdad (Vol. II)','1');</v>
      </c>
      <c r="I260" t="s">
        <v>2336</v>
      </c>
    </row>
    <row r="261" spans="1:9">
      <c r="A261" t="s">
        <v>276</v>
      </c>
      <c r="B261" t="s">
        <v>1348</v>
      </c>
      <c r="C261">
        <v>1</v>
      </c>
      <c r="D261">
        <v>260</v>
      </c>
      <c r="E261" t="str">
        <f t="shared" si="4"/>
        <v>INSERT INTO titulo(IdTitulo,titulo,cantidad)VALUES('260','L'agire morale &amp; le virtu','1');</v>
      </c>
      <c r="I261" t="s">
        <v>2337</v>
      </c>
    </row>
    <row r="262" spans="1:9">
      <c r="A262" t="s">
        <v>277</v>
      </c>
      <c r="B262" t="s">
        <v>1349</v>
      </c>
      <c r="C262">
        <v>1</v>
      </c>
      <c r="D262">
        <v>261</v>
      </c>
      <c r="E262" t="str">
        <f t="shared" si="4"/>
        <v>INSERT INTO titulo(IdTitulo,titulo,cantidad)VALUES('261','Filosofia della natura','1');</v>
      </c>
      <c r="I262" t="s">
        <v>2338</v>
      </c>
    </row>
    <row r="263" spans="1:9">
      <c r="A263" t="s">
        <v>278</v>
      </c>
      <c r="B263" t="s">
        <v>1350</v>
      </c>
      <c r="C263">
        <v>1</v>
      </c>
      <c r="D263">
        <v>262</v>
      </c>
      <c r="E263" t="str">
        <f t="shared" si="4"/>
        <v>INSERT INTO titulo(IdTitulo,titulo,cantidad)VALUES('262','Principles of combustion ','1');</v>
      </c>
      <c r="I263" t="s">
        <v>2339</v>
      </c>
    </row>
    <row r="264" spans="1:9">
      <c r="A264" t="s">
        <v>279</v>
      </c>
      <c r="B264" t="s">
        <v>1351</v>
      </c>
      <c r="C264">
        <v>1</v>
      </c>
      <c r="D264">
        <v>263</v>
      </c>
      <c r="E264" t="str">
        <f t="shared" si="4"/>
        <v>INSERT INTO titulo(IdTitulo,titulo,cantidad)VALUES('263','Python deep learning','1');</v>
      </c>
      <c r="I264" t="s">
        <v>2340</v>
      </c>
    </row>
    <row r="265" spans="1:9">
      <c r="A265" t="s">
        <v>280</v>
      </c>
      <c r="B265" t="s">
        <v>1352</v>
      </c>
      <c r="C265">
        <v>1</v>
      </c>
      <c r="D265">
        <v>264</v>
      </c>
      <c r="E265" t="str">
        <f t="shared" si="4"/>
        <v>INSERT INTO titulo(IdTitulo,titulo,cantidad)VALUES('264','Nonlinear identification using adaptive local linear neuro-fuzzy','1');</v>
      </c>
      <c r="I265" t="s">
        <v>2341</v>
      </c>
    </row>
    <row r="266" spans="1:9">
      <c r="A266" t="s">
        <v>281</v>
      </c>
      <c r="B266" t="s">
        <v>1353</v>
      </c>
      <c r="C266">
        <v>1</v>
      </c>
      <c r="D266">
        <v>265</v>
      </c>
      <c r="E266" t="str">
        <f t="shared" si="4"/>
        <v>INSERT INTO titulo(IdTitulo,titulo,cantidad)VALUES('265','La Serenidad: Una actitud ante el mundo','1');</v>
      </c>
      <c r="I266" t="s">
        <v>2342</v>
      </c>
    </row>
    <row r="267" spans="1:9">
      <c r="A267" t="s">
        <v>282</v>
      </c>
      <c r="B267" t="s">
        <v>1354</v>
      </c>
      <c r="C267">
        <v>1</v>
      </c>
      <c r="D267">
        <v>266</v>
      </c>
      <c r="E267" t="str">
        <f t="shared" si="4"/>
        <v>INSERT INTO titulo(IdTitulo,titulo,cantidad)VALUES('266','La actualidad del pensamiento cristiano','1');</v>
      </c>
      <c r="I267" t="s">
        <v>2343</v>
      </c>
    </row>
    <row r="268" spans="1:9">
      <c r="A268" t="s">
        <v>283</v>
      </c>
      <c r="B268" t="s">
        <v>1355</v>
      </c>
      <c r="C268">
        <v>1</v>
      </c>
      <c r="D268">
        <v>267</v>
      </c>
      <c r="E268" t="str">
        <f t="shared" si="4"/>
        <v>INSERT INTO titulo(IdTitulo,titulo,cantidad)VALUES('267','Juan Pablo II. Pregonero de la Verdad (Vol. I)','1');</v>
      </c>
      <c r="I268" t="s">
        <v>2344</v>
      </c>
    </row>
    <row r="269" spans="1:9">
      <c r="A269" t="s">
        <v>284</v>
      </c>
      <c r="B269" t="s">
        <v>1356</v>
      </c>
      <c r="C269">
        <v>1</v>
      </c>
      <c r="D269">
        <v>268</v>
      </c>
      <c r="E269" t="str">
        <f t="shared" si="4"/>
        <v>INSERT INTO titulo(IdTitulo,titulo,cantidad)VALUES('268','Cartas (I) Josémaría Escrivá de Balanguer: Obras Completas','1');</v>
      </c>
      <c r="I269" t="s">
        <v>2345</v>
      </c>
    </row>
    <row r="270" spans="1:9">
      <c r="A270" t="s">
        <v>285</v>
      </c>
      <c r="B270" t="s">
        <v>1357</v>
      </c>
      <c r="C270">
        <v>1</v>
      </c>
      <c r="D270">
        <v>269</v>
      </c>
      <c r="E270" t="str">
        <f t="shared" si="4"/>
        <v>INSERT INTO titulo(IdTitulo,titulo,cantidad)VALUES('269','La libertad en la familia','1');</v>
      </c>
      <c r="I270" t="s">
        <v>2346</v>
      </c>
    </row>
    <row r="271" spans="1:9">
      <c r="A271" t="s">
        <v>286</v>
      </c>
      <c r="B271" t="s">
        <v>1358</v>
      </c>
      <c r="C271">
        <v>1</v>
      </c>
      <c r="D271">
        <v>270</v>
      </c>
      <c r="E271" t="str">
        <f t="shared" si="4"/>
        <v>INSERT INTO titulo(IdTitulo,titulo,cantidad)VALUES('270','Jesús de Nazareth: desde la entrada en Jerusalén hasta la Resurrección','1');</v>
      </c>
      <c r="I271" t="s">
        <v>2347</v>
      </c>
    </row>
    <row r="272" spans="1:9">
      <c r="A272" t="s">
        <v>287</v>
      </c>
      <c r="B272" t="s">
        <v>1359</v>
      </c>
      <c r="C272">
        <v>1</v>
      </c>
      <c r="D272">
        <v>271</v>
      </c>
      <c r="E272" t="str">
        <f t="shared" si="4"/>
        <v>INSERT INTO titulo(IdTitulo,titulo,cantidad)VALUES('271','Preguiere','1');</v>
      </c>
      <c r="I272" t="s">
        <v>2348</v>
      </c>
    </row>
    <row r="273" spans="1:9">
      <c r="A273" t="s">
        <v>288</v>
      </c>
      <c r="B273" t="s">
        <v>1360</v>
      </c>
      <c r="C273">
        <v>1</v>
      </c>
      <c r="D273">
        <v>272</v>
      </c>
      <c r="E273" t="str">
        <f t="shared" si="4"/>
        <v>INSERT INTO titulo(IdTitulo,titulo,cantidad)VALUES('272','E Gesu che passa ','1');</v>
      </c>
      <c r="I273" t="s">
        <v>2349</v>
      </c>
    </row>
    <row r="274" spans="1:9">
      <c r="A274" t="s">
        <v>289</v>
      </c>
      <c r="B274" t="s">
        <v>1361</v>
      </c>
      <c r="C274">
        <v>1</v>
      </c>
      <c r="D274">
        <v>273</v>
      </c>
      <c r="E274" t="str">
        <f t="shared" si="4"/>
        <v>INSERT INTO titulo(IdTitulo,titulo,cantidad)VALUES('273','Políticas para impulsar la ciencia, la tecnología y la innovación tecnológica en el Perú','1');</v>
      </c>
      <c r="I274" t="s">
        <v>2350</v>
      </c>
    </row>
    <row r="275" spans="1:9">
      <c r="A275" t="s">
        <v>290</v>
      </c>
      <c r="B275" t="s">
        <v>1362</v>
      </c>
      <c r="C275">
        <v>1</v>
      </c>
      <c r="D275">
        <v>274</v>
      </c>
      <c r="E275" t="str">
        <f t="shared" si="4"/>
        <v>INSERT INTO titulo(IdTitulo,titulo,cantidad)VALUES('274','Dizionario dei sinonimi e dei contrari','1');</v>
      </c>
      <c r="I275" t="s">
        <v>2351</v>
      </c>
    </row>
    <row r="276" spans="1:9">
      <c r="A276" t="s">
        <v>291</v>
      </c>
      <c r="B276" t="s">
        <v>1363</v>
      </c>
      <c r="C276">
        <v>1</v>
      </c>
      <c r="D276">
        <v>275</v>
      </c>
      <c r="E276" t="str">
        <f t="shared" si="4"/>
        <v>INSERT INTO titulo(IdTitulo,titulo,cantidad)VALUES('275','Adaptive Control: selected solutions to accompany','1');</v>
      </c>
      <c r="I276" t="s">
        <v>2352</v>
      </c>
    </row>
    <row r="277" spans="1:9">
      <c r="A277" t="s">
        <v>292</v>
      </c>
      <c r="B277" t="s">
        <v>1364</v>
      </c>
      <c r="C277">
        <v>1</v>
      </c>
      <c r="D277">
        <v>276</v>
      </c>
      <c r="E277" t="str">
        <f t="shared" si="4"/>
        <v>INSERT INTO titulo(IdTitulo,titulo,cantidad)VALUES('276','Filosofia di dio','1');</v>
      </c>
      <c r="I277" t="s">
        <v>2353</v>
      </c>
    </row>
    <row r="278" spans="1:9">
      <c r="A278" t="s">
        <v>293</v>
      </c>
      <c r="B278" t="s">
        <v>1365</v>
      </c>
      <c r="C278">
        <v>1</v>
      </c>
      <c r="D278">
        <v>277</v>
      </c>
      <c r="E278" t="str">
        <f t="shared" si="4"/>
        <v>INSERT INTO titulo(IdTitulo,titulo,cantidad)VALUES('277','Nonlinear Process Control: Applications of Generic Model Control','1');</v>
      </c>
      <c r="I278" t="s">
        <v>2354</v>
      </c>
    </row>
    <row r="279" spans="1:9">
      <c r="A279" t="s">
        <v>294</v>
      </c>
      <c r="B279" t="s">
        <v>1366</v>
      </c>
      <c r="C279">
        <v>1</v>
      </c>
      <c r="D279">
        <v>278</v>
      </c>
      <c r="E279" t="str">
        <f t="shared" si="4"/>
        <v>INSERT INTO titulo(IdTitulo,titulo,cantidad)VALUES('278','Linear Systems and Optimal Control','1');</v>
      </c>
      <c r="I279" t="s">
        <v>2355</v>
      </c>
    </row>
    <row r="280" spans="1:9">
      <c r="A280" t="s">
        <v>295</v>
      </c>
      <c r="B280" t="s">
        <v>1367</v>
      </c>
      <c r="C280">
        <v>1</v>
      </c>
      <c r="D280">
        <v>279</v>
      </c>
      <c r="E280" t="str">
        <f t="shared" si="4"/>
        <v>INSERT INTO titulo(IdTitulo,titulo,cantidad)VALUES('279','Optimal Control with Engineering Applications','1');</v>
      </c>
      <c r="I280" t="s">
        <v>2356</v>
      </c>
    </row>
    <row r="281" spans="1:9">
      <c r="A281" t="s">
        <v>296</v>
      </c>
      <c r="B281" t="s">
        <v>1368</v>
      </c>
      <c r="C281">
        <v>1</v>
      </c>
      <c r="D281">
        <v>280</v>
      </c>
      <c r="E281" t="str">
        <f t="shared" si="4"/>
        <v>INSERT INTO titulo(IdTitulo,titulo,cantidad)VALUES('280','Nonlinear Systems (Vol. 1 Dynamics and Control)','1');</v>
      </c>
      <c r="I281" t="s">
        <v>2357</v>
      </c>
    </row>
    <row r="282" spans="1:9">
      <c r="A282" t="s">
        <v>297</v>
      </c>
      <c r="B282" t="s">
        <v>1369</v>
      </c>
      <c r="C282">
        <v>1</v>
      </c>
      <c r="D282">
        <v>281</v>
      </c>
      <c r="E282" t="str">
        <f t="shared" si="4"/>
        <v>INSERT INTO titulo(IdTitulo,titulo,cantidad)VALUES('281','Nonlinear Systems (Vol. 2 Applications to Bilinear Control)','1');</v>
      </c>
      <c r="I282" t="s">
        <v>2358</v>
      </c>
    </row>
    <row r="283" spans="1:9">
      <c r="A283" t="s">
        <v>298</v>
      </c>
      <c r="B283" t="s">
        <v>1370</v>
      </c>
      <c r="C283">
        <v>1</v>
      </c>
      <c r="D283">
        <v>282</v>
      </c>
      <c r="E283" t="str">
        <f t="shared" si="4"/>
        <v>INSERT INTO titulo(IdTitulo,titulo,cantidad)VALUES('282','System Identification Competition ','1');</v>
      </c>
      <c r="I283" t="s">
        <v>2359</v>
      </c>
    </row>
    <row r="284" spans="1:9">
      <c r="A284" t="s">
        <v>299</v>
      </c>
      <c r="B284" t="s">
        <v>1371</v>
      </c>
      <c r="C284">
        <v>1</v>
      </c>
      <c r="D284">
        <v>283</v>
      </c>
      <c r="E284" t="str">
        <f t="shared" si="4"/>
        <v>INSERT INTO titulo(IdTitulo,titulo,cantidad)VALUES('283','Wireless Sensor Networks','1');</v>
      </c>
      <c r="I284" t="s">
        <v>2360</v>
      </c>
    </row>
    <row r="285" spans="1:9">
      <c r="A285" t="s">
        <v>300</v>
      </c>
      <c r="B285" t="s">
        <v>1372</v>
      </c>
      <c r="C285">
        <v>1</v>
      </c>
      <c r="D285">
        <v>284</v>
      </c>
      <c r="E285" t="str">
        <f t="shared" si="4"/>
        <v>INSERT INTO titulo(IdTitulo,titulo,cantidad)VALUES('284','Linear Systems ','1');</v>
      </c>
      <c r="I285" t="s">
        <v>2361</v>
      </c>
    </row>
    <row r="286" spans="1:9">
      <c r="A286" t="s">
        <v>301</v>
      </c>
      <c r="B286" t="s">
        <v>1373</v>
      </c>
      <c r="C286">
        <v>1</v>
      </c>
      <c r="D286">
        <v>285</v>
      </c>
      <c r="E286" t="str">
        <f t="shared" si="4"/>
        <v>INSERT INTO titulo(IdTitulo,titulo,cantidad)VALUES('285','Bioprocess Control','1');</v>
      </c>
      <c r="I286" t="s">
        <v>2362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AB7B-6A0D-419D-8EA7-ACBC9166A01D}">
  <dimension ref="A1:L79"/>
  <sheetViews>
    <sheetView topLeftCell="E1" zoomScale="60" zoomScaleNormal="60" workbookViewId="0">
      <selection activeCell="I26" sqref="I26"/>
    </sheetView>
  </sheetViews>
  <sheetFormatPr defaultColWidth="11.453125" defaultRowHeight="14.5"/>
  <cols>
    <col min="2" max="2" width="67.453125" bestFit="1" customWidth="1"/>
    <col min="3" max="3" width="51.1796875" bestFit="1" customWidth="1"/>
    <col min="4" max="4" width="14.81640625" customWidth="1"/>
    <col min="7" max="7" width="12.54296875" bestFit="1" customWidth="1"/>
    <col min="8" max="8" width="9.81640625" bestFit="1" customWidth="1"/>
    <col min="11" max="11" width="255.7265625" bestFit="1" customWidth="1"/>
  </cols>
  <sheetData>
    <row r="1" spans="1:12">
      <c r="A1" s="7" t="s">
        <v>2049</v>
      </c>
      <c r="B1" s="7" t="s">
        <v>2050</v>
      </c>
      <c r="C1" s="7" t="s">
        <v>1374</v>
      </c>
      <c r="D1" s="7" t="s">
        <v>1375</v>
      </c>
      <c r="E1" s="7" t="s">
        <v>2047</v>
      </c>
      <c r="F1" s="30" t="s">
        <v>2047</v>
      </c>
      <c r="G1" s="7" t="s">
        <v>2041</v>
      </c>
      <c r="H1" s="7" t="s">
        <v>2042</v>
      </c>
      <c r="L1" t="s">
        <v>2402</v>
      </c>
    </row>
    <row r="2" spans="1:12">
      <c r="A2" s="7">
        <v>1</v>
      </c>
      <c r="B2" s="6" t="s">
        <v>1376</v>
      </c>
      <c r="C2" s="7" t="s">
        <v>2398</v>
      </c>
      <c r="D2" s="7" t="s">
        <v>2398</v>
      </c>
      <c r="E2" s="7" t="s">
        <v>1377</v>
      </c>
      <c r="F2">
        <f>VLOOKUP(E2,tipo!A:C,2,FALSE)</f>
        <v>10001</v>
      </c>
      <c r="G2" s="7">
        <v>7</v>
      </c>
      <c r="H2" s="7">
        <v>1</v>
      </c>
      <c r="K2" t="str">
        <f>_xlfn.CONCAT($L$2,$L$1,"(",$A$1,",",$B$1,",",$C$1,",",$D$1,",",$E$1,",",$G$1,",",$H$1,")VALUES('",A2,"','",B2,"','",C2,"','",D2,"','",F2,"','",G2,"','",H2,"');")</f>
        <v>INSERT INTO equipo(IdEquipo,Descripción,Procedencia,Año_Adquisicion,IdTipo,IdUbi,IdEstado)VALUES('1','NETWORK ANALYZER HP AGILENT  8753C 300 KHZ -3GHZ','Indefinido','Indefinido','10001','7','1');</v>
      </c>
      <c r="L2" t="s">
        <v>2401</v>
      </c>
    </row>
    <row r="3" spans="1:12">
      <c r="A3" s="7">
        <v>2</v>
      </c>
      <c r="B3" s="7" t="s">
        <v>1378</v>
      </c>
      <c r="C3" s="7" t="s">
        <v>2381</v>
      </c>
      <c r="D3" s="7">
        <v>2009</v>
      </c>
      <c r="E3" s="7" t="s">
        <v>1379</v>
      </c>
      <c r="F3">
        <f>VLOOKUP(E3,tipo!A:C,2,FALSE)</f>
        <v>10002</v>
      </c>
      <c r="G3" s="7">
        <v>7</v>
      </c>
      <c r="H3" s="7">
        <v>3</v>
      </c>
      <c r="K3" t="str">
        <f t="shared" ref="K3:K31" si="0">_xlfn.CONCAT($L$2,$L$1,"(",$A$1,",",$B$1,",",$C$1,",",$D$1,",",$E$1,",",$G$1,",",$H$1,")VALUES('",A3,"','",B3,"','",C3,"','",D3,"','",F3,"','",G3,"','",H3,"');")</f>
        <v>INSERT INTO equipo(IdEquipo,Descripción,Procedencia,Año_Adquisicion,IdTipo,IdUbi,IdEstado)VALUES('2','REAL TIME SPECTRUM ANALYZER RSA3303B DC-3GHZ TEKTRONIX','Proyecto de sistemas embebidos','2009','10002','7','3');</v>
      </c>
    </row>
    <row r="4" spans="1:12">
      <c r="A4" s="7">
        <v>3</v>
      </c>
      <c r="B4" s="6" t="s">
        <v>1380</v>
      </c>
      <c r="C4" s="7" t="s">
        <v>2381</v>
      </c>
      <c r="D4" s="7">
        <v>2008</v>
      </c>
      <c r="E4" s="7" t="s">
        <v>1381</v>
      </c>
      <c r="F4">
        <f>VLOOKUP(E4,tipo!A:C,2,FALSE)</f>
        <v>10003</v>
      </c>
      <c r="G4" s="7">
        <v>7</v>
      </c>
      <c r="H4" s="7">
        <v>1</v>
      </c>
      <c r="K4" t="str">
        <f t="shared" si="0"/>
        <v>INSERT INTO equipo(IdEquipo,Descripción,Procedencia,Año_Adquisicion,IdTipo,IdUbi,IdEstado)VALUES('3','ANALOG SIGNAL GENERATOR N5181A MXG RF AGILENT - UP TO 6 GHZ','Proyecto de sistemas embebidos','2008','10003','7','1');</v>
      </c>
    </row>
    <row r="5" spans="1:12">
      <c r="A5" s="7">
        <v>4</v>
      </c>
      <c r="B5" s="7" t="s">
        <v>1382</v>
      </c>
      <c r="C5" s="7" t="s">
        <v>2382</v>
      </c>
      <c r="D5" s="7">
        <v>2010</v>
      </c>
      <c r="E5" s="7" t="s">
        <v>1383</v>
      </c>
      <c r="F5">
        <f>VLOOKUP(E5,tipo!A:C,2,FALSE)</f>
        <v>10004</v>
      </c>
      <c r="G5" s="7">
        <v>7</v>
      </c>
      <c r="H5" s="7">
        <v>1</v>
      </c>
      <c r="K5" t="str">
        <f t="shared" si="0"/>
        <v>INSERT INTO equipo(IdEquipo,Descripción,Procedencia,Año_Adquisicion,IdTipo,IdUbi,IdEstado)VALUES('4','WAVETESTER  SISTEMA PARA ADQUISICION DE DATOS. MEET','Harina de Pescado con tierracolorada (Proyecto de PTC)','2010','10004','7','1');</v>
      </c>
    </row>
    <row r="6" spans="1:12">
      <c r="A6" s="7">
        <v>5</v>
      </c>
      <c r="B6" s="7" t="s">
        <v>1382</v>
      </c>
      <c r="C6" s="7" t="s">
        <v>2395</v>
      </c>
      <c r="D6" s="7" t="s">
        <v>2399</v>
      </c>
      <c r="E6" s="7" t="s">
        <v>1383</v>
      </c>
      <c r="F6">
        <f>VLOOKUP(E6,tipo!A:C,2,FALSE)</f>
        <v>10004</v>
      </c>
      <c r="G6" s="7">
        <v>7</v>
      </c>
      <c r="H6" s="7">
        <v>1</v>
      </c>
      <c r="K6" t="str">
        <f t="shared" si="0"/>
        <v>INSERT INTO equipo(IdEquipo,Descripción,Procedencia,Año_Adquisicion,IdTipo,IdUbi,IdEstado)VALUES('5','WAVETESTER  SISTEMA PARA ADQUISICION DE DATOS. MEET','Proyecto de maestría','Indefiniido','10004','7','1');</v>
      </c>
    </row>
    <row r="7" spans="1:12">
      <c r="A7" s="7">
        <v>6</v>
      </c>
      <c r="B7" s="7" t="s">
        <v>1382</v>
      </c>
      <c r="C7" s="7" t="s">
        <v>2395</v>
      </c>
      <c r="D7" s="7" t="s">
        <v>2398</v>
      </c>
      <c r="E7" s="7" t="s">
        <v>1383</v>
      </c>
      <c r="F7">
        <f>VLOOKUP(E7,tipo!A:C,2,FALSE)</f>
        <v>10004</v>
      </c>
      <c r="G7" s="7">
        <v>7</v>
      </c>
      <c r="H7" s="7">
        <v>1</v>
      </c>
      <c r="K7" t="str">
        <f t="shared" si="0"/>
        <v>INSERT INTO equipo(IdEquipo,Descripción,Procedencia,Año_Adquisicion,IdTipo,IdUbi,IdEstado)VALUES('6','WAVETESTER  SISTEMA PARA ADQUISICION DE DATOS. MEET','Proyecto de maestría','Indefinido','10004','7','1');</v>
      </c>
    </row>
    <row r="8" spans="1:12">
      <c r="A8" s="7">
        <v>7</v>
      </c>
      <c r="B8" s="7" t="s">
        <v>1384</v>
      </c>
      <c r="C8" s="7" t="s">
        <v>2396</v>
      </c>
      <c r="D8" s="7" t="s">
        <v>2398</v>
      </c>
      <c r="E8" s="7" t="s">
        <v>1385</v>
      </c>
      <c r="F8">
        <f>VLOOKUP(E8,tipo!A:C,2,FALSE)</f>
        <v>10005</v>
      </c>
      <c r="G8" s="7">
        <v>7</v>
      </c>
      <c r="H8" s="7">
        <v>2</v>
      </c>
      <c r="K8" t="str">
        <f t="shared" si="0"/>
        <v>INSERT INTO equipo(IdEquipo,Descripción,Procedencia,Año_Adquisicion,IdTipo,IdUbi,IdEstado)VALUES('7','DIGITAL STORAGE OSCILLOSCOPE INSTEK GDS-820 - 150 MHZ ','Proyecto de provesamiento de imágenes','Indefinido','10005','7','2');</v>
      </c>
    </row>
    <row r="9" spans="1:12">
      <c r="A9" s="7">
        <v>8</v>
      </c>
      <c r="B9" s="6" t="s">
        <v>1386</v>
      </c>
      <c r="C9" s="7" t="s">
        <v>2383</v>
      </c>
      <c r="D9" s="7">
        <v>2015</v>
      </c>
      <c r="E9" s="7" t="s">
        <v>1387</v>
      </c>
      <c r="F9">
        <f>VLOOKUP(E9,tipo!A:C,2,FALSE)</f>
        <v>10006</v>
      </c>
      <c r="G9" s="7">
        <v>7</v>
      </c>
      <c r="H9" s="7">
        <v>1</v>
      </c>
      <c r="K9" t="str">
        <f t="shared" si="0"/>
        <v>INSERT INTO equipo(IdEquipo,Descripción,Procedencia,Año_Adquisicion,IdTipo,IdUbi,IdEstado)VALUES('8','EXPERIMENTAL 3D PRINTER MAKERBOT REPLICATOR 2X','Procesamiento de imágenes','2015','10006','7','1');</v>
      </c>
    </row>
    <row r="10" spans="1:12">
      <c r="A10" s="7">
        <v>9</v>
      </c>
      <c r="B10" s="6" t="s">
        <v>1388</v>
      </c>
      <c r="C10" s="7" t="s">
        <v>2397</v>
      </c>
      <c r="D10" s="7" t="s">
        <v>2398</v>
      </c>
      <c r="E10" s="7" t="s">
        <v>1389</v>
      </c>
      <c r="F10">
        <f>VLOOKUP(E10,tipo!A:C,2,FALSE)</f>
        <v>10007</v>
      </c>
      <c r="G10" s="7">
        <v>7</v>
      </c>
      <c r="H10" s="7">
        <v>1</v>
      </c>
      <c r="K10" t="str">
        <f t="shared" si="0"/>
        <v>INSERT INTO equipo(IdEquipo,Descripción,Procedencia,Año_Adquisicion,IdTipo,IdUbi,IdEstado)VALUES('9','MODULO DE PH FESTO','Proyecto de posgrado','Indefinido','10007','7','1');</v>
      </c>
    </row>
    <row r="11" spans="1:12">
      <c r="A11" s="7">
        <v>10</v>
      </c>
      <c r="B11" s="6" t="s">
        <v>1390</v>
      </c>
      <c r="C11" s="7" t="s">
        <v>2397</v>
      </c>
      <c r="D11" s="7" t="s">
        <v>2400</v>
      </c>
      <c r="E11" s="7" t="s">
        <v>1391</v>
      </c>
      <c r="F11">
        <f>VLOOKUP(E11,tipo!A:C,2,FALSE)</f>
        <v>10008</v>
      </c>
      <c r="G11" s="7">
        <v>7</v>
      </c>
      <c r="H11" s="7">
        <v>1</v>
      </c>
      <c r="K11" t="str">
        <f t="shared" si="0"/>
        <v>INSERT INTO equipo(IdEquipo,Descripción,Procedencia,Año_Adquisicion,IdTipo,IdUbi,IdEstado)VALUES('10','MODULO DE CONTROL DE MOTORES FESTO','Proyecto de posgrado','indefinido','10008','7','1');</v>
      </c>
    </row>
    <row r="12" spans="1:12">
      <c r="A12" s="7">
        <v>11</v>
      </c>
      <c r="B12" s="6" t="s">
        <v>1392</v>
      </c>
      <c r="C12" s="7" t="s">
        <v>2384</v>
      </c>
      <c r="D12" s="7">
        <v>2009</v>
      </c>
      <c r="E12" s="7" t="s">
        <v>1393</v>
      </c>
      <c r="F12">
        <f>VLOOKUP(E12,tipo!A:C,2,FALSE)</f>
        <v>10009</v>
      </c>
      <c r="G12" s="7">
        <v>7</v>
      </c>
      <c r="H12" s="7">
        <v>1</v>
      </c>
      <c r="K12" t="str">
        <f t="shared" si="0"/>
        <v>INSERT INTO equipo(IdEquipo,Descripción,Procedencia,Año_Adquisicion,IdTipo,IdUbi,IdEstado)VALUES('11','MODULO COMPACT WORKSTATION FESTO','Modelo matemático de evaporadores multietapa','2009','10009','7','1');</v>
      </c>
    </row>
    <row r="13" spans="1:12">
      <c r="A13" s="7">
        <v>12</v>
      </c>
      <c r="B13" s="7" t="s">
        <v>1394</v>
      </c>
      <c r="C13" s="7" t="s">
        <v>2393</v>
      </c>
      <c r="D13" s="7" t="s">
        <v>2398</v>
      </c>
      <c r="E13" s="7" t="s">
        <v>1395</v>
      </c>
      <c r="F13">
        <f>VLOOKUP(E13,tipo!A:C,2,FALSE)</f>
        <v>10010</v>
      </c>
      <c r="G13" s="7">
        <v>7</v>
      </c>
      <c r="H13" s="7">
        <v>5</v>
      </c>
      <c r="K13" t="str">
        <f t="shared" si="0"/>
        <v>INSERT INTO equipo(IdEquipo,Descripción,Procedencia,Año_Adquisicion,IdTipo,IdUbi,IdEstado)VALUES('12','QUAD COPTER','Armado en el lab','Indefinido','10010','7','5');</v>
      </c>
    </row>
    <row r="14" spans="1:12">
      <c r="A14" s="7">
        <v>13</v>
      </c>
      <c r="B14" s="7" t="s">
        <v>1394</v>
      </c>
      <c r="C14" s="7" t="s">
        <v>2393</v>
      </c>
      <c r="D14" s="7" t="s">
        <v>2398</v>
      </c>
      <c r="E14" s="7" t="s">
        <v>1395</v>
      </c>
      <c r="F14">
        <f>VLOOKUP(E14,tipo!A:C,2,FALSE)</f>
        <v>10010</v>
      </c>
      <c r="G14" s="7">
        <v>7</v>
      </c>
      <c r="H14" s="7">
        <v>5</v>
      </c>
      <c r="K14" t="str">
        <f t="shared" si="0"/>
        <v>INSERT INTO equipo(IdEquipo,Descripción,Procedencia,Año_Adquisicion,IdTipo,IdUbi,IdEstado)VALUES('13','QUAD COPTER','Armado en el lab','Indefinido','10010','7','5');</v>
      </c>
    </row>
    <row r="15" spans="1:12">
      <c r="A15" s="7">
        <v>14</v>
      </c>
      <c r="B15" s="6" t="s">
        <v>1396</v>
      </c>
      <c r="C15" s="7" t="s">
        <v>2394</v>
      </c>
      <c r="D15" s="7">
        <v>2010</v>
      </c>
      <c r="E15" s="7" t="s">
        <v>1397</v>
      </c>
      <c r="F15">
        <f>VLOOKUP(E15,tipo!A:C,2,FALSE)</f>
        <v>10011</v>
      </c>
      <c r="G15" s="7">
        <v>7</v>
      </c>
      <c r="H15" s="7">
        <v>1</v>
      </c>
      <c r="K15" t="str">
        <f t="shared" si="0"/>
        <v>INSERT INTO equipo(IdEquipo,Descripción,Procedencia,Año_Adquisicion,IdTipo,IdUbi,IdEstado)VALUES('14','MÓDULO DSPACE DS1104 R&amp;D CONTROLLER BOARD','Proyecto de evaporadores','2010','10011','7','1');</v>
      </c>
    </row>
    <row r="16" spans="1:12">
      <c r="A16" s="7">
        <v>15</v>
      </c>
      <c r="B16" s="6" t="s">
        <v>1398</v>
      </c>
      <c r="C16" s="7" t="s">
        <v>2381</v>
      </c>
      <c r="D16" s="7">
        <v>2008</v>
      </c>
      <c r="E16" s="7" t="s">
        <v>1399</v>
      </c>
      <c r="F16">
        <f>VLOOKUP(E16,tipo!A:C,2,FALSE)</f>
        <v>10012</v>
      </c>
      <c r="G16" s="7">
        <v>7</v>
      </c>
      <c r="H16" s="7">
        <v>1</v>
      </c>
      <c r="K16" t="str">
        <f t="shared" si="0"/>
        <v>INSERT INTO equipo(IdEquipo,Descripción,Procedencia,Año_Adquisicion,IdTipo,IdUbi,IdEstado)VALUES('15','COMPACT FIELD POINT NATIONAL','Proyecto de sistemas embebidos','2008','10012','7','1');</v>
      </c>
    </row>
    <row r="17" spans="1:11">
      <c r="A17" s="7">
        <v>16</v>
      </c>
      <c r="B17" s="7" t="s">
        <v>1400</v>
      </c>
      <c r="C17" s="7" t="s">
        <v>2398</v>
      </c>
      <c r="D17" s="7" t="s">
        <v>2398</v>
      </c>
      <c r="E17" s="7" t="s">
        <v>1383</v>
      </c>
      <c r="F17">
        <f>VLOOKUP(E17,tipo!A:C,2,FALSE)</f>
        <v>10004</v>
      </c>
      <c r="G17" s="7">
        <v>7</v>
      </c>
      <c r="H17" s="7">
        <v>1</v>
      </c>
      <c r="K17" t="str">
        <f t="shared" si="0"/>
        <v>INSERT INTO equipo(IdEquipo,Descripción,Procedencia,Año_Adquisicion,IdTipo,IdUbi,IdEstado)VALUES('16','OPTO 22','Indefinido','Indefinido','10004','7','1');</v>
      </c>
    </row>
    <row r="18" spans="1:11">
      <c r="A18" s="7">
        <v>17</v>
      </c>
      <c r="B18" s="6" t="s">
        <v>1401</v>
      </c>
      <c r="C18" s="7" t="s">
        <v>2398</v>
      </c>
      <c r="D18" s="7" t="s">
        <v>2398</v>
      </c>
      <c r="E18" s="7" t="s">
        <v>1402</v>
      </c>
      <c r="F18">
        <f>VLOOKUP(E18,tipo!A:C,2,FALSE)</f>
        <v>10013</v>
      </c>
      <c r="G18" s="7">
        <v>7</v>
      </c>
      <c r="H18" s="7">
        <v>1</v>
      </c>
      <c r="K18" t="str">
        <f t="shared" si="0"/>
        <v>INSERT INTO equipo(IdEquipo,Descripción,Procedencia,Año_Adquisicion,IdTipo,IdUbi,IdEstado)VALUES('17','PLC VIPA ® CPU 314SC , ','Indefinido','Indefinido','10013','7','1');</v>
      </c>
    </row>
    <row r="19" spans="1:11">
      <c r="A19" s="7">
        <v>18</v>
      </c>
      <c r="B19" s="6" t="s">
        <v>1403</v>
      </c>
      <c r="C19" s="7" t="s">
        <v>2398</v>
      </c>
      <c r="D19" s="7" t="s">
        <v>2398</v>
      </c>
      <c r="E19" s="7" t="s">
        <v>1402</v>
      </c>
      <c r="F19">
        <f>VLOOKUP(E19,tipo!A:C,2,FALSE)</f>
        <v>10013</v>
      </c>
      <c r="G19" s="7">
        <v>7</v>
      </c>
      <c r="H19" s="7">
        <v>1</v>
      </c>
      <c r="K19" t="str">
        <f t="shared" si="0"/>
        <v>INSERT INTO equipo(IdEquipo,Descripción,Procedencia,Año_Adquisicion,IdTipo,IdUbi,IdEstado)VALUES('18','PLC  SIEMENS S7 - 300','Indefinido','Indefinido','10013','7','1');</v>
      </c>
    </row>
    <row r="20" spans="1:11">
      <c r="A20" s="7">
        <v>19</v>
      </c>
      <c r="B20" s="7" t="s">
        <v>1404</v>
      </c>
      <c r="C20" s="7" t="s">
        <v>2381</v>
      </c>
      <c r="D20" s="7">
        <v>2008</v>
      </c>
      <c r="E20" s="7" t="s">
        <v>1402</v>
      </c>
      <c r="F20">
        <f>VLOOKUP(E20,tipo!A:C,2,FALSE)</f>
        <v>10013</v>
      </c>
      <c r="G20" s="7">
        <v>7</v>
      </c>
      <c r="H20" s="7">
        <v>1</v>
      </c>
      <c r="K20" t="str">
        <f t="shared" si="0"/>
        <v>INSERT INTO equipo(IdEquipo,Descripción,Procedencia,Año_Adquisicion,IdTipo,IdUbi,IdEstado)VALUES('19','DIRECT LOGIC 05 PROGRAMMABLE LOGIC CONTROLLER PLC','Proyecto de sistemas embebidos','2008','10013','7','1');</v>
      </c>
    </row>
    <row r="21" spans="1:11">
      <c r="A21" s="7">
        <v>20</v>
      </c>
      <c r="B21" s="7" t="s">
        <v>1404</v>
      </c>
      <c r="C21" s="7" t="s">
        <v>2381</v>
      </c>
      <c r="D21" s="7">
        <v>2008</v>
      </c>
      <c r="E21" s="7" t="s">
        <v>1402</v>
      </c>
      <c r="F21">
        <f>VLOOKUP(E21,tipo!A:C,2,FALSE)</f>
        <v>10013</v>
      </c>
      <c r="G21" s="7">
        <v>7</v>
      </c>
      <c r="H21" s="7">
        <v>1</v>
      </c>
      <c r="K21" t="str">
        <f t="shared" si="0"/>
        <v>INSERT INTO equipo(IdEquipo,Descripción,Procedencia,Año_Adquisicion,IdTipo,IdUbi,IdEstado)VALUES('20','DIRECT LOGIC 05 PROGRAMMABLE LOGIC CONTROLLER PLC','Proyecto de sistemas embebidos','2008','10013','7','1');</v>
      </c>
    </row>
    <row r="22" spans="1:11">
      <c r="A22" s="7">
        <v>21</v>
      </c>
      <c r="B22" s="7" t="s">
        <v>1404</v>
      </c>
      <c r="C22" s="7" t="s">
        <v>2381</v>
      </c>
      <c r="D22" s="7">
        <v>2008</v>
      </c>
      <c r="E22" s="7" t="s">
        <v>1402</v>
      </c>
      <c r="F22">
        <f>VLOOKUP(E22,tipo!A:C,2,FALSE)</f>
        <v>10013</v>
      </c>
      <c r="G22" s="7">
        <v>7</v>
      </c>
      <c r="H22" s="7">
        <v>1</v>
      </c>
      <c r="K22" t="str">
        <f t="shared" si="0"/>
        <v>INSERT INTO equipo(IdEquipo,Descripción,Procedencia,Año_Adquisicion,IdTipo,IdUbi,IdEstado)VALUES('21','DIRECT LOGIC 05 PROGRAMMABLE LOGIC CONTROLLER PLC','Proyecto de sistemas embebidos','2008','10013','7','1');</v>
      </c>
    </row>
    <row r="23" spans="1:11">
      <c r="A23" s="7">
        <v>22</v>
      </c>
      <c r="B23" s="7" t="s">
        <v>1404</v>
      </c>
      <c r="C23" s="7" t="s">
        <v>2381</v>
      </c>
      <c r="D23" s="7">
        <v>2008</v>
      </c>
      <c r="E23" s="7" t="s">
        <v>1402</v>
      </c>
      <c r="F23">
        <f>VLOOKUP(E23,tipo!A:C,2,FALSE)</f>
        <v>10013</v>
      </c>
      <c r="G23" s="7">
        <v>7</v>
      </c>
      <c r="H23" s="7">
        <v>1</v>
      </c>
      <c r="K23" t="str">
        <f t="shared" si="0"/>
        <v>INSERT INTO equipo(IdEquipo,Descripción,Procedencia,Año_Adquisicion,IdTipo,IdUbi,IdEstado)VALUES('22','DIRECT LOGIC 05 PROGRAMMABLE LOGIC CONTROLLER PLC','Proyecto de sistemas embebidos','2008','10013','7','1');</v>
      </c>
    </row>
    <row r="24" spans="1:11">
      <c r="A24" s="7">
        <v>23</v>
      </c>
      <c r="B24" s="7" t="s">
        <v>1405</v>
      </c>
      <c r="C24" s="7" t="s">
        <v>2381</v>
      </c>
      <c r="D24" s="7">
        <v>2008</v>
      </c>
      <c r="E24" s="7" t="s">
        <v>1402</v>
      </c>
      <c r="F24">
        <f>VLOOKUP(E24,tipo!A:C,2,FALSE)</f>
        <v>10013</v>
      </c>
      <c r="G24" s="7">
        <v>9</v>
      </c>
      <c r="H24" s="7">
        <v>1</v>
      </c>
      <c r="K24" t="str">
        <f t="shared" si="0"/>
        <v>INSERT INTO equipo(IdEquipo,Descripción,Procedencia,Año_Adquisicion,IdTipo,IdUbi,IdEstado)VALUES('23','DIRECT LOGIC 06 PROGRAMMABLE LOGIC CONTROLLER PLC','Proyecto de sistemas embebidos','2008','10013','9','1');</v>
      </c>
    </row>
    <row r="25" spans="1:11">
      <c r="A25" s="7">
        <v>24</v>
      </c>
      <c r="B25" s="6" t="s">
        <v>1406</v>
      </c>
      <c r="C25" s="7" t="s">
        <v>2398</v>
      </c>
      <c r="D25" s="7" t="s">
        <v>2398</v>
      </c>
      <c r="E25" s="7" t="s">
        <v>1407</v>
      </c>
      <c r="F25">
        <f>VLOOKUP(E25,tipo!A:C,2,FALSE)</f>
        <v>10014</v>
      </c>
      <c r="G25" s="7">
        <v>7</v>
      </c>
      <c r="H25" s="7">
        <v>1</v>
      </c>
      <c r="K25" t="str">
        <f t="shared" si="0"/>
        <v>INSERT INTO equipo(IdEquipo,Descripción,Procedencia,Año_Adquisicion,IdTipo,IdUbi,IdEstado)VALUES('24','MOTOR TRIFÁSICO SIEBER SARL','Indefinido','Indefinido','10014','7','1');</v>
      </c>
    </row>
    <row r="26" spans="1:11">
      <c r="A26" s="7">
        <v>25</v>
      </c>
      <c r="B26" s="6" t="s">
        <v>1408</v>
      </c>
      <c r="C26" s="7" t="s">
        <v>2398</v>
      </c>
      <c r="D26" s="7" t="s">
        <v>2398</v>
      </c>
      <c r="E26" s="7" t="s">
        <v>1409</v>
      </c>
      <c r="F26">
        <f>VLOOKUP(E26,tipo!A:C,2,FALSE)</f>
        <v>10015</v>
      </c>
      <c r="G26" s="7">
        <v>7</v>
      </c>
      <c r="H26" s="7">
        <v>1</v>
      </c>
      <c r="K26" t="str">
        <f t="shared" si="0"/>
        <v>INSERT INTO equipo(IdEquipo,Descripción,Procedencia,Año_Adquisicion,IdTipo,IdUbi,IdEstado)VALUES('25','VARIADOR DE VELOCIDAD AUTOMATION','Indefinido','Indefinido','10015','7','1');</v>
      </c>
    </row>
    <row r="27" spans="1:11">
      <c r="A27" s="7">
        <v>26</v>
      </c>
      <c r="B27" s="6" t="s">
        <v>1410</v>
      </c>
      <c r="C27" s="7" t="s">
        <v>2392</v>
      </c>
      <c r="D27" s="7">
        <v>2015</v>
      </c>
      <c r="E27" s="7" t="s">
        <v>1411</v>
      </c>
      <c r="F27">
        <f>VLOOKUP(E27,tipo!A:C,2,FALSE)</f>
        <v>10016</v>
      </c>
      <c r="G27" s="7">
        <v>7</v>
      </c>
      <c r="H27" s="7">
        <v>1</v>
      </c>
      <c r="K27" t="str">
        <f t="shared" si="0"/>
        <v>INSERT INTO equipo(IdEquipo,Descripción,Procedencia,Año_Adquisicion,IdTipo,IdUbi,IdEstado)VALUES('26','PH-METRO NATIONAL','Proyecto de biodigestor','2015','10016','7','1');</v>
      </c>
    </row>
    <row r="28" spans="1:11">
      <c r="A28" s="7">
        <v>27</v>
      </c>
      <c r="B28" s="7" t="s">
        <v>1412</v>
      </c>
      <c r="C28" s="7" t="s">
        <v>2381</v>
      </c>
      <c r="D28" s="7">
        <v>2008</v>
      </c>
      <c r="E28" s="7" t="s">
        <v>1413</v>
      </c>
      <c r="F28">
        <f>VLOOKUP(E28,tipo!A:C,2,FALSE)</f>
        <v>10017</v>
      </c>
      <c r="G28" s="7">
        <v>7</v>
      </c>
      <c r="H28" s="7">
        <v>1</v>
      </c>
      <c r="K28" t="str">
        <f t="shared" si="0"/>
        <v>INSERT INTO equipo(IdEquipo,Descripción,Procedencia,Año_Adquisicion,IdTipo,IdUbi,IdEstado)VALUES('27','BOMBA DOSIFICADORA ELECTRÓNICA NSF','Proyecto de sistemas embebidos','2008','10017','7','1');</v>
      </c>
    </row>
    <row r="29" spans="1:11">
      <c r="A29" s="7">
        <v>28</v>
      </c>
      <c r="B29" s="7" t="s">
        <v>1412</v>
      </c>
      <c r="C29" s="7" t="s">
        <v>2381</v>
      </c>
      <c r="D29" s="7">
        <v>2008</v>
      </c>
      <c r="E29" s="7" t="s">
        <v>1413</v>
      </c>
      <c r="F29">
        <f>VLOOKUP(E29,tipo!A:C,2,FALSE)</f>
        <v>10017</v>
      </c>
      <c r="G29" s="7">
        <v>7</v>
      </c>
      <c r="H29" s="7">
        <v>1</v>
      </c>
      <c r="K29" t="str">
        <f t="shared" si="0"/>
        <v>INSERT INTO equipo(IdEquipo,Descripción,Procedencia,Año_Adquisicion,IdTipo,IdUbi,IdEstado)VALUES('28','BOMBA DOSIFICADORA ELECTRÓNICA NSF','Proyecto de sistemas embebidos','2008','10017','7','1');</v>
      </c>
    </row>
    <row r="30" spans="1:11">
      <c r="A30" s="7">
        <v>29</v>
      </c>
      <c r="B30" s="7" t="s">
        <v>1414</v>
      </c>
      <c r="C30" s="7" t="s">
        <v>2391</v>
      </c>
      <c r="D30" s="7">
        <v>2015</v>
      </c>
      <c r="E30" s="7" t="s">
        <v>1415</v>
      </c>
      <c r="F30">
        <f>VLOOKUP(E30,tipo!A:C,2,FALSE)</f>
        <v>10018</v>
      </c>
      <c r="G30" s="7">
        <v>7</v>
      </c>
      <c r="H30" s="7">
        <v>1</v>
      </c>
      <c r="K30" t="str">
        <f t="shared" si="0"/>
        <v>INSERT INTO equipo(IdEquipo,Descripción,Procedencia,Año_Adquisicion,IdTipo,IdUbi,IdEstado)VALUES('29','LEGO MINDSTORN','Proyecto de fermentación','2015','10018','7','1');</v>
      </c>
    </row>
    <row r="31" spans="1:11">
      <c r="A31" s="7">
        <v>30</v>
      </c>
      <c r="B31" s="7" t="s">
        <v>1414</v>
      </c>
      <c r="C31" s="7" t="s">
        <v>2391</v>
      </c>
      <c r="D31" s="7">
        <v>2015</v>
      </c>
      <c r="E31" s="7" t="s">
        <v>1415</v>
      </c>
      <c r="F31">
        <f>VLOOKUP(E31,tipo!A:C,2,FALSE)</f>
        <v>10018</v>
      </c>
      <c r="G31" s="7">
        <v>7</v>
      </c>
      <c r="H31" s="7">
        <v>1</v>
      </c>
      <c r="K31" t="str">
        <f t="shared" si="0"/>
        <v>INSERT INTO equipo(IdEquipo,Descripción,Procedencia,Año_Adquisicion,IdTipo,IdUbi,IdEstado)VALUES('30','LEGO MINDSTORN','Proyecto de fermentación','2015','10018','7','1');</v>
      </c>
    </row>
    <row r="32" spans="1:11">
      <c r="A32" s="7">
        <v>31</v>
      </c>
      <c r="B32" s="26" t="s">
        <v>1416</v>
      </c>
      <c r="C32" s="26" t="s">
        <v>2398</v>
      </c>
      <c r="D32" s="26" t="s">
        <v>2398</v>
      </c>
      <c r="E32" s="26" t="s">
        <v>1417</v>
      </c>
      <c r="F32">
        <f>VLOOKUP(E32,tipo!A:C,2,FALSE)</f>
        <v>10034</v>
      </c>
      <c r="G32" s="26">
        <v>7</v>
      </c>
      <c r="H32" s="26">
        <v>5</v>
      </c>
    </row>
    <row r="33" spans="1:11">
      <c r="A33" s="7">
        <v>32</v>
      </c>
      <c r="B33" s="6" t="s">
        <v>1418</v>
      </c>
      <c r="C33" s="7" t="s">
        <v>2391</v>
      </c>
      <c r="D33" s="7">
        <v>2015</v>
      </c>
      <c r="E33" s="7" t="s">
        <v>1419</v>
      </c>
      <c r="F33">
        <f>VLOOKUP(E33,tipo!A:C,2,FALSE)</f>
        <v>10019</v>
      </c>
      <c r="G33" s="7">
        <v>7</v>
      </c>
      <c r="H33" s="7">
        <v>1</v>
      </c>
      <c r="K33" t="str">
        <f>_xlfn.CONCAT($L$2,$L$1,"(",$A$1,",",$B$1,",",$C$1,",",$D$1,",",$E$1,",",$G$1,",",$H$1,")VALUES('",A33,"','",B33,"','",C33,"','",D33,"','",F33,"','",G33,"','",H33,"');")</f>
        <v>INSERT INTO equipo(IdEquipo,Descripción,Procedencia,Año_Adquisicion,IdTipo,IdUbi,IdEstado)VALUES('32','MÁQUINA DE METALIZADO','Proyecto de fermentación','2015','10019','7','1');</v>
      </c>
    </row>
    <row r="34" spans="1:11">
      <c r="A34" s="7">
        <v>33</v>
      </c>
      <c r="B34" s="6" t="s">
        <v>1420</v>
      </c>
      <c r="C34" s="7" t="s">
        <v>2391</v>
      </c>
      <c r="D34" s="7">
        <v>2015</v>
      </c>
      <c r="E34" s="7" t="s">
        <v>1421</v>
      </c>
      <c r="F34">
        <f>VLOOKUP(E34,tipo!A:C,2,FALSE)</f>
        <v>10020</v>
      </c>
      <c r="G34" s="7">
        <v>7</v>
      </c>
      <c r="H34" s="7">
        <v>1</v>
      </c>
      <c r="K34" t="str">
        <f t="shared" ref="K34:K79" si="1">_xlfn.CONCAT($L$2,$L$1,"(",$A$1,",",$B$1,",",$C$1,",",$D$1,",",$E$1,",",$G$1,",",$H$1,")VALUES('",A34,"','",B34,"','",C34,"','",D34,"','",F34,"','",G34,"','",H34,"');")</f>
        <v>INSERT INTO equipo(IdEquipo,Descripción,Procedencia,Año_Adquisicion,IdTipo,IdUbi,IdEstado)VALUES('33','ESTACIÓN DE SOLDAR','Proyecto de fermentación','2015','10020','7','1');</v>
      </c>
    </row>
    <row r="35" spans="1:11">
      <c r="A35" s="7">
        <v>34</v>
      </c>
      <c r="B35" s="6" t="s">
        <v>1422</v>
      </c>
      <c r="C35" s="7" t="s">
        <v>2398</v>
      </c>
      <c r="D35" s="7" t="s">
        <v>2398</v>
      </c>
      <c r="E35" s="7" t="s">
        <v>1423</v>
      </c>
      <c r="F35">
        <f>VLOOKUP(E35,tipo!A:C,2,FALSE)</f>
        <v>10021</v>
      </c>
      <c r="G35" s="7">
        <v>7</v>
      </c>
      <c r="H35" s="7">
        <v>1</v>
      </c>
      <c r="K35" t="str">
        <f t="shared" si="1"/>
        <v>INSERT INTO equipo(IdEquipo,Descripción,Procedencia,Año_Adquisicion,IdTipo,IdUbi,IdEstado)VALUES('34','COMPRESOR DE AIRE  HYAC 50 D','Indefinido','Indefinido','10021','7','1');</v>
      </c>
    </row>
    <row r="36" spans="1:11">
      <c r="A36" s="7">
        <v>35</v>
      </c>
      <c r="B36" s="7" t="s">
        <v>1424</v>
      </c>
      <c r="C36" s="7" t="s">
        <v>2381</v>
      </c>
      <c r="D36" s="7" t="s">
        <v>2398</v>
      </c>
      <c r="E36" s="7" t="s">
        <v>1425</v>
      </c>
      <c r="F36">
        <f>VLOOKUP(E36,tipo!A:C,2,FALSE)</f>
        <v>10022</v>
      </c>
      <c r="G36" s="7">
        <v>9</v>
      </c>
      <c r="H36" s="7">
        <v>1</v>
      </c>
      <c r="K36" t="str">
        <f t="shared" si="1"/>
        <v>INSERT INTO equipo(IdEquipo,Descripción,Procedencia,Año_Adquisicion,IdTipo,IdUbi,IdEstado)VALUES('35','AGITADOR MAGNÉTICO VELP','Proyecto de sistemas embebidos','Indefinido','10022','9','1');</v>
      </c>
    </row>
    <row r="37" spans="1:11">
      <c r="A37" s="7">
        <v>36</v>
      </c>
      <c r="B37" s="7" t="s">
        <v>1426</v>
      </c>
      <c r="C37" s="7" t="s">
        <v>2398</v>
      </c>
      <c r="D37" s="7" t="s">
        <v>2398</v>
      </c>
      <c r="E37" s="7" t="s">
        <v>1427</v>
      </c>
      <c r="F37">
        <f>VLOOKUP(E37,tipo!A:C,2,FALSE)</f>
        <v>10023</v>
      </c>
      <c r="G37" s="7">
        <v>7</v>
      </c>
      <c r="H37" s="7">
        <v>1</v>
      </c>
      <c r="K37" t="str">
        <f t="shared" si="1"/>
        <v>INSERT INTO equipo(IdEquipo,Descripción,Procedencia,Año_Adquisicion,IdTipo,IdUbi,IdEstado)VALUES('36','SERVIDOR HP PROLIANT ML350P GEN8','Indefinido','Indefinido','10023','7','1');</v>
      </c>
    </row>
    <row r="38" spans="1:11">
      <c r="A38" s="7">
        <v>37</v>
      </c>
      <c r="B38" s="7" t="s">
        <v>1428</v>
      </c>
      <c r="C38" s="7" t="s">
        <v>2388</v>
      </c>
      <c r="D38" s="7">
        <v>2019</v>
      </c>
      <c r="E38" s="7" t="s">
        <v>1427</v>
      </c>
      <c r="F38">
        <f>VLOOKUP(E38,tipo!A:C,2,FALSE)</f>
        <v>10023</v>
      </c>
      <c r="G38" s="7">
        <v>7</v>
      </c>
      <c r="H38" s="7">
        <v>1</v>
      </c>
      <c r="K38" t="str">
        <f t="shared" si="1"/>
        <v>INSERT INTO equipo(IdEquipo,Descripción,Procedencia,Año_Adquisicion,IdTipo,IdUbi,IdEstado)VALUES('37','SERVIDOR DE ALMACENAMIENTO EN RED NAS 8TB  LENOVO STORAGE IX4 300D','Proyecto de equipamiento','2019','10023','7','1');</v>
      </c>
    </row>
    <row r="39" spans="1:11">
      <c r="A39" s="7">
        <v>38</v>
      </c>
      <c r="B39" s="7" t="s">
        <v>1429</v>
      </c>
      <c r="C39" s="7" t="s">
        <v>2388</v>
      </c>
      <c r="D39" s="7">
        <v>2019</v>
      </c>
      <c r="E39" s="7" t="s">
        <v>1427</v>
      </c>
      <c r="F39">
        <f>VLOOKUP(E39,tipo!A:C,2,FALSE)</f>
        <v>10023</v>
      </c>
      <c r="G39" s="7">
        <v>7</v>
      </c>
      <c r="H39" s="7">
        <v>1</v>
      </c>
      <c r="K39" t="str">
        <f t="shared" si="1"/>
        <v>INSERT INTO equipo(IdEquipo,Descripción,Procedencia,Año_Adquisicion,IdTipo,IdUbi,IdEstado)VALUES('38','SERVIDOR SUPERSERVER 8048B-COR4FT','Proyecto de equipamiento','2019','10023','7','1');</v>
      </c>
    </row>
    <row r="40" spans="1:11">
      <c r="A40" s="7">
        <v>39</v>
      </c>
      <c r="B40" s="6" t="s">
        <v>1430</v>
      </c>
      <c r="C40" s="7" t="s">
        <v>2391</v>
      </c>
      <c r="D40" s="7">
        <v>2015</v>
      </c>
      <c r="E40" s="7" t="s">
        <v>1431</v>
      </c>
      <c r="F40">
        <f>VLOOKUP(E40,tipo!A:C,2,FALSE)</f>
        <v>10024</v>
      </c>
      <c r="G40" s="7">
        <v>7</v>
      </c>
      <c r="H40" s="7">
        <v>1</v>
      </c>
      <c r="K40" t="str">
        <f t="shared" si="1"/>
        <v>INSERT INTO equipo(IdEquipo,Descripción,Procedencia,Año_Adquisicion,IdTipo,IdUbi,IdEstado)VALUES('39','QUICK CIRCUIT 3000 T-TECH QUICK CIRCUIT PROTOTYPING SYSTEMS','Proyecto de fermentación','2015','10024','7','1');</v>
      </c>
    </row>
    <row r="41" spans="1:11">
      <c r="A41" s="7">
        <v>40</v>
      </c>
      <c r="B41" s="7" t="s">
        <v>1432</v>
      </c>
      <c r="C41" s="7" t="s">
        <v>2381</v>
      </c>
      <c r="D41" s="7">
        <v>2010</v>
      </c>
      <c r="E41" s="7" t="s">
        <v>1433</v>
      </c>
      <c r="F41">
        <f>VLOOKUP(E41,tipo!A:C,2,FALSE)</f>
        <v>10025</v>
      </c>
      <c r="G41" s="7">
        <v>7</v>
      </c>
      <c r="H41" s="7">
        <v>1</v>
      </c>
      <c r="K41" t="str">
        <f t="shared" si="1"/>
        <v>INSERT INTO equipo(IdEquipo,Descripción,Procedencia,Año_Adquisicion,IdTipo,IdUbi,IdEstado)VALUES('40','TARJETA PSOC FAMILIA KIT 001 CYPRESS','Proyecto de sistemas embebidos','2010','10025','7','1');</v>
      </c>
    </row>
    <row r="42" spans="1:11">
      <c r="A42" s="7">
        <v>41</v>
      </c>
      <c r="B42" s="7" t="s">
        <v>1432</v>
      </c>
      <c r="C42" s="7" t="s">
        <v>2381</v>
      </c>
      <c r="D42" s="7">
        <v>2010</v>
      </c>
      <c r="E42" s="7" t="s">
        <v>1433</v>
      </c>
      <c r="F42">
        <f>VLOOKUP(E42,tipo!A:C,2,FALSE)</f>
        <v>10025</v>
      </c>
      <c r="G42" s="7">
        <v>7</v>
      </c>
      <c r="H42" s="7">
        <v>1</v>
      </c>
      <c r="K42" t="str">
        <f t="shared" si="1"/>
        <v>INSERT INTO equipo(IdEquipo,Descripción,Procedencia,Año_Adquisicion,IdTipo,IdUbi,IdEstado)VALUES('41','TARJETA PSOC FAMILIA KIT 001 CYPRESS','Proyecto de sistemas embebidos','2010','10025','7','1');</v>
      </c>
    </row>
    <row r="43" spans="1:11">
      <c r="A43" s="7">
        <v>42</v>
      </c>
      <c r="B43" s="7" t="s">
        <v>1434</v>
      </c>
      <c r="C43" s="7" t="s">
        <v>2381</v>
      </c>
      <c r="D43" s="7">
        <v>2010</v>
      </c>
      <c r="E43" s="7" t="s">
        <v>1435</v>
      </c>
      <c r="F43">
        <f>VLOOKUP(E43,tipo!A:C,2,FALSE)</f>
        <v>10026</v>
      </c>
      <c r="G43" s="7">
        <v>7</v>
      </c>
      <c r="H43" s="7">
        <v>1</v>
      </c>
      <c r="K43" t="str">
        <f t="shared" si="1"/>
        <v>INSERT INTO equipo(IdEquipo,Descripción,Procedencia,Año_Adquisicion,IdTipo,IdUbi,IdEstado)VALUES('42','EVALUATION SYSTEM WITH ZIGBEE CYPRESS','Proyecto de sistemas embebidos','2010','10026','7','1');</v>
      </c>
    </row>
    <row r="44" spans="1:11">
      <c r="A44" s="7">
        <v>43</v>
      </c>
      <c r="B44" s="7" t="s">
        <v>1434</v>
      </c>
      <c r="C44" s="7" t="s">
        <v>2381</v>
      </c>
      <c r="D44" s="7">
        <v>2010</v>
      </c>
      <c r="E44" s="7" t="s">
        <v>1435</v>
      </c>
      <c r="F44">
        <f>VLOOKUP(E44,tipo!A:C,2,FALSE)</f>
        <v>10026</v>
      </c>
      <c r="G44" s="7">
        <v>7</v>
      </c>
      <c r="H44" s="7">
        <v>1</v>
      </c>
      <c r="K44" t="str">
        <f t="shared" si="1"/>
        <v>INSERT INTO equipo(IdEquipo,Descripción,Procedencia,Año_Adquisicion,IdTipo,IdUbi,IdEstado)VALUES('43','EVALUATION SYSTEM WITH ZIGBEE CYPRESS','Proyecto de sistemas embebidos','2010','10026','7','1');</v>
      </c>
    </row>
    <row r="45" spans="1:11">
      <c r="A45" s="7">
        <v>44</v>
      </c>
      <c r="B45" s="7" t="s">
        <v>1436</v>
      </c>
      <c r="C45" s="7" t="s">
        <v>2381</v>
      </c>
      <c r="D45" s="7">
        <v>2010</v>
      </c>
      <c r="E45" s="7" t="s">
        <v>1433</v>
      </c>
      <c r="F45">
        <f>VLOOKUP(E45,tipo!A:C,2,FALSE)</f>
        <v>10025</v>
      </c>
      <c r="G45" s="7">
        <v>7</v>
      </c>
      <c r="H45" s="7">
        <v>1</v>
      </c>
      <c r="K45" t="str">
        <f t="shared" si="1"/>
        <v>INSERT INTO equipo(IdEquipo,Descripción,Procedencia,Año_Adquisicion,IdTipo,IdUbi,IdEstado)VALUES('44','TARJETA PSOC EVALUATION KIT CYPRESS','Proyecto de sistemas embebidos','2010','10025','7','1');</v>
      </c>
    </row>
    <row r="46" spans="1:11">
      <c r="A46" s="7">
        <v>45</v>
      </c>
      <c r="B46" s="7" t="s">
        <v>1436</v>
      </c>
      <c r="C46" s="7" t="s">
        <v>2381</v>
      </c>
      <c r="D46" s="7">
        <v>2010</v>
      </c>
      <c r="E46" s="7" t="s">
        <v>1433</v>
      </c>
      <c r="F46">
        <f>VLOOKUP(E46,tipo!A:C,2,FALSE)</f>
        <v>10025</v>
      </c>
      <c r="G46" s="7">
        <v>7</v>
      </c>
      <c r="H46" s="7">
        <v>1</v>
      </c>
      <c r="K46" t="str">
        <f t="shared" si="1"/>
        <v>INSERT INTO equipo(IdEquipo,Descripción,Procedencia,Año_Adquisicion,IdTipo,IdUbi,IdEstado)VALUES('45','TARJETA PSOC EVALUATION KIT CYPRESS','Proyecto de sistemas embebidos','2010','10025','7','1');</v>
      </c>
    </row>
    <row r="47" spans="1:11">
      <c r="A47" s="7">
        <v>46</v>
      </c>
      <c r="B47" s="7" t="s">
        <v>1437</v>
      </c>
      <c r="C47" s="7" t="s">
        <v>2381</v>
      </c>
      <c r="D47" s="7">
        <v>2010</v>
      </c>
      <c r="E47" s="7" t="s">
        <v>1438</v>
      </c>
      <c r="F47">
        <f>VLOOKUP(E47,tipo!A:C,2,FALSE)</f>
        <v>10027</v>
      </c>
      <c r="G47" s="7">
        <v>7</v>
      </c>
      <c r="H47" s="7">
        <v>1</v>
      </c>
      <c r="K47" t="str">
        <f t="shared" si="1"/>
        <v>INSERT INTO equipo(IdEquipo,Descripción,Procedencia,Año_Adquisicion,IdTipo,IdUbi,IdEstado)VALUES('46','TARJETAS PSOC FAMILIA 4 CYPRESS','Proyecto de sistemas embebidos','2010','10027','7','1');</v>
      </c>
    </row>
    <row r="48" spans="1:11">
      <c r="A48" s="7">
        <v>47</v>
      </c>
      <c r="B48" s="7" t="s">
        <v>1437</v>
      </c>
      <c r="C48" s="7" t="s">
        <v>2381</v>
      </c>
      <c r="D48" s="7">
        <v>2010</v>
      </c>
      <c r="E48" s="7" t="s">
        <v>1438</v>
      </c>
      <c r="F48">
        <f>VLOOKUP(E48,tipo!A:C,2,FALSE)</f>
        <v>10027</v>
      </c>
      <c r="G48" s="7">
        <v>7</v>
      </c>
      <c r="H48" s="7">
        <v>1</v>
      </c>
      <c r="K48" t="str">
        <f t="shared" si="1"/>
        <v>INSERT INTO equipo(IdEquipo,Descripción,Procedencia,Año_Adquisicion,IdTipo,IdUbi,IdEstado)VALUES('47','TARJETAS PSOC FAMILIA 4 CYPRESS','Proyecto de sistemas embebidos','2010','10027','7','1');</v>
      </c>
    </row>
    <row r="49" spans="1:11">
      <c r="A49" s="7">
        <v>48</v>
      </c>
      <c r="B49" s="8" t="s">
        <v>1439</v>
      </c>
      <c r="C49" s="7" t="s">
        <v>2381</v>
      </c>
      <c r="D49" s="7">
        <v>2010</v>
      </c>
      <c r="E49" s="7" t="s">
        <v>1438</v>
      </c>
      <c r="F49">
        <f>VLOOKUP(E49,tipo!A:C,2,FALSE)</f>
        <v>10027</v>
      </c>
      <c r="G49" s="7">
        <v>7</v>
      </c>
      <c r="H49" s="7">
        <v>1</v>
      </c>
      <c r="K49" t="str">
        <f t="shared" si="1"/>
        <v>INSERT INTO equipo(IdEquipo,Descripción,Procedencia,Año_Adquisicion,IdTipo,IdUbi,IdEstado)VALUES('48','TARJETAS FPGA VIRTEX 5 XILINX','Proyecto de sistemas embebidos','2010','10027','7','1');</v>
      </c>
    </row>
    <row r="50" spans="1:11">
      <c r="A50" s="7">
        <v>49</v>
      </c>
      <c r="B50" s="8" t="s">
        <v>1440</v>
      </c>
      <c r="C50" s="7" t="s">
        <v>2381</v>
      </c>
      <c r="D50" s="7">
        <v>2010</v>
      </c>
      <c r="E50" s="7" t="s">
        <v>1438</v>
      </c>
      <c r="F50">
        <f>VLOOKUP(E50,tipo!A:C,2,FALSE)</f>
        <v>10027</v>
      </c>
      <c r="G50" s="7">
        <v>7</v>
      </c>
      <c r="H50" s="7">
        <v>1</v>
      </c>
      <c r="K50" t="str">
        <f t="shared" si="1"/>
        <v>INSERT INTO equipo(IdEquipo,Descripción,Procedencia,Año_Adquisicion,IdTipo,IdUbi,IdEstado)VALUES('49','TARJETA FPGA SPARTAN XILINX','Proyecto de sistemas embebidos','2010','10027','7','1');</v>
      </c>
    </row>
    <row r="51" spans="1:11">
      <c r="A51" s="7">
        <v>50</v>
      </c>
      <c r="B51" s="8" t="s">
        <v>1441</v>
      </c>
      <c r="C51" s="7" t="s">
        <v>2390</v>
      </c>
      <c r="D51" s="7">
        <v>2015</v>
      </c>
      <c r="E51" s="7" t="s">
        <v>1438</v>
      </c>
      <c r="F51">
        <f>VLOOKUP(E51,tipo!A:C,2,FALSE)</f>
        <v>10027</v>
      </c>
      <c r="G51" s="7">
        <v>7</v>
      </c>
      <c r="H51" s="7">
        <v>1</v>
      </c>
      <c r="K51" t="str">
        <f t="shared" si="1"/>
        <v>INSERT INTO equipo(IdEquipo,Descripción,Procedencia,Año_Adquisicion,IdTipo,IdUbi,IdEstado)VALUES('50','TARJETA BEAGLEBONE','Proyecto de procesamiento de imágenes','2015','10027','7','1');</v>
      </c>
    </row>
    <row r="52" spans="1:11">
      <c r="A52" s="7">
        <v>51</v>
      </c>
      <c r="B52" s="8" t="s">
        <v>1442</v>
      </c>
      <c r="C52" s="7" t="s">
        <v>2390</v>
      </c>
      <c r="D52" s="7">
        <v>2015</v>
      </c>
      <c r="E52" s="7" t="s">
        <v>1438</v>
      </c>
      <c r="F52">
        <f>VLOOKUP(E52,tipo!A:C,2,FALSE)</f>
        <v>10027</v>
      </c>
      <c r="G52" s="7">
        <v>7</v>
      </c>
      <c r="H52" s="7">
        <v>1</v>
      </c>
      <c r="K52" t="str">
        <f t="shared" si="1"/>
        <v>INSERT INTO equipo(IdEquipo,Descripción,Procedencia,Año_Adquisicion,IdTipo,IdUbi,IdEstado)VALUES('51','TARJETAS RASPBERRY PI ','Proyecto de procesamiento de imágenes','2015','10027','7','1');</v>
      </c>
    </row>
    <row r="53" spans="1:11">
      <c r="A53" s="7">
        <v>52</v>
      </c>
      <c r="B53" s="8" t="s">
        <v>1442</v>
      </c>
      <c r="C53" s="7" t="s">
        <v>2390</v>
      </c>
      <c r="D53" s="7">
        <v>2015</v>
      </c>
      <c r="E53" s="7" t="s">
        <v>1438</v>
      </c>
      <c r="F53">
        <f>VLOOKUP(E53,tipo!A:C,2,FALSE)</f>
        <v>10027</v>
      </c>
      <c r="G53" s="7">
        <v>7</v>
      </c>
      <c r="H53" s="7">
        <v>1</v>
      </c>
      <c r="K53" t="str">
        <f t="shared" si="1"/>
        <v>INSERT INTO equipo(IdEquipo,Descripción,Procedencia,Año_Adquisicion,IdTipo,IdUbi,IdEstado)VALUES('52','TARJETAS RASPBERRY PI ','Proyecto de procesamiento de imágenes','2015','10027','7','1');</v>
      </c>
    </row>
    <row r="54" spans="1:11">
      <c r="A54" s="7">
        <v>53</v>
      </c>
      <c r="B54" s="8" t="s">
        <v>1442</v>
      </c>
      <c r="C54" s="7" t="s">
        <v>2390</v>
      </c>
      <c r="D54" s="7">
        <v>2015</v>
      </c>
      <c r="E54" s="7" t="s">
        <v>1438</v>
      </c>
      <c r="F54">
        <f>VLOOKUP(E54,tipo!A:C,2,FALSE)</f>
        <v>10027</v>
      </c>
      <c r="G54" s="7">
        <v>7</v>
      </c>
      <c r="H54" s="7">
        <v>1</v>
      </c>
      <c r="K54" t="str">
        <f t="shared" si="1"/>
        <v>INSERT INTO equipo(IdEquipo,Descripción,Procedencia,Año_Adquisicion,IdTipo,IdUbi,IdEstado)VALUES('53','TARJETAS RASPBERRY PI ','Proyecto de procesamiento de imágenes','2015','10027','7','1');</v>
      </c>
    </row>
    <row r="55" spans="1:11">
      <c r="A55" s="7">
        <v>54</v>
      </c>
      <c r="B55" s="8" t="s">
        <v>1442</v>
      </c>
      <c r="C55" s="7" t="s">
        <v>2390</v>
      </c>
      <c r="D55" s="7">
        <v>2015</v>
      </c>
      <c r="E55" s="7" t="s">
        <v>1438</v>
      </c>
      <c r="F55">
        <f>VLOOKUP(E55,tipo!A:C,2,FALSE)</f>
        <v>10027</v>
      </c>
      <c r="G55" s="7">
        <v>7</v>
      </c>
      <c r="H55" s="7">
        <v>1</v>
      </c>
      <c r="K55" t="str">
        <f t="shared" si="1"/>
        <v>INSERT INTO equipo(IdEquipo,Descripción,Procedencia,Año_Adquisicion,IdTipo,IdUbi,IdEstado)VALUES('54','TARJETAS RASPBERRY PI ','Proyecto de procesamiento de imágenes','2015','10027','7','1');</v>
      </c>
    </row>
    <row r="56" spans="1:11">
      <c r="A56" s="7">
        <v>55</v>
      </c>
      <c r="B56" s="8" t="s">
        <v>1443</v>
      </c>
      <c r="C56" s="7" t="s">
        <v>2381</v>
      </c>
      <c r="D56" s="7">
        <v>2010</v>
      </c>
      <c r="E56" s="7" t="s">
        <v>1438</v>
      </c>
      <c r="F56">
        <f>VLOOKUP(E56,tipo!A:C,2,FALSE)</f>
        <v>10027</v>
      </c>
      <c r="G56" s="7">
        <v>7</v>
      </c>
      <c r="H56" s="7">
        <v>1</v>
      </c>
      <c r="K56" t="str">
        <f t="shared" si="1"/>
        <v>INSERT INTO equipo(IdEquipo,Descripción,Procedencia,Año_Adquisicion,IdTipo,IdUbi,IdEstado)VALUES('55','TARJETAS PHIDGETS','Proyecto de sistemas embebidos','2010','10027','7','1');</v>
      </c>
    </row>
    <row r="57" spans="1:11">
      <c r="A57" s="7">
        <v>56</v>
      </c>
      <c r="B57" s="8" t="s">
        <v>1443</v>
      </c>
      <c r="C57" s="7" t="s">
        <v>2381</v>
      </c>
      <c r="D57" s="7">
        <v>2010</v>
      </c>
      <c r="E57" s="7" t="s">
        <v>1438</v>
      </c>
      <c r="F57">
        <f>VLOOKUP(E57,tipo!A:C,2,FALSE)</f>
        <v>10027</v>
      </c>
      <c r="G57" s="7">
        <v>7</v>
      </c>
      <c r="H57" s="7">
        <v>1</v>
      </c>
      <c r="K57" t="str">
        <f t="shared" si="1"/>
        <v>INSERT INTO equipo(IdEquipo,Descripción,Procedencia,Año_Adquisicion,IdTipo,IdUbi,IdEstado)VALUES('56','TARJETAS PHIDGETS','Proyecto de sistemas embebidos','2010','10027','7','1');</v>
      </c>
    </row>
    <row r="58" spans="1:11">
      <c r="A58" s="7">
        <v>57</v>
      </c>
      <c r="B58" s="8" t="s">
        <v>1443</v>
      </c>
      <c r="C58" s="7" t="s">
        <v>2381</v>
      </c>
      <c r="D58" s="7">
        <v>2010</v>
      </c>
      <c r="E58" s="7" t="s">
        <v>1438</v>
      </c>
      <c r="F58">
        <f>VLOOKUP(E58,tipo!A:C,2,FALSE)</f>
        <v>10027</v>
      </c>
      <c r="G58" s="7">
        <v>7</v>
      </c>
      <c r="H58" s="7">
        <v>1</v>
      </c>
      <c r="K58" t="str">
        <f t="shared" si="1"/>
        <v>INSERT INTO equipo(IdEquipo,Descripción,Procedencia,Año_Adquisicion,IdTipo,IdUbi,IdEstado)VALUES('57','TARJETAS PHIDGETS','Proyecto de sistemas embebidos','2010','10027','7','1');</v>
      </c>
    </row>
    <row r="59" spans="1:11">
      <c r="A59" s="7">
        <v>58</v>
      </c>
      <c r="B59" s="8" t="s">
        <v>1443</v>
      </c>
      <c r="C59" s="7" t="s">
        <v>2381</v>
      </c>
      <c r="D59" s="7">
        <v>2010</v>
      </c>
      <c r="E59" s="7" t="s">
        <v>1438</v>
      </c>
      <c r="F59">
        <f>VLOOKUP(E59,tipo!A:C,2,FALSE)</f>
        <v>10027</v>
      </c>
      <c r="G59" s="7">
        <v>7</v>
      </c>
      <c r="H59" s="7">
        <v>1</v>
      </c>
      <c r="K59" t="str">
        <f t="shared" si="1"/>
        <v>INSERT INTO equipo(IdEquipo,Descripción,Procedencia,Año_Adquisicion,IdTipo,IdUbi,IdEstado)VALUES('58','TARJETAS PHIDGETS','Proyecto de sistemas embebidos','2010','10027','7','1');</v>
      </c>
    </row>
    <row r="60" spans="1:11">
      <c r="A60" s="7">
        <v>59</v>
      </c>
      <c r="B60" s="8" t="s">
        <v>1443</v>
      </c>
      <c r="C60" s="7" t="s">
        <v>2381</v>
      </c>
      <c r="D60" s="7">
        <v>2010</v>
      </c>
      <c r="E60" s="7" t="s">
        <v>1438</v>
      </c>
      <c r="F60">
        <f>VLOOKUP(E60,tipo!A:C,2,FALSE)</f>
        <v>10027</v>
      </c>
      <c r="G60" s="7">
        <v>7</v>
      </c>
      <c r="H60" s="7">
        <v>1</v>
      </c>
      <c r="K60" t="str">
        <f t="shared" si="1"/>
        <v>INSERT INTO equipo(IdEquipo,Descripción,Procedencia,Año_Adquisicion,IdTipo,IdUbi,IdEstado)VALUES('59','TARJETAS PHIDGETS','Proyecto de sistemas embebidos','2010','10027','7','1');</v>
      </c>
    </row>
    <row r="61" spans="1:11">
      <c r="A61" s="7">
        <v>60</v>
      </c>
      <c r="B61" s="8" t="s">
        <v>1444</v>
      </c>
      <c r="C61" s="7" t="s">
        <v>2398</v>
      </c>
      <c r="D61" s="7" t="s">
        <v>2398</v>
      </c>
      <c r="E61" s="7" t="s">
        <v>1445</v>
      </c>
      <c r="F61">
        <f>VLOOKUP(E61,tipo!A:C,2,FALSE)</f>
        <v>10028</v>
      </c>
      <c r="G61" s="7">
        <v>7</v>
      </c>
      <c r="H61" s="7">
        <v>1</v>
      </c>
      <c r="K61" t="str">
        <f t="shared" si="1"/>
        <v>INSERT INTO equipo(IdEquipo,Descripción,Procedencia,Año_Adquisicion,IdTipo,IdUbi,IdEstado)VALUES('60','DESKTOP COMPATIBLE','Indefinido','Indefinido','10028','7','1');</v>
      </c>
    </row>
    <row r="62" spans="1:11">
      <c r="A62" s="7">
        <v>61</v>
      </c>
      <c r="B62" s="8" t="s">
        <v>1444</v>
      </c>
      <c r="C62" s="7" t="s">
        <v>2398</v>
      </c>
      <c r="D62" s="7" t="s">
        <v>2398</v>
      </c>
      <c r="E62" s="7" t="s">
        <v>1445</v>
      </c>
      <c r="F62">
        <f>VLOOKUP(E62,tipo!A:C,2,FALSE)</f>
        <v>10028</v>
      </c>
      <c r="G62" s="7">
        <v>7</v>
      </c>
      <c r="H62" s="7">
        <v>1</v>
      </c>
      <c r="K62" t="str">
        <f t="shared" si="1"/>
        <v>INSERT INTO equipo(IdEquipo,Descripción,Procedencia,Año_Adquisicion,IdTipo,IdUbi,IdEstado)VALUES('61','DESKTOP COMPATIBLE','Indefinido','Indefinido','10028','7','1');</v>
      </c>
    </row>
    <row r="63" spans="1:11">
      <c r="A63" s="7">
        <v>62</v>
      </c>
      <c r="B63" s="8" t="s">
        <v>1444</v>
      </c>
      <c r="C63" s="7" t="s">
        <v>2398</v>
      </c>
      <c r="D63" s="7" t="s">
        <v>2398</v>
      </c>
      <c r="E63" s="7" t="s">
        <v>1445</v>
      </c>
      <c r="F63">
        <f>VLOOKUP(E63,tipo!A:C,2,FALSE)</f>
        <v>10028</v>
      </c>
      <c r="G63" s="7">
        <v>7</v>
      </c>
      <c r="H63" s="7">
        <v>1</v>
      </c>
      <c r="K63" t="str">
        <f t="shared" si="1"/>
        <v>INSERT INTO equipo(IdEquipo,Descripción,Procedencia,Año_Adquisicion,IdTipo,IdUbi,IdEstado)VALUES('62','DESKTOP COMPATIBLE','Indefinido','Indefinido','10028','7','1');</v>
      </c>
    </row>
    <row r="64" spans="1:11">
      <c r="A64" s="7">
        <v>63</v>
      </c>
      <c r="B64" s="8" t="s">
        <v>1444</v>
      </c>
      <c r="C64" s="7" t="s">
        <v>2398</v>
      </c>
      <c r="D64" s="7" t="s">
        <v>2398</v>
      </c>
      <c r="E64" s="7" t="s">
        <v>1445</v>
      </c>
      <c r="F64">
        <f>VLOOKUP(E64,tipo!A:C,2,FALSE)</f>
        <v>10028</v>
      </c>
      <c r="G64" s="7">
        <v>7</v>
      </c>
      <c r="H64" s="7">
        <v>1</v>
      </c>
      <c r="K64" t="str">
        <f t="shared" si="1"/>
        <v>INSERT INTO equipo(IdEquipo,Descripción,Procedencia,Año_Adquisicion,IdTipo,IdUbi,IdEstado)VALUES('63','DESKTOP COMPATIBLE','Indefinido','Indefinido','10028','7','1');</v>
      </c>
    </row>
    <row r="65" spans="1:11">
      <c r="A65" s="7">
        <v>64</v>
      </c>
      <c r="B65" s="8" t="s">
        <v>1444</v>
      </c>
      <c r="C65" s="7" t="s">
        <v>2398</v>
      </c>
      <c r="D65" s="7" t="s">
        <v>2398</v>
      </c>
      <c r="E65" s="7" t="s">
        <v>1445</v>
      </c>
      <c r="F65">
        <f>VLOOKUP(E65,tipo!A:C,2,FALSE)</f>
        <v>10028</v>
      </c>
      <c r="G65" s="7">
        <v>7</v>
      </c>
      <c r="H65" s="7">
        <v>1</v>
      </c>
      <c r="K65" t="str">
        <f t="shared" si="1"/>
        <v>INSERT INTO equipo(IdEquipo,Descripción,Procedencia,Año_Adquisicion,IdTipo,IdUbi,IdEstado)VALUES('64','DESKTOP COMPATIBLE','Indefinido','Indefinido','10028','7','1');</v>
      </c>
    </row>
    <row r="66" spans="1:11">
      <c r="A66" s="7">
        <v>65</v>
      </c>
      <c r="B66" s="8" t="s">
        <v>1444</v>
      </c>
      <c r="C66" s="7" t="s">
        <v>2398</v>
      </c>
      <c r="D66" s="7" t="s">
        <v>2398</v>
      </c>
      <c r="E66" s="7" t="s">
        <v>1445</v>
      </c>
      <c r="F66">
        <f>VLOOKUP(E66,tipo!A:C,2,FALSE)</f>
        <v>10028</v>
      </c>
      <c r="G66" s="7">
        <v>7</v>
      </c>
      <c r="H66" s="7">
        <v>1</v>
      </c>
      <c r="K66" t="str">
        <f t="shared" si="1"/>
        <v>INSERT INTO equipo(IdEquipo,Descripción,Procedencia,Año_Adquisicion,IdTipo,IdUbi,IdEstado)VALUES('65','DESKTOP COMPATIBLE','Indefinido','Indefinido','10028','7','1');</v>
      </c>
    </row>
    <row r="67" spans="1:11">
      <c r="A67" s="7">
        <v>66</v>
      </c>
      <c r="B67" s="8" t="s">
        <v>1446</v>
      </c>
      <c r="C67" s="7" t="s">
        <v>2398</v>
      </c>
      <c r="D67" s="7" t="s">
        <v>2398</v>
      </c>
      <c r="E67" s="7" t="s">
        <v>1447</v>
      </c>
      <c r="F67">
        <f>VLOOKUP(E67,tipo!A:C,2,FALSE)</f>
        <v>10029</v>
      </c>
      <c r="G67" s="7">
        <v>7</v>
      </c>
      <c r="H67" s="7">
        <v>1</v>
      </c>
      <c r="K67" t="str">
        <f t="shared" si="1"/>
        <v>INSERT INTO equipo(IdEquipo,Descripción,Procedencia,Año_Adquisicion,IdTipo,IdUbi,IdEstado)VALUES('66','LAPTOPS VARIAS','Indefinido','Indefinido','10029','7','1');</v>
      </c>
    </row>
    <row r="68" spans="1:11">
      <c r="A68" s="7">
        <v>67</v>
      </c>
      <c r="B68" s="8" t="s">
        <v>1446</v>
      </c>
      <c r="C68" s="7" t="s">
        <v>2398</v>
      </c>
      <c r="D68" s="7" t="s">
        <v>2398</v>
      </c>
      <c r="E68" s="7" t="s">
        <v>1447</v>
      </c>
      <c r="F68">
        <f>VLOOKUP(E68,tipo!A:C,2,FALSE)</f>
        <v>10029</v>
      </c>
      <c r="G68" s="7">
        <v>7</v>
      </c>
      <c r="H68" s="7">
        <v>1</v>
      </c>
      <c r="K68" t="str">
        <f t="shared" si="1"/>
        <v>INSERT INTO equipo(IdEquipo,Descripción,Procedencia,Año_Adquisicion,IdTipo,IdUbi,IdEstado)VALUES('67','LAPTOPS VARIAS','Indefinido','Indefinido','10029','7','1');</v>
      </c>
    </row>
    <row r="69" spans="1:11">
      <c r="A69" s="7">
        <v>68</v>
      </c>
      <c r="B69" s="8" t="s">
        <v>1446</v>
      </c>
      <c r="C69" s="7" t="s">
        <v>2398</v>
      </c>
      <c r="D69" s="7" t="s">
        <v>2398</v>
      </c>
      <c r="E69" s="7" t="s">
        <v>1447</v>
      </c>
      <c r="F69">
        <f>VLOOKUP(E69,tipo!A:C,2,FALSE)</f>
        <v>10029</v>
      </c>
      <c r="G69" s="7">
        <v>7</v>
      </c>
      <c r="H69" s="7">
        <v>1</v>
      </c>
      <c r="K69" t="str">
        <f t="shared" si="1"/>
        <v>INSERT INTO equipo(IdEquipo,Descripción,Procedencia,Año_Adquisicion,IdTipo,IdUbi,IdEstado)VALUES('68','LAPTOPS VARIAS','Indefinido','Indefinido','10029','7','1');</v>
      </c>
    </row>
    <row r="70" spans="1:11">
      <c r="A70" s="7">
        <v>69</v>
      </c>
      <c r="B70" s="8" t="s">
        <v>1446</v>
      </c>
      <c r="C70" s="7" t="s">
        <v>2398</v>
      </c>
      <c r="D70" s="7" t="s">
        <v>2398</v>
      </c>
      <c r="E70" s="7" t="s">
        <v>1447</v>
      </c>
      <c r="F70">
        <f>VLOOKUP(E70,tipo!A:C,2,FALSE)</f>
        <v>10029</v>
      </c>
      <c r="G70" s="7">
        <v>7</v>
      </c>
      <c r="H70" s="7">
        <v>1</v>
      </c>
      <c r="K70" t="str">
        <f t="shared" si="1"/>
        <v>INSERT INTO equipo(IdEquipo,Descripción,Procedencia,Año_Adquisicion,IdTipo,IdUbi,IdEstado)VALUES('69','LAPTOPS VARIAS','Indefinido','Indefinido','10029','7','1');</v>
      </c>
    </row>
    <row r="71" spans="1:11">
      <c r="A71" s="7">
        <v>70</v>
      </c>
      <c r="B71" s="8" t="s">
        <v>1446</v>
      </c>
      <c r="C71" s="7" t="s">
        <v>2398</v>
      </c>
      <c r="D71" s="7" t="s">
        <v>2398</v>
      </c>
      <c r="E71" s="7" t="s">
        <v>1447</v>
      </c>
      <c r="F71">
        <f>VLOOKUP(E71,tipo!A:C,2,FALSE)</f>
        <v>10029</v>
      </c>
      <c r="G71" s="7">
        <v>7</v>
      </c>
      <c r="H71" s="7">
        <v>1</v>
      </c>
      <c r="K71" t="str">
        <f t="shared" si="1"/>
        <v>INSERT INTO equipo(IdEquipo,Descripción,Procedencia,Año_Adquisicion,IdTipo,IdUbi,IdEstado)VALUES('70','LAPTOPS VARIAS','Indefinido','Indefinido','10029','7','1');</v>
      </c>
    </row>
    <row r="72" spans="1:11">
      <c r="A72" s="7">
        <v>71</v>
      </c>
      <c r="B72" s="8" t="s">
        <v>1446</v>
      </c>
      <c r="C72" s="7" t="s">
        <v>2398</v>
      </c>
      <c r="D72" s="7" t="s">
        <v>2398</v>
      </c>
      <c r="E72" s="7" t="s">
        <v>1447</v>
      </c>
      <c r="F72">
        <f>VLOOKUP(E72,tipo!A:C,2,FALSE)</f>
        <v>10029</v>
      </c>
      <c r="G72" s="7">
        <v>7</v>
      </c>
      <c r="H72" s="7">
        <v>1</v>
      </c>
      <c r="K72" t="str">
        <f t="shared" si="1"/>
        <v>INSERT INTO equipo(IdEquipo,Descripción,Procedencia,Año_Adquisicion,IdTipo,IdUbi,IdEstado)VALUES('71','LAPTOPS VARIAS','Indefinido','Indefinido','10029','7','1');</v>
      </c>
    </row>
    <row r="73" spans="1:11">
      <c r="A73" s="7">
        <v>72</v>
      </c>
      <c r="B73" s="8" t="s">
        <v>1446</v>
      </c>
      <c r="C73" s="7" t="s">
        <v>2398</v>
      </c>
      <c r="D73" s="7" t="s">
        <v>2398</v>
      </c>
      <c r="E73" s="7" t="s">
        <v>1447</v>
      </c>
      <c r="F73">
        <f>VLOOKUP(E73,tipo!A:C,2,FALSE)</f>
        <v>10029</v>
      </c>
      <c r="G73" s="7">
        <v>7</v>
      </c>
      <c r="H73" s="7">
        <v>1</v>
      </c>
      <c r="K73" t="str">
        <f t="shared" si="1"/>
        <v>INSERT INTO equipo(IdEquipo,Descripción,Procedencia,Año_Adquisicion,IdTipo,IdUbi,IdEstado)VALUES('72','LAPTOPS VARIAS','Indefinido','Indefinido','10029','7','1');</v>
      </c>
    </row>
    <row r="74" spans="1:11">
      <c r="A74" s="7">
        <v>73</v>
      </c>
      <c r="B74" s="8" t="s">
        <v>1448</v>
      </c>
      <c r="C74" s="7" t="s">
        <v>2390</v>
      </c>
      <c r="D74" s="7">
        <v>2015</v>
      </c>
      <c r="E74" s="7" t="s">
        <v>1449</v>
      </c>
      <c r="F74">
        <f>VLOOKUP(E74,tipo!A:C,2,FALSE)</f>
        <v>10030</v>
      </c>
      <c r="G74" s="7">
        <v>7</v>
      </c>
      <c r="H74" s="7">
        <v>1</v>
      </c>
      <c r="K74" t="str">
        <f t="shared" si="1"/>
        <v>INSERT INTO equipo(IdEquipo,Descripción,Procedencia,Año_Adquisicion,IdTipo,IdUbi,IdEstado)VALUES('73','CAMARA HIPERESPECTRAL RESONON, PIKA 2G, 400-900NM','Proyecto de procesamiento de imágenes','2015','10030','7','1');</v>
      </c>
    </row>
    <row r="75" spans="1:11">
      <c r="A75" s="7">
        <v>74</v>
      </c>
      <c r="B75" s="8" t="s">
        <v>1450</v>
      </c>
      <c r="C75" s="7" t="s">
        <v>2389</v>
      </c>
      <c r="D75" s="7">
        <v>2019</v>
      </c>
      <c r="E75" s="7" t="s">
        <v>1449</v>
      </c>
      <c r="F75">
        <f>VLOOKUP(E75,tipo!A:C,2,FALSE)</f>
        <v>10030</v>
      </c>
      <c r="G75" s="7">
        <v>7</v>
      </c>
      <c r="H75" s="7">
        <v>1</v>
      </c>
      <c r="K75" t="str">
        <f t="shared" si="1"/>
        <v>INSERT INTO equipo(IdEquipo,Descripción,Procedencia,Año_Adquisicion,IdTipo,IdUbi,IdEstado)VALUES('74','CAMARA HIPERESPECTRAL SPECIMEN, SWIR, 1000-2500NM','Proyecto equipamiento','2019','10030','7','1');</v>
      </c>
    </row>
    <row r="76" spans="1:11">
      <c r="A76" s="7">
        <v>75</v>
      </c>
      <c r="B76" s="8" t="s">
        <v>1451</v>
      </c>
      <c r="C76" s="7" t="s">
        <v>2388</v>
      </c>
      <c r="D76" s="7">
        <v>2019</v>
      </c>
      <c r="E76" s="7" t="s">
        <v>1452</v>
      </c>
      <c r="F76">
        <f>VLOOKUP(E76,tipo!A:C,2,FALSE)</f>
        <v>10031</v>
      </c>
      <c r="G76" s="7">
        <v>7</v>
      </c>
      <c r="H76" s="7">
        <v>1</v>
      </c>
      <c r="K76" t="str">
        <f t="shared" si="1"/>
        <v>INSERT INTO equipo(IdEquipo,Descripción,Procedencia,Año_Adquisicion,IdTipo,IdUbi,IdEstado)VALUES('75','CAMARA MULTIESPECTRAL MICASENSE','Proyecto de equipamiento','2019','10031','7','1');</v>
      </c>
    </row>
    <row r="77" spans="1:11">
      <c r="A77" s="7">
        <v>76</v>
      </c>
      <c r="B77" s="8" t="s">
        <v>1453</v>
      </c>
      <c r="C77" s="7" t="s">
        <v>2386</v>
      </c>
      <c r="D77" s="7">
        <v>2019</v>
      </c>
      <c r="E77" s="7" t="s">
        <v>1454</v>
      </c>
      <c r="F77">
        <f>VLOOKUP(E77,tipo!A:C,2,FALSE)</f>
        <v>10032</v>
      </c>
      <c r="G77" s="7">
        <v>7</v>
      </c>
      <c r="H77" s="7">
        <v>1</v>
      </c>
      <c r="K77" t="str">
        <f t="shared" si="1"/>
        <v>INSERT INTO equipo(IdEquipo,Descripción,Procedencia,Año_Adquisicion,IdTipo,IdUbi,IdEstado)VALUES('76','DRONE MATRICE M210','Poryecto de equipamiento','2019','10032','7','1');</v>
      </c>
    </row>
    <row r="78" spans="1:11">
      <c r="A78" s="7">
        <v>77</v>
      </c>
      <c r="B78" s="8" t="s">
        <v>1455</v>
      </c>
      <c r="C78" s="7" t="s">
        <v>2385</v>
      </c>
      <c r="D78" s="7">
        <v>2019</v>
      </c>
      <c r="E78" s="7" t="s">
        <v>1454</v>
      </c>
      <c r="F78">
        <f>VLOOKUP(E78,tipo!A:C,2,FALSE)</f>
        <v>10032</v>
      </c>
      <c r="G78" s="7">
        <v>7</v>
      </c>
      <c r="H78" s="7">
        <v>1</v>
      </c>
      <c r="K78" t="str">
        <f t="shared" si="1"/>
        <v>INSERT INTO equipo(IdEquipo,Descripción,Procedencia,Año_Adquisicion,IdTipo,IdUbi,IdEstado)VALUES('77','DRONE MATRICE M610','Proyecto doctorado','2019','10032','7','1');</v>
      </c>
    </row>
    <row r="79" spans="1:11">
      <c r="A79" s="7">
        <v>78</v>
      </c>
      <c r="B79" s="8" t="s">
        <v>1456</v>
      </c>
      <c r="C79" s="7" t="s">
        <v>2387</v>
      </c>
      <c r="D79" s="7">
        <v>2021</v>
      </c>
      <c r="E79" s="7" t="s">
        <v>1457</v>
      </c>
      <c r="F79">
        <f>VLOOKUP(E79,tipo!A:C,2,FALSE)</f>
        <v>10033</v>
      </c>
      <c r="G79" s="7">
        <v>7</v>
      </c>
      <c r="H79" s="7">
        <v>1</v>
      </c>
      <c r="K79" t="str">
        <f t="shared" si="1"/>
        <v>INSERT INTO equipo(IdEquipo,Descripción,Procedencia,Año_Adquisicion,IdTipo,IdUbi,IdEstado)VALUES('78','SISTEMAS DE MEDICION RED DE MONITOREO MICROLINK','Proyecto de agrosavia','2021','10033','7','1');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B3CA-F7A8-463D-9AA0-6FEAAF1A677B}">
  <dimension ref="A1:H35"/>
  <sheetViews>
    <sheetView workbookViewId="0">
      <selection activeCell="G13" sqref="G13"/>
    </sheetView>
  </sheetViews>
  <sheetFormatPr defaultColWidth="11.453125" defaultRowHeight="14.5"/>
  <cols>
    <col min="3" max="3" width="30" bestFit="1" customWidth="1"/>
    <col min="7" max="7" width="72.7265625" bestFit="1" customWidth="1"/>
  </cols>
  <sheetData>
    <row r="1" spans="1:8">
      <c r="A1" t="s">
        <v>2047</v>
      </c>
      <c r="B1" t="s">
        <v>2047</v>
      </c>
      <c r="C1" t="s">
        <v>2048</v>
      </c>
      <c r="H1" t="s">
        <v>2366</v>
      </c>
    </row>
    <row r="2" spans="1:8">
      <c r="A2" t="s">
        <v>1377</v>
      </c>
      <c r="B2">
        <v>10001</v>
      </c>
      <c r="C2" t="s">
        <v>1458</v>
      </c>
      <c r="G2" t="str">
        <f>_xlfn.CONCAT($H$2,$H$1,"(",$A$1,",",$C$1,")VALUES('",B2,"','",C2,"');")</f>
        <v>INSERT INTO tipo(IdTipo,Tipo)VALUES('10001','Analizador de redes');</v>
      </c>
      <c r="H2" t="s">
        <v>2077</v>
      </c>
    </row>
    <row r="3" spans="1:8">
      <c r="A3" t="s">
        <v>1379</v>
      </c>
      <c r="B3">
        <v>10002</v>
      </c>
      <c r="C3" t="s">
        <v>1459</v>
      </c>
      <c r="G3" t="str">
        <f t="shared" ref="G3:G35" si="0">_xlfn.CONCAT($H$2,$H$1,"(",$A$1,",",$C$1,")VALUES('",B3,"','",C3,"');")</f>
        <v>INSERT INTO tipo(IdTipo,Tipo)VALUES('10002','Analizador de espectro');</v>
      </c>
    </row>
    <row r="4" spans="1:8">
      <c r="A4" t="s">
        <v>1381</v>
      </c>
      <c r="B4">
        <v>10003</v>
      </c>
      <c r="C4" t="s">
        <v>1460</v>
      </c>
      <c r="G4" t="str">
        <f t="shared" si="0"/>
        <v>INSERT INTO tipo(IdTipo,Tipo)VALUES('10003','Generador de señal analógica');</v>
      </c>
    </row>
    <row r="5" spans="1:8">
      <c r="A5" t="s">
        <v>1383</v>
      </c>
      <c r="B5">
        <v>10004</v>
      </c>
      <c r="C5" t="s">
        <v>1461</v>
      </c>
      <c r="G5" t="str">
        <f t="shared" si="0"/>
        <v>INSERT INTO tipo(IdTipo,Tipo)VALUES('10004','Sistema de adquisición de datos');</v>
      </c>
    </row>
    <row r="6" spans="1:8">
      <c r="A6" t="s">
        <v>1385</v>
      </c>
      <c r="B6">
        <v>10005</v>
      </c>
      <c r="C6" t="s">
        <v>1462</v>
      </c>
      <c r="G6" t="str">
        <f t="shared" si="0"/>
        <v>INSERT INTO tipo(IdTipo,Tipo)VALUES('10005','osciloscopio digital');</v>
      </c>
    </row>
    <row r="7" spans="1:8">
      <c r="A7" t="s">
        <v>1387</v>
      </c>
      <c r="B7">
        <v>10006</v>
      </c>
      <c r="C7" t="s">
        <v>1463</v>
      </c>
      <c r="G7" t="str">
        <f t="shared" si="0"/>
        <v>INSERT INTO tipo(IdTipo,Tipo)VALUES('10006','Impresora 3D');</v>
      </c>
    </row>
    <row r="8" spans="1:8">
      <c r="A8" t="s">
        <v>1389</v>
      </c>
      <c r="B8">
        <v>10007</v>
      </c>
      <c r="C8" t="s">
        <v>1464</v>
      </c>
      <c r="G8" t="str">
        <f t="shared" si="0"/>
        <v>INSERT INTO tipo(IdTipo,Tipo)VALUES('10007','Modulo de PH');</v>
      </c>
    </row>
    <row r="9" spans="1:8">
      <c r="A9" t="s">
        <v>1391</v>
      </c>
      <c r="B9">
        <v>10008</v>
      </c>
      <c r="C9" t="s">
        <v>1465</v>
      </c>
      <c r="G9" t="str">
        <f t="shared" si="0"/>
        <v>INSERT INTO tipo(IdTipo,Tipo)VALUES('10008','Modulo de control de motores');</v>
      </c>
    </row>
    <row r="10" spans="1:8">
      <c r="A10" t="s">
        <v>1393</v>
      </c>
      <c r="B10">
        <v>10009</v>
      </c>
      <c r="C10" t="s">
        <v>1466</v>
      </c>
      <c r="G10" t="str">
        <f t="shared" si="0"/>
        <v>INSERT INTO tipo(IdTipo,Tipo)VALUES('10009','Control remoto de planta piloto');</v>
      </c>
    </row>
    <row r="11" spans="1:8">
      <c r="A11" t="s">
        <v>1395</v>
      </c>
      <c r="B11">
        <v>10010</v>
      </c>
      <c r="C11" t="s">
        <v>1467</v>
      </c>
      <c r="G11" t="str">
        <f t="shared" si="0"/>
        <v>INSERT INTO tipo(IdTipo,Tipo)VALUES('10010','Cuadricóptero');</v>
      </c>
    </row>
    <row r="12" spans="1:8">
      <c r="A12" t="s">
        <v>1397</v>
      </c>
      <c r="B12">
        <v>10011</v>
      </c>
      <c r="C12" t="s">
        <v>1468</v>
      </c>
      <c r="G12" t="str">
        <f t="shared" si="0"/>
        <v>INSERT INTO tipo(IdTipo,Tipo)VALUES('10011','Placa controladora');</v>
      </c>
    </row>
    <row r="13" spans="1:8">
      <c r="A13" t="s">
        <v>1399</v>
      </c>
      <c r="B13">
        <v>10012</v>
      </c>
      <c r="C13" t="s">
        <v>1469</v>
      </c>
      <c r="G13" t="str">
        <f t="shared" si="0"/>
        <v>INSERT INTO tipo(IdTipo,Tipo)VALUES('10012','Compact Fieldpoint');</v>
      </c>
    </row>
    <row r="14" spans="1:8">
      <c r="A14" t="s">
        <v>1402</v>
      </c>
      <c r="B14">
        <v>10013</v>
      </c>
      <c r="C14" t="s">
        <v>1470</v>
      </c>
      <c r="G14" t="str">
        <f t="shared" si="0"/>
        <v>INSERT INTO tipo(IdTipo,Tipo)VALUES('10013','PLC');</v>
      </c>
    </row>
    <row r="15" spans="1:8">
      <c r="A15" t="s">
        <v>1407</v>
      </c>
      <c r="B15">
        <v>10014</v>
      </c>
      <c r="C15" t="s">
        <v>1471</v>
      </c>
      <c r="G15" t="str">
        <f t="shared" si="0"/>
        <v>INSERT INTO tipo(IdTipo,Tipo)VALUES('10014','Motor trifásico');</v>
      </c>
    </row>
    <row r="16" spans="1:8">
      <c r="A16" t="s">
        <v>1409</v>
      </c>
      <c r="B16">
        <v>10015</v>
      </c>
      <c r="C16" t="s">
        <v>1472</v>
      </c>
      <c r="G16" t="str">
        <f t="shared" si="0"/>
        <v>INSERT INTO tipo(IdTipo,Tipo)VALUES('10015','Variador de velocidad');</v>
      </c>
    </row>
    <row r="17" spans="1:7">
      <c r="A17" t="s">
        <v>1411</v>
      </c>
      <c r="B17">
        <v>10016</v>
      </c>
      <c r="C17" t="s">
        <v>1473</v>
      </c>
      <c r="G17" t="str">
        <f t="shared" si="0"/>
        <v>INSERT INTO tipo(IdTipo,Tipo)VALUES('10016','PH-METRO');</v>
      </c>
    </row>
    <row r="18" spans="1:7">
      <c r="A18" t="s">
        <v>1413</v>
      </c>
      <c r="B18">
        <v>10017</v>
      </c>
      <c r="C18" t="s">
        <v>1474</v>
      </c>
      <c r="G18" t="str">
        <f t="shared" si="0"/>
        <v>INSERT INTO tipo(IdTipo,Tipo)VALUES('10017','BOMBA');</v>
      </c>
    </row>
    <row r="19" spans="1:7">
      <c r="A19" t="s">
        <v>1415</v>
      </c>
      <c r="B19">
        <v>10018</v>
      </c>
      <c r="C19" t="s">
        <v>1475</v>
      </c>
      <c r="G19" t="str">
        <f t="shared" si="0"/>
        <v>INSERT INTO tipo(IdTipo,Tipo)VALUES('10018','LEGO');</v>
      </c>
    </row>
    <row r="20" spans="1:7">
      <c r="A20" t="s">
        <v>1419</v>
      </c>
      <c r="B20">
        <v>10019</v>
      </c>
      <c r="C20" t="s">
        <v>1476</v>
      </c>
      <c r="G20" t="str">
        <f t="shared" si="0"/>
        <v>INSERT INTO tipo(IdTipo,Tipo)VALUES('10019','Maquina de metalizado');</v>
      </c>
    </row>
    <row r="21" spans="1:7">
      <c r="A21" t="s">
        <v>1421</v>
      </c>
      <c r="B21">
        <v>10020</v>
      </c>
      <c r="C21" t="s">
        <v>1477</v>
      </c>
      <c r="G21" t="str">
        <f t="shared" si="0"/>
        <v>INSERT INTO tipo(IdTipo,Tipo)VALUES('10020','Estación de soldar');</v>
      </c>
    </row>
    <row r="22" spans="1:7">
      <c r="A22" t="s">
        <v>1423</v>
      </c>
      <c r="B22">
        <v>10021</v>
      </c>
      <c r="C22" t="s">
        <v>1478</v>
      </c>
      <c r="G22" t="str">
        <f t="shared" si="0"/>
        <v>INSERT INTO tipo(IdTipo,Tipo)VALUES('10021','Compresor de aire');</v>
      </c>
    </row>
    <row r="23" spans="1:7">
      <c r="A23" t="s">
        <v>1425</v>
      </c>
      <c r="B23">
        <v>10022</v>
      </c>
      <c r="C23" t="s">
        <v>1479</v>
      </c>
      <c r="G23" t="str">
        <f t="shared" si="0"/>
        <v>INSERT INTO tipo(IdTipo,Tipo)VALUES('10022','Agitador magnético');</v>
      </c>
    </row>
    <row r="24" spans="1:7">
      <c r="A24" t="s">
        <v>1427</v>
      </c>
      <c r="B24">
        <v>10023</v>
      </c>
      <c r="C24" t="s">
        <v>1480</v>
      </c>
      <c r="G24" t="str">
        <f t="shared" si="0"/>
        <v>INSERT INTO tipo(IdTipo,Tipo)VALUES('10023','Servidor');</v>
      </c>
    </row>
    <row r="25" spans="1:7">
      <c r="A25" t="s">
        <v>1431</v>
      </c>
      <c r="B25">
        <v>10024</v>
      </c>
      <c r="C25" t="s">
        <v>1481</v>
      </c>
      <c r="G25" t="str">
        <f t="shared" si="0"/>
        <v>INSERT INTO tipo(IdTipo,Tipo)VALUES('10024','Prototipos de circuito rápido');</v>
      </c>
    </row>
    <row r="26" spans="1:7">
      <c r="A26" t="s">
        <v>1433</v>
      </c>
      <c r="B26">
        <v>10025</v>
      </c>
      <c r="C26" t="s">
        <v>1482</v>
      </c>
      <c r="G26" t="str">
        <f t="shared" si="0"/>
        <v>INSERT INTO tipo(IdTipo,Tipo)VALUES('10025','TARJETA PSOC KIT');</v>
      </c>
    </row>
    <row r="27" spans="1:7">
      <c r="A27" t="s">
        <v>1435</v>
      </c>
      <c r="B27">
        <v>10026</v>
      </c>
      <c r="C27" t="s">
        <v>1483</v>
      </c>
      <c r="G27" t="str">
        <f t="shared" si="0"/>
        <v>INSERT INTO tipo(IdTipo,Tipo)VALUES('10026','Sistema de evaluación');</v>
      </c>
    </row>
    <row r="28" spans="1:7">
      <c r="A28" t="s">
        <v>1438</v>
      </c>
      <c r="B28">
        <v>10027</v>
      </c>
      <c r="C28" t="s">
        <v>1484</v>
      </c>
      <c r="G28" t="str">
        <f t="shared" si="0"/>
        <v>INSERT INTO tipo(IdTipo,Tipo)VALUES('10027','Tarjeta');</v>
      </c>
    </row>
    <row r="29" spans="1:7">
      <c r="A29" t="s">
        <v>1445</v>
      </c>
      <c r="B29">
        <v>10028</v>
      </c>
      <c r="C29" t="s">
        <v>1485</v>
      </c>
      <c r="G29" t="str">
        <f t="shared" si="0"/>
        <v>INSERT INTO tipo(IdTipo,Tipo)VALUES('10028','Desktop');</v>
      </c>
    </row>
    <row r="30" spans="1:7">
      <c r="A30" t="s">
        <v>1447</v>
      </c>
      <c r="B30">
        <v>10029</v>
      </c>
      <c r="C30" t="s">
        <v>1486</v>
      </c>
      <c r="G30" t="str">
        <f t="shared" si="0"/>
        <v>INSERT INTO tipo(IdTipo,Tipo)VALUES('10029','Laptop');</v>
      </c>
    </row>
    <row r="31" spans="1:7">
      <c r="A31" t="s">
        <v>1449</v>
      </c>
      <c r="B31">
        <v>10030</v>
      </c>
      <c r="C31" t="s">
        <v>1487</v>
      </c>
      <c r="G31" t="str">
        <f t="shared" si="0"/>
        <v>INSERT INTO tipo(IdTipo,Tipo)VALUES('10030','Cámara hiperespectral');</v>
      </c>
    </row>
    <row r="32" spans="1:7">
      <c r="A32" t="s">
        <v>1452</v>
      </c>
      <c r="B32">
        <v>10031</v>
      </c>
      <c r="C32" t="s">
        <v>1488</v>
      </c>
      <c r="G32" t="str">
        <f t="shared" si="0"/>
        <v>INSERT INTO tipo(IdTipo,Tipo)VALUES('10031','Cámara multiespectral');</v>
      </c>
    </row>
    <row r="33" spans="1:7">
      <c r="A33" t="s">
        <v>1454</v>
      </c>
      <c r="B33">
        <v>10032</v>
      </c>
      <c r="C33" t="s">
        <v>1489</v>
      </c>
      <c r="G33" t="str">
        <f t="shared" si="0"/>
        <v>INSERT INTO tipo(IdTipo,Tipo)VALUES('10032','Drone');</v>
      </c>
    </row>
    <row r="34" spans="1:7">
      <c r="A34" t="s">
        <v>1457</v>
      </c>
      <c r="B34">
        <v>10033</v>
      </c>
      <c r="C34" t="s">
        <v>1490</v>
      </c>
      <c r="G34" t="str">
        <f t="shared" si="0"/>
        <v>INSERT INTO tipo(IdTipo,Tipo)VALUES('10033','Sistema de red de monitoreo');</v>
      </c>
    </row>
    <row r="35" spans="1:7">
      <c r="A35" t="s">
        <v>1417</v>
      </c>
      <c r="B35">
        <v>10034</v>
      </c>
      <c r="C35" t="s">
        <v>1491</v>
      </c>
      <c r="G35" t="str">
        <f t="shared" si="0"/>
        <v>INSERT INTO tipo(IdTipo,Tipo)VALUES('10034','Rotor');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267d5a-0d21-4a1c-8230-1281042b04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3A88F85E6EB4FBE1451B820EBC629" ma:contentTypeVersion="17" ma:contentTypeDescription="Crear nuevo documento." ma:contentTypeScope="" ma:versionID="f9137249238e51d2741dcd97f265f786">
  <xsd:schema xmlns:xsd="http://www.w3.org/2001/XMLSchema" xmlns:xs="http://www.w3.org/2001/XMLSchema" xmlns:p="http://schemas.microsoft.com/office/2006/metadata/properties" xmlns:ns3="46267d5a-0d21-4a1c-8230-1281042b04b4" xmlns:ns4="225f0ad0-989d-436d-8630-7c89dbe51521" targetNamespace="http://schemas.microsoft.com/office/2006/metadata/properties" ma:root="true" ma:fieldsID="d20a1887eb0a4db7a509c85868dd0a7c" ns3:_="" ns4:_="">
    <xsd:import namespace="46267d5a-0d21-4a1c-8230-1281042b04b4"/>
    <xsd:import namespace="225f0ad0-989d-436d-8630-7c89dbe515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67d5a-0d21-4a1c-8230-1281042b04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f0ad0-989d-436d-8630-7c89dbe51521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B5E906-5463-4EE1-B432-A6C189E4512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46267d5a-0d21-4a1c-8230-1281042b04b4"/>
    <ds:schemaRef ds:uri="http://purl.org/dc/elements/1.1/"/>
    <ds:schemaRef ds:uri="http://schemas.openxmlformats.org/package/2006/metadata/core-properties"/>
    <ds:schemaRef ds:uri="225f0ad0-989d-436d-8630-7c89dbe5152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728CD6-389E-4F0D-8155-A40131D490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1A72D8-0AEF-4B7F-B494-23F234E1A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67d5a-0d21-4a1c-8230-1281042b04b4"/>
    <ds:schemaRef ds:uri="225f0ad0-989d-436d-8630-7c89dbe515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estado</vt:lpstr>
      <vt:lpstr>Estatus</vt:lpstr>
      <vt:lpstr>Ubicación</vt:lpstr>
      <vt:lpstr>libro</vt:lpstr>
      <vt:lpstr>autor</vt:lpstr>
      <vt:lpstr>Libro_autor</vt:lpstr>
      <vt:lpstr>titulo</vt:lpstr>
      <vt:lpstr>equipo</vt:lpstr>
      <vt:lpstr>tipo</vt:lpstr>
      <vt:lpstr>papers</vt:lpstr>
      <vt:lpstr>Paper-Autor</vt:lpstr>
      <vt:lpstr>Proyectos</vt:lpstr>
      <vt:lpstr>Convenios</vt:lpstr>
      <vt:lpstr>Proyec_Conv</vt:lpstr>
      <vt:lpstr>Proyec_Invest</vt:lpstr>
      <vt:lpstr>Cursos</vt:lpstr>
      <vt:lpstr>Trabajos</vt:lpstr>
      <vt:lpstr>Asesor_Trabajo</vt:lpstr>
      <vt:lpstr>Trab_Estud</vt:lpstr>
      <vt:lpstr>Miembros</vt:lpstr>
      <vt:lpstr>alumnos</vt:lpstr>
      <vt:lpstr>Miembros_remake</vt:lpstr>
      <vt:lpstr>Cargos</vt:lpstr>
      <vt:lpstr>idMiembro_idPaper</vt:lpstr>
      <vt:lpstr>idMiembro_idProyecto</vt:lpstr>
      <vt:lpstr>papers!_Hlt126251568</vt:lpstr>
      <vt:lpstr>ipanaque</vt:lpstr>
      <vt:lpstr>machacuay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William Jesús Valencia Macalupú</cp:lastModifiedBy>
  <cp:revision/>
  <dcterms:created xsi:type="dcterms:W3CDTF">2023-01-31T14:22:01Z</dcterms:created>
  <dcterms:modified xsi:type="dcterms:W3CDTF">2025-01-18T21:45:35Z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0x0101002413A88F85E6EB4FBE1451B820EBC629</vt:lpwstr>
  </property>
</Properties>
</file>