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ce\PycharmProjects\magnum-risk-management\report_maker\algo_view\"/>
    </mc:Choice>
  </mc:AlternateContent>
  <xr:revisionPtr revIDLastSave="0" documentId="13_ncr:1_{DCC52797-395B-4F77-8BAA-BB68B542624F}" xr6:coauthVersionLast="36" xr6:coauthVersionMax="36" xr10:uidLastSave="{00000000-0000-0000-0000-000000000000}"/>
  <bookViews>
    <workbookView xWindow="240" yWindow="15" windowWidth="16095" windowHeight="9660" firstSheet="1" activeTab="2" xr2:uid="{00000000-000D-0000-FFFF-FFFF00000000}"/>
  </bookViews>
  <sheets>
    <sheet name="algo_view" sheetId="1" r:id="rId1"/>
    <sheet name="SectorRotation" sheetId="2" r:id="rId2"/>
    <sheet name="RegionRotation" sheetId="3" r:id="rId3"/>
    <sheet name="benchmark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7" i="4" l="1"/>
  <c r="D67" i="4"/>
  <c r="E66" i="4"/>
  <c r="D66" i="4"/>
  <c r="E65" i="4"/>
  <c r="D65" i="4"/>
  <c r="E64" i="4"/>
  <c r="D64" i="4"/>
  <c r="E63" i="4"/>
  <c r="D63" i="4"/>
  <c r="I46" i="3" l="1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E41" i="4" l="1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<sst xmlns="http://schemas.openxmlformats.org/spreadsheetml/2006/main" count="149" uniqueCount="132">
  <si>
    <t>Bull Market Probability</t>
  </si>
  <si>
    <t>Feb.9</t>
  </si>
  <si>
    <t>Today</t>
  </si>
  <si>
    <t>State</t>
  </si>
  <si>
    <t>0</t>
  </si>
  <si>
    <t>5</t>
  </si>
  <si>
    <t>Neutral</t>
  </si>
  <si>
    <t>Mean Reversion Intensity</t>
  </si>
  <si>
    <t>Lask Week Return</t>
  </si>
  <si>
    <t>Sector</t>
  </si>
  <si>
    <t>Utilities</t>
  </si>
  <si>
    <t>Consumer Staples</t>
  </si>
  <si>
    <t>Last Week Return</t>
  </si>
  <si>
    <t>Region</t>
  </si>
  <si>
    <t>Name</t>
  </si>
  <si>
    <t>Flag</t>
  </si>
  <si>
    <t>Ticker</t>
  </si>
  <si>
    <t>Factor</t>
  </si>
  <si>
    <t>Value</t>
  </si>
  <si>
    <t>Turnover</t>
  </si>
  <si>
    <t>Ticket</t>
  </si>
  <si>
    <t>3606.HK</t>
  </si>
  <si>
    <t>福耀玻璃</t>
  </si>
  <si>
    <t>0551.HK</t>
  </si>
  <si>
    <t>裕元集团</t>
  </si>
  <si>
    <t>Momentum</t>
  </si>
  <si>
    <t>1910.HK</t>
  </si>
  <si>
    <t>新秀丽</t>
  </si>
  <si>
    <t>Volatility</t>
  </si>
  <si>
    <t>1212.HK</t>
  </si>
  <si>
    <t>利福国际</t>
  </si>
  <si>
    <t>3636.HK</t>
  </si>
  <si>
    <t>保利文化</t>
  </si>
  <si>
    <t>6889.HK</t>
  </si>
  <si>
    <t>DYNAM JAPAN</t>
  </si>
  <si>
    <t>3308.HK</t>
  </si>
  <si>
    <t>金鹰商贸集团</t>
  </si>
  <si>
    <t>2488.HK</t>
  </si>
  <si>
    <t>元征科技</t>
  </si>
  <si>
    <t>1528.HK</t>
  </si>
  <si>
    <t>红星美凯龙</t>
  </si>
  <si>
    <t>1448.HK</t>
  </si>
  <si>
    <t>福寿园</t>
  </si>
  <si>
    <t>0489.HK</t>
  </si>
  <si>
    <t>东风集团股份</t>
  </si>
  <si>
    <t>1368.HK</t>
  </si>
  <si>
    <t>特步国际</t>
  </si>
  <si>
    <t>1565.HK</t>
  </si>
  <si>
    <t>成实外教育</t>
  </si>
  <si>
    <t>0496.HK</t>
  </si>
  <si>
    <t>卡森国际</t>
  </si>
  <si>
    <t>0951.HK</t>
  </si>
  <si>
    <t>超威动力</t>
  </si>
  <si>
    <t>3836.HK</t>
  </si>
  <si>
    <t>和谐汽车</t>
  </si>
  <si>
    <t>2136.HK</t>
  </si>
  <si>
    <t>利福中国</t>
  </si>
  <si>
    <t>2698.HK</t>
  </si>
  <si>
    <t>魏桥纺织</t>
  </si>
  <si>
    <t>0538.HK</t>
  </si>
  <si>
    <t>味千(中国)</t>
  </si>
  <si>
    <t>1159.HK</t>
  </si>
  <si>
    <t>星光文化</t>
  </si>
  <si>
    <t>002120.SZ</t>
  </si>
  <si>
    <t>韵达股份</t>
  </si>
  <si>
    <t>002352.SZ</t>
  </si>
  <si>
    <t>顺丰控股</t>
  </si>
  <si>
    <t>Liquidity</t>
  </si>
  <si>
    <t>601991.SH</t>
  </si>
  <si>
    <t>大唐发电</t>
  </si>
  <si>
    <t>Quality</t>
  </si>
  <si>
    <t>603288.SH</t>
  </si>
  <si>
    <t>海天味业</t>
  </si>
  <si>
    <t>603866.SH</t>
  </si>
  <si>
    <t>桃李面包</t>
  </si>
  <si>
    <t>601880.SH</t>
  </si>
  <si>
    <t>大连港</t>
  </si>
  <si>
    <t>601727.SH</t>
  </si>
  <si>
    <t>上海电气</t>
  </si>
  <si>
    <t>600900.SH</t>
  </si>
  <si>
    <t>长江电力</t>
  </si>
  <si>
    <t>601866.SH</t>
  </si>
  <si>
    <t>中远海发</t>
  </si>
  <si>
    <t>601238.SH</t>
  </si>
  <si>
    <t>广汽集团</t>
  </si>
  <si>
    <t>600023.SH</t>
  </si>
  <si>
    <t>浙能电力</t>
  </si>
  <si>
    <t>600011.SH</t>
  </si>
  <si>
    <t>华能国际</t>
  </si>
  <si>
    <t>601898.SH</t>
  </si>
  <si>
    <t>中煤能源</t>
  </si>
  <si>
    <t>002032.SZ</t>
  </si>
  <si>
    <t>苏泊尔</t>
  </si>
  <si>
    <t>603025.SH</t>
  </si>
  <si>
    <t>大豪科技</t>
  </si>
  <si>
    <t>603806.SH</t>
  </si>
  <si>
    <t>福斯特</t>
  </si>
  <si>
    <t>603160.SH</t>
  </si>
  <si>
    <t>汇顶科技</t>
  </si>
  <si>
    <t>603899.SH</t>
  </si>
  <si>
    <t>晨光文具</t>
  </si>
  <si>
    <t>002773.SZ</t>
  </si>
  <si>
    <t>康弘药业</t>
  </si>
  <si>
    <t>600998.SH</t>
  </si>
  <si>
    <t>九州通</t>
  </si>
  <si>
    <t>India</t>
  </si>
  <si>
    <t>UK</t>
  </si>
  <si>
    <t>Switzerland</t>
  </si>
  <si>
    <t>Health Care</t>
  </si>
  <si>
    <t>Account</t>
  </si>
  <si>
    <t>Annualized Volatility</t>
  </si>
  <si>
    <t>Risk-adjusted Return</t>
  </si>
  <si>
    <t>Holding Analysis</t>
  </si>
  <si>
    <t>Energy</t>
  </si>
  <si>
    <t>Industrials</t>
  </si>
  <si>
    <t>Underlying</t>
  </si>
  <si>
    <t>Recommendation</t>
  </si>
  <si>
    <t>YTD Return</t>
  </si>
  <si>
    <t>AQUMON suggests keeping the current holdings.</t>
  </si>
  <si>
    <t>Sector Rotation</t>
  </si>
  <si>
    <t>S&amp;P 500 Index</t>
  </si>
  <si>
    <t>Risk-free Rate</t>
  </si>
  <si>
    <t>ACWX Index</t>
  </si>
  <si>
    <t>Canada</t>
  </si>
  <si>
    <t>Japan</t>
  </si>
  <si>
    <t>Region Rotation</t>
  </si>
  <si>
    <t>SP500</t>
  </si>
  <si>
    <t>ACWX</t>
  </si>
  <si>
    <t>Region Equal Weight</t>
  </si>
  <si>
    <t>Sector Equal Weight</t>
  </si>
  <si>
    <t>S&amp;P Index ETF</t>
  </si>
  <si>
    <t>ACWX Index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</si>
</sst>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workbookViewId="0">
      <selection activeCell="E14" sqref="E14"/>
    </sheetView>
  </sheetViews>
  <sheetFormatPr defaultRowHeight="15" x14ac:dyDescent="0.25"/>
  <cols>
    <col min="1" max="1" width="17" bestFit="1" customWidth="1"/>
    <col min="2" max="2" width="24.140625" bestFit="1" customWidth="1"/>
    <col min="3" max="3" width="17" bestFit="1" customWidth="1"/>
    <col min="5" max="5" width="11.42578125" bestFit="1" customWidth="1"/>
    <col min="6" max="6" width="24.140625" bestFit="1" customWidth="1"/>
    <col min="7" max="7" width="16.7109375" bestFit="1" customWidth="1"/>
    <col min="9" max="9" width="16.140625" bestFit="1" customWidth="1"/>
  </cols>
  <sheetData>
    <row r="1" spans="1:7" x14ac:dyDescent="0.25">
      <c r="B1" s="1" t="s">
        <v>0</v>
      </c>
    </row>
    <row r="2" spans="1:7" x14ac:dyDescent="0.25">
      <c r="A2" s="1" t="s">
        <v>1</v>
      </c>
      <c r="B2" t="s">
        <v>4</v>
      </c>
    </row>
    <row r="3" spans="1:7" x14ac:dyDescent="0.25">
      <c r="A3" s="1" t="s">
        <v>2</v>
      </c>
      <c r="B3" t="s">
        <v>5</v>
      </c>
    </row>
    <row r="4" spans="1:7" x14ac:dyDescent="0.25">
      <c r="A4" s="1" t="s">
        <v>3</v>
      </c>
      <c r="B4" t="s">
        <v>6</v>
      </c>
    </row>
    <row r="6" spans="1:7" x14ac:dyDescent="0.25">
      <c r="A6" s="1" t="s">
        <v>9</v>
      </c>
      <c r="B6" s="1" t="s">
        <v>7</v>
      </c>
      <c r="C6" s="1" t="s">
        <v>8</v>
      </c>
      <c r="E6" s="1" t="s">
        <v>13</v>
      </c>
      <c r="F6" s="1" t="s">
        <v>7</v>
      </c>
      <c r="G6" s="1" t="s">
        <v>12</v>
      </c>
    </row>
    <row r="7" spans="1:7" x14ac:dyDescent="0.25">
      <c r="A7" s="1" t="s">
        <v>10</v>
      </c>
      <c r="B7">
        <v>4.7912275508410297E-2</v>
      </c>
      <c r="C7">
        <v>3.0000000000000001E-3</v>
      </c>
      <c r="E7" s="1" t="s">
        <v>105</v>
      </c>
      <c r="F7">
        <v>3.6368950323762403E-2</v>
      </c>
      <c r="G7">
        <v>-3.0000000000000001E-3</v>
      </c>
    </row>
    <row r="8" spans="1:7" x14ac:dyDescent="0.25">
      <c r="A8" s="1" t="s">
        <v>11</v>
      </c>
      <c r="B8">
        <v>4.0040916151748603E-2</v>
      </c>
      <c r="C8">
        <v>-1.4E-2</v>
      </c>
      <c r="E8" s="1" t="s">
        <v>106</v>
      </c>
      <c r="F8">
        <v>1.9488047886455102E-2</v>
      </c>
      <c r="G8">
        <v>-2E-3</v>
      </c>
    </row>
    <row r="9" spans="1:7" x14ac:dyDescent="0.25">
      <c r="A9" s="1" t="s">
        <v>108</v>
      </c>
      <c r="B9">
        <v>2.8604216805281999E-2</v>
      </c>
      <c r="C9">
        <v>-1.2999999999999999E-2</v>
      </c>
      <c r="E9" s="1" t="s">
        <v>107</v>
      </c>
      <c r="F9">
        <v>1.8694740156541399E-2</v>
      </c>
      <c r="G9">
        <v>-0.01</v>
      </c>
    </row>
    <row r="11" spans="1:7" x14ac:dyDescent="0.25">
      <c r="A11" s="1" t="s">
        <v>16</v>
      </c>
      <c r="B11" s="1" t="s">
        <v>14</v>
      </c>
      <c r="C11" s="1" t="s">
        <v>15</v>
      </c>
      <c r="E11" s="1" t="s">
        <v>17</v>
      </c>
    </row>
    <row r="12" spans="1:7" x14ac:dyDescent="0.25">
      <c r="A12" s="1" t="s">
        <v>63</v>
      </c>
      <c r="B12" t="s">
        <v>64</v>
      </c>
      <c r="C12">
        <v>1</v>
      </c>
      <c r="E12" t="s">
        <v>18</v>
      </c>
    </row>
    <row r="13" spans="1:7" x14ac:dyDescent="0.25">
      <c r="A13" s="1" t="s">
        <v>65</v>
      </c>
      <c r="B13" t="s">
        <v>66</v>
      </c>
      <c r="C13">
        <v>1</v>
      </c>
      <c r="E13" t="s">
        <v>67</v>
      </c>
    </row>
    <row r="14" spans="1:7" x14ac:dyDescent="0.25">
      <c r="A14" s="1" t="s">
        <v>68</v>
      </c>
      <c r="B14" t="s">
        <v>69</v>
      </c>
      <c r="E14" t="s">
        <v>70</v>
      </c>
    </row>
    <row r="15" spans="1:7" x14ac:dyDescent="0.25">
      <c r="A15" s="1" t="s">
        <v>71</v>
      </c>
      <c r="B15" t="s">
        <v>72</v>
      </c>
      <c r="C15">
        <v>1</v>
      </c>
    </row>
    <row r="16" spans="1:7" x14ac:dyDescent="0.25">
      <c r="A16" s="1" t="s">
        <v>73</v>
      </c>
      <c r="B16" t="s">
        <v>74</v>
      </c>
    </row>
    <row r="17" spans="1:3" x14ac:dyDescent="0.25">
      <c r="A17" s="1" t="s">
        <v>75</v>
      </c>
      <c r="B17" t="s">
        <v>76</v>
      </c>
    </row>
    <row r="18" spans="1:3" x14ac:dyDescent="0.25">
      <c r="A18" s="1" t="s">
        <v>77</v>
      </c>
      <c r="B18" t="s">
        <v>78</v>
      </c>
    </row>
    <row r="19" spans="1:3" x14ac:dyDescent="0.25">
      <c r="A19" s="1" t="s">
        <v>79</v>
      </c>
      <c r="B19" t="s">
        <v>80</v>
      </c>
    </row>
    <row r="20" spans="1:3" x14ac:dyDescent="0.25">
      <c r="A20" s="1" t="s">
        <v>81</v>
      </c>
      <c r="B20" t="s">
        <v>82</v>
      </c>
    </row>
    <row r="21" spans="1:3" x14ac:dyDescent="0.25">
      <c r="A21" s="1" t="s">
        <v>83</v>
      </c>
      <c r="B21" t="s">
        <v>84</v>
      </c>
      <c r="C21">
        <v>1</v>
      </c>
    </row>
    <row r="22" spans="1:3" x14ac:dyDescent="0.25">
      <c r="A22" s="1" t="s">
        <v>85</v>
      </c>
      <c r="B22" t="s">
        <v>86</v>
      </c>
    </row>
    <row r="23" spans="1:3" x14ac:dyDescent="0.25">
      <c r="A23" s="1" t="s">
        <v>87</v>
      </c>
      <c r="B23" t="s">
        <v>88</v>
      </c>
    </row>
    <row r="24" spans="1:3" x14ac:dyDescent="0.25">
      <c r="A24" s="1" t="s">
        <v>89</v>
      </c>
      <c r="B24" t="s">
        <v>90</v>
      </c>
    </row>
    <row r="25" spans="1:3" x14ac:dyDescent="0.25">
      <c r="A25" s="1" t="s">
        <v>91</v>
      </c>
      <c r="B25" t="s">
        <v>92</v>
      </c>
      <c r="C25">
        <v>1</v>
      </c>
    </row>
    <row r="26" spans="1:3" x14ac:dyDescent="0.25">
      <c r="A26" s="1" t="s">
        <v>93</v>
      </c>
      <c r="B26" t="s">
        <v>94</v>
      </c>
    </row>
    <row r="27" spans="1:3" x14ac:dyDescent="0.25">
      <c r="A27" s="1" t="s">
        <v>95</v>
      </c>
      <c r="B27" t="s">
        <v>96</v>
      </c>
      <c r="C27">
        <v>1</v>
      </c>
    </row>
    <row r="28" spans="1:3" x14ac:dyDescent="0.25">
      <c r="A28" s="1" t="s">
        <v>97</v>
      </c>
      <c r="B28" t="s">
        <v>98</v>
      </c>
    </row>
    <row r="29" spans="1:3" x14ac:dyDescent="0.25">
      <c r="A29" s="1" t="s">
        <v>99</v>
      </c>
      <c r="B29" t="s">
        <v>100</v>
      </c>
    </row>
    <row r="30" spans="1:3" x14ac:dyDescent="0.25">
      <c r="A30" s="1" t="s">
        <v>101</v>
      </c>
      <c r="B30" t="s">
        <v>102</v>
      </c>
    </row>
    <row r="31" spans="1:3" x14ac:dyDescent="0.25">
      <c r="A31" s="1" t="s">
        <v>103</v>
      </c>
      <c r="B31" t="s">
        <v>104</v>
      </c>
    </row>
    <row r="36" spans="1:5" x14ac:dyDescent="0.25">
      <c r="A36" s="1" t="s">
        <v>20</v>
      </c>
      <c r="B36" s="1" t="s">
        <v>14</v>
      </c>
      <c r="C36" s="1" t="s">
        <v>15</v>
      </c>
      <c r="E36" s="1" t="s">
        <v>17</v>
      </c>
    </row>
    <row r="37" spans="1:5" x14ac:dyDescent="0.25">
      <c r="A37" s="1" t="s">
        <v>21</v>
      </c>
      <c r="B37" t="s">
        <v>22</v>
      </c>
      <c r="E37" t="s">
        <v>19</v>
      </c>
    </row>
    <row r="38" spans="1:5" x14ac:dyDescent="0.25">
      <c r="A38" s="1" t="s">
        <v>23</v>
      </c>
      <c r="B38" t="s">
        <v>24</v>
      </c>
      <c r="E38" t="s">
        <v>25</v>
      </c>
    </row>
    <row r="39" spans="1:5" x14ac:dyDescent="0.25">
      <c r="A39" s="1" t="s">
        <v>26</v>
      </c>
      <c r="B39" t="s">
        <v>27</v>
      </c>
      <c r="C39">
        <v>1</v>
      </c>
      <c r="E39" t="s">
        <v>28</v>
      </c>
    </row>
    <row r="40" spans="1:5" x14ac:dyDescent="0.25">
      <c r="A40" s="1" t="s">
        <v>29</v>
      </c>
      <c r="B40" t="s">
        <v>30</v>
      </c>
    </row>
    <row r="41" spans="1:5" x14ac:dyDescent="0.25">
      <c r="A41" s="1" t="s">
        <v>31</v>
      </c>
      <c r="B41" t="s">
        <v>32</v>
      </c>
    </row>
    <row r="42" spans="1:5" x14ac:dyDescent="0.25">
      <c r="A42" s="1" t="s">
        <v>33</v>
      </c>
      <c r="B42" t="s">
        <v>34</v>
      </c>
      <c r="C42">
        <v>1</v>
      </c>
    </row>
    <row r="43" spans="1:5" x14ac:dyDescent="0.25">
      <c r="A43" s="1" t="s">
        <v>35</v>
      </c>
      <c r="B43" t="s">
        <v>36</v>
      </c>
    </row>
    <row r="44" spans="1:5" x14ac:dyDescent="0.25">
      <c r="A44" s="1" t="s">
        <v>37</v>
      </c>
      <c r="B44" t="s">
        <v>38</v>
      </c>
    </row>
    <row r="45" spans="1:5" x14ac:dyDescent="0.25">
      <c r="A45" s="1" t="s">
        <v>39</v>
      </c>
      <c r="B45" t="s">
        <v>40</v>
      </c>
    </row>
    <row r="46" spans="1:5" x14ac:dyDescent="0.25">
      <c r="A46" s="1" t="s">
        <v>41</v>
      </c>
      <c r="B46" t="s">
        <v>42</v>
      </c>
    </row>
    <row r="47" spans="1:5" x14ac:dyDescent="0.25">
      <c r="A47" s="1" t="s">
        <v>43</v>
      </c>
      <c r="B47" t="s">
        <v>44</v>
      </c>
    </row>
    <row r="48" spans="1:5" x14ac:dyDescent="0.25">
      <c r="A48" s="1" t="s">
        <v>45</v>
      </c>
      <c r="B48" t="s">
        <v>46</v>
      </c>
      <c r="C48">
        <v>1</v>
      </c>
    </row>
    <row r="49" spans="1:2" x14ac:dyDescent="0.25">
      <c r="A49" s="1" t="s">
        <v>47</v>
      </c>
      <c r="B49" t="s">
        <v>48</v>
      </c>
    </row>
    <row r="50" spans="1:2" x14ac:dyDescent="0.25">
      <c r="A50" s="1" t="s">
        <v>49</v>
      </c>
      <c r="B50" t="s">
        <v>50</v>
      </c>
    </row>
    <row r="51" spans="1:2" x14ac:dyDescent="0.25">
      <c r="A51" s="1" t="s">
        <v>51</v>
      </c>
      <c r="B51" t="s">
        <v>52</v>
      </c>
    </row>
    <row r="52" spans="1:2" x14ac:dyDescent="0.25">
      <c r="A52" s="1" t="s">
        <v>53</v>
      </c>
      <c r="B52" t="s">
        <v>54</v>
      </c>
    </row>
    <row r="53" spans="1:2" x14ac:dyDescent="0.25">
      <c r="A53" s="1" t="s">
        <v>55</v>
      </c>
      <c r="B53" t="s">
        <v>56</v>
      </c>
    </row>
    <row r="54" spans="1:2" x14ac:dyDescent="0.25">
      <c r="A54" s="1" t="s">
        <v>57</v>
      </c>
      <c r="B54" t="s">
        <v>58</v>
      </c>
    </row>
    <row r="55" spans="1:2" x14ac:dyDescent="0.25">
      <c r="A55" s="1" t="s">
        <v>59</v>
      </c>
      <c r="B55" t="s">
        <v>60</v>
      </c>
    </row>
    <row r="56" spans="1:2" x14ac:dyDescent="0.25">
      <c r="A56" s="1" t="s">
        <v>61</v>
      </c>
      <c r="B5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1EB8-A179-4040-A97A-4AE8EBA06504}">
  <dimension ref="A1:J51"/>
  <sheetViews>
    <sheetView zoomScale="115" zoomScaleNormal="115" workbookViewId="0">
      <selection activeCell="C9" sqref="C9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  <col min="13" max="13" width="11.28515625" bestFit="1" customWidth="1"/>
  </cols>
  <sheetData>
    <row r="1" spans="1:10" x14ac:dyDescent="0.25">
      <c r="A1" t="s">
        <v>109</v>
      </c>
      <c r="H1" t="s">
        <v>119</v>
      </c>
      <c r="I1" t="s">
        <v>120</v>
      </c>
      <c r="J1" t="s">
        <v>129</v>
      </c>
    </row>
    <row r="2" spans="1:10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1</v>
      </c>
      <c r="I2">
        <f>VLOOKUP(G2,benchmark!$A$1:$E$410,4,1)</f>
        <v>1</v>
      </c>
      <c r="J2">
        <v>1</v>
      </c>
    </row>
    <row r="3" spans="1:10" x14ac:dyDescent="0.25">
      <c r="A3" s="2">
        <v>0.13305400000000001</v>
      </c>
      <c r="B3" s="2">
        <v>0.16434199999999999</v>
      </c>
      <c r="C3" s="2">
        <v>2.3756300000000001E-2</v>
      </c>
      <c r="D3" s="3">
        <v>5.7875779999999999</v>
      </c>
      <c r="G3" s="4">
        <v>43466</v>
      </c>
      <c r="H3">
        <v>0.99949989900000002</v>
      </c>
      <c r="I3">
        <f>VLOOKUP(G3,benchmark!$A$1:$E$410,4,1)</f>
        <v>1</v>
      </c>
      <c r="J3">
        <v>0.99950016571000011</v>
      </c>
    </row>
    <row r="4" spans="1:10" x14ac:dyDescent="0.25">
      <c r="G4" s="4">
        <v>43467</v>
      </c>
      <c r="H4">
        <v>1.0119766809999999</v>
      </c>
      <c r="I4">
        <f>VLOOKUP(G4,benchmark!$A$1:$E$410,4,1)</f>
        <v>1.0012720144776917</v>
      </c>
      <c r="J4">
        <v>0.99815507433000006</v>
      </c>
    </row>
    <row r="5" spans="1:10" x14ac:dyDescent="0.25">
      <c r="A5" t="s">
        <v>112</v>
      </c>
      <c r="G5" s="4">
        <v>43468</v>
      </c>
      <c r="H5">
        <v>0.99167729199999999</v>
      </c>
      <c r="I5">
        <f>VLOOKUP(G5,benchmark!$A$1:$E$410,4,1)</f>
        <v>0.97674259964447796</v>
      </c>
      <c r="J5">
        <v>0.97992515673500025</v>
      </c>
    </row>
    <row r="6" spans="1:10" x14ac:dyDescent="0.25">
      <c r="A6" t="s">
        <v>115</v>
      </c>
      <c r="B6" t="s">
        <v>12</v>
      </c>
      <c r="C6" t="s">
        <v>117</v>
      </c>
      <c r="G6" s="4">
        <v>43469</v>
      </c>
      <c r="H6">
        <v>1.0273252390000001</v>
      </c>
      <c r="I6">
        <f>VLOOKUP(G6,benchmark!$A$1:$E$410,4,1)</f>
        <v>1.0102784387527035</v>
      </c>
      <c r="J6">
        <v>1.009274448015</v>
      </c>
    </row>
    <row r="7" spans="1:10" x14ac:dyDescent="0.25">
      <c r="A7" t="s">
        <v>113</v>
      </c>
      <c r="B7" s="2">
        <v>-3.7999999999999999E-2</v>
      </c>
      <c r="C7" s="2">
        <v>0.114</v>
      </c>
      <c r="G7" s="4">
        <v>43472</v>
      </c>
      <c r="H7">
        <v>1.0391760379999999</v>
      </c>
      <c r="I7">
        <f>VLOOKUP(G7,benchmark!$A$1:$E$410,4,1)</f>
        <v>1.0173627969872918</v>
      </c>
      <c r="J7">
        <v>1.0158106484</v>
      </c>
    </row>
    <row r="8" spans="1:10" x14ac:dyDescent="0.25">
      <c r="A8" t="s">
        <v>114</v>
      </c>
      <c r="B8" s="2">
        <v>-2.8000000000000001E-2</v>
      </c>
      <c r="C8" s="2">
        <v>0.153</v>
      </c>
      <c r="G8" s="4">
        <v>43473</v>
      </c>
      <c r="H8">
        <v>1.0502797909999999</v>
      </c>
      <c r="I8">
        <f>VLOOKUP(G8,benchmark!$A$1:$E$410,4,1)</f>
        <v>1.027250001003166</v>
      </c>
      <c r="J8">
        <v>1.0261914734750002</v>
      </c>
    </row>
    <row r="9" spans="1:10" x14ac:dyDescent="0.25">
      <c r="A9" t="s">
        <v>130</v>
      </c>
      <c r="B9" s="2">
        <v>-2.1999999999999999E-2</v>
      </c>
      <c r="C9" s="2">
        <v>9.8000000000000004E-2</v>
      </c>
      <c r="D9" s="2"/>
      <c r="G9" s="4">
        <v>43474</v>
      </c>
      <c r="H9">
        <v>1.0621982700000001</v>
      </c>
      <c r="I9">
        <f>VLOOKUP(G9,benchmark!$A$1:$E$410,4,1)</f>
        <v>1.0317883239503873</v>
      </c>
      <c r="J9">
        <v>1.0296439443350005</v>
      </c>
    </row>
    <row r="10" spans="1:10" x14ac:dyDescent="0.25">
      <c r="G10" s="4">
        <v>43475</v>
      </c>
      <c r="H10">
        <v>1.0708799929999999</v>
      </c>
      <c r="I10">
        <f>VLOOKUP(G10,benchmark!$A$1:$E$410,4,1)</f>
        <v>1.0364490331486171</v>
      </c>
      <c r="J10">
        <v>1.0360014373750008</v>
      </c>
    </row>
    <row r="11" spans="1:10" x14ac:dyDescent="0.25">
      <c r="A11" t="s">
        <v>116</v>
      </c>
      <c r="G11" s="4">
        <v>43476</v>
      </c>
      <c r="H11">
        <v>1.067122557</v>
      </c>
      <c r="I11">
        <f>VLOOKUP(G11,benchmark!$A$1:$E$410,4,1)</f>
        <v>1.0363005645818202</v>
      </c>
      <c r="J11">
        <v>1.0355737815550008</v>
      </c>
    </row>
    <row r="12" spans="1:10" x14ac:dyDescent="0.25">
      <c r="A12" t="s">
        <v>118</v>
      </c>
      <c r="G12" s="4">
        <v>43479</v>
      </c>
      <c r="H12">
        <v>1.065739483</v>
      </c>
      <c r="I12">
        <f>VLOOKUP(G12,benchmark!$A$1:$E$410,4,1)</f>
        <v>1.0309697405010212</v>
      </c>
      <c r="J12">
        <v>1.0293098185800007</v>
      </c>
    </row>
    <row r="13" spans="1:10" x14ac:dyDescent="0.25">
      <c r="G13" s="4">
        <v>43480</v>
      </c>
      <c r="H13">
        <v>1.066022458</v>
      </c>
      <c r="I13">
        <f>VLOOKUP(G13,benchmark!$A$1:$E$410,4,1)</f>
        <v>1.0420446930512697</v>
      </c>
      <c r="J13">
        <v>1.0372027272150006</v>
      </c>
    </row>
    <row r="14" spans="1:10" x14ac:dyDescent="0.25">
      <c r="G14" s="4">
        <v>43481</v>
      </c>
      <c r="H14">
        <v>1.065872948</v>
      </c>
      <c r="I14">
        <f>VLOOKUP(G14,benchmark!$A$1:$E$410,4,1)</f>
        <v>1.0443860824762952</v>
      </c>
      <c r="J14">
        <v>1.040001608260001</v>
      </c>
    </row>
    <row r="15" spans="1:10" x14ac:dyDescent="0.25">
      <c r="G15" s="4">
        <v>43482</v>
      </c>
      <c r="H15">
        <v>1.079852987</v>
      </c>
      <c r="I15">
        <f>VLOOKUP(G15,benchmark!$A$1:$E$410,4,1)</f>
        <v>1.0524174294072091</v>
      </c>
      <c r="J15">
        <v>1.0488080168950009</v>
      </c>
    </row>
    <row r="16" spans="1:10" x14ac:dyDescent="0.25">
      <c r="G16" s="4">
        <v>43483</v>
      </c>
      <c r="H16">
        <v>1.1010873590000001</v>
      </c>
      <c r="I16">
        <f>VLOOKUP(G16,benchmark!$A$1:$E$410,4,1)</f>
        <v>1.0663213100545319</v>
      </c>
      <c r="J16">
        <v>1.0624961342265007</v>
      </c>
    </row>
    <row r="17" spans="7:10" x14ac:dyDescent="0.25">
      <c r="G17" s="4">
        <v>43486</v>
      </c>
      <c r="H17">
        <v>1.1010873590000001</v>
      </c>
      <c r="I17">
        <f>VLOOKUP(G17,benchmark!$A$1:$E$410,4,1)</f>
        <v>1.0663213100545319</v>
      </c>
      <c r="J17">
        <v>1.0624961342265007</v>
      </c>
    </row>
    <row r="18" spans="7:10" x14ac:dyDescent="0.25">
      <c r="G18" s="4">
        <v>43487</v>
      </c>
      <c r="H18">
        <v>1.0777200709999999</v>
      </c>
      <c r="I18">
        <f>VLOOKUP(G18,benchmark!$A$1:$E$410,4,1)</f>
        <v>1.0512678011805257</v>
      </c>
      <c r="J18">
        <v>1.050084941336501</v>
      </c>
    </row>
    <row r="19" spans="7:10" x14ac:dyDescent="0.25">
      <c r="G19" s="4">
        <v>43488</v>
      </c>
      <c r="H19">
        <v>1.0729095909999999</v>
      </c>
      <c r="I19">
        <f>VLOOKUP(G19,benchmark!$A$1:$E$410,4,1)</f>
        <v>1.0535831082897624</v>
      </c>
      <c r="J19">
        <v>1.0515843610915012</v>
      </c>
    </row>
    <row r="20" spans="7:10" x14ac:dyDescent="0.25">
      <c r="G20" s="4">
        <v>43489</v>
      </c>
      <c r="H20">
        <v>1.07850278</v>
      </c>
      <c r="I20">
        <f>VLOOKUP(G20,benchmark!$A$1:$E$410,4,1)</f>
        <v>1.0550677939577304</v>
      </c>
      <c r="J20">
        <v>1.0524067027065009</v>
      </c>
    </row>
    <row r="21" spans="7:10" x14ac:dyDescent="0.25">
      <c r="G21" s="4">
        <v>43490</v>
      </c>
      <c r="H21">
        <v>1.09221649</v>
      </c>
      <c r="I21">
        <f>VLOOKUP(G21,benchmark!$A$1:$E$410,4,1)</f>
        <v>1.0640601739088564</v>
      </c>
      <c r="J21">
        <v>1.0601646314265012</v>
      </c>
    </row>
    <row r="22" spans="7:10" x14ac:dyDescent="0.25">
      <c r="G22" s="4">
        <v>43493</v>
      </c>
      <c r="H22">
        <v>1.0815250742425004</v>
      </c>
      <c r="I22">
        <f>VLOOKUP(G22,benchmark!$A$1:$E$410,4,1)</f>
        <v>1.0557078138605438</v>
      </c>
      <c r="J22">
        <v>1.0553608080815011</v>
      </c>
    </row>
    <row r="23" spans="7:10" x14ac:dyDescent="0.25">
      <c r="G23" s="4">
        <v>43494</v>
      </c>
      <c r="H23">
        <v>1.0905879433475005</v>
      </c>
      <c r="I23">
        <f>VLOOKUP(G23,benchmark!$A$1:$E$410,4,1)</f>
        <v>1.0541890205488522</v>
      </c>
      <c r="J23">
        <v>1.0579356244525011</v>
      </c>
    </row>
    <row r="24" spans="7:10" x14ac:dyDescent="0.25">
      <c r="G24" s="4">
        <v>43495</v>
      </c>
      <c r="H24">
        <v>1.1067825871724999</v>
      </c>
      <c r="I24">
        <f>VLOOKUP(G24,benchmark!$A$1:$E$410,4,1)</f>
        <v>1.0706991264430543</v>
      </c>
      <c r="J24">
        <v>1.0720153836375013</v>
      </c>
    </row>
    <row r="25" spans="7:10" x14ac:dyDescent="0.25">
      <c r="G25" s="4">
        <v>43496</v>
      </c>
      <c r="H25">
        <v>1.1127761289675</v>
      </c>
      <c r="I25">
        <f>VLOOKUP(G25,benchmark!$A$1:$E$410,4,1)</f>
        <v>1.0801349057625866</v>
      </c>
      <c r="J25">
        <v>1.0789637096825009</v>
      </c>
    </row>
    <row r="26" spans="7:10" x14ac:dyDescent="0.25">
      <c r="G26" s="4">
        <v>43497</v>
      </c>
      <c r="H26">
        <v>1.1234041903675001</v>
      </c>
      <c r="I26">
        <f>VLOOKUP(G26,benchmark!$A$1:$E$410,4,1)</f>
        <v>1.0812504263455465</v>
      </c>
      <c r="J26">
        <v>1.0794943269025006</v>
      </c>
    </row>
    <row r="27" spans="7:10" x14ac:dyDescent="0.25">
      <c r="G27" s="4">
        <v>43500</v>
      </c>
      <c r="H27">
        <v>1.1319009607674999</v>
      </c>
      <c r="I27">
        <f>VLOOKUP(G27,benchmark!$A$1:$E$410,4,1)</f>
        <v>1.0885956077380212</v>
      </c>
      <c r="J27">
        <v>1.0852163910375008</v>
      </c>
    </row>
    <row r="28" spans="7:10" x14ac:dyDescent="0.25">
      <c r="G28" s="4">
        <v>43501</v>
      </c>
      <c r="H28">
        <v>1.1376219996575001</v>
      </c>
      <c r="I28">
        <f>VLOOKUP(G28,benchmark!$A$1:$E$410,4,1)</f>
        <v>1.0937318176163973</v>
      </c>
      <c r="J28">
        <v>1.0894588366875004</v>
      </c>
    </row>
    <row r="29" spans="7:10" x14ac:dyDescent="0.25">
      <c r="G29" s="4">
        <v>43502</v>
      </c>
      <c r="H29">
        <v>1.1335360585375001</v>
      </c>
      <c r="I29">
        <f>VLOOKUP(G29,benchmark!$A$1:$E$410,4,1)</f>
        <v>1.0914044725152581</v>
      </c>
      <c r="J29">
        <v>1.0875683715375004</v>
      </c>
    </row>
    <row r="30" spans="7:10" x14ac:dyDescent="0.25">
      <c r="G30" s="4">
        <v>43503</v>
      </c>
      <c r="H30">
        <v>1.1170450263975</v>
      </c>
      <c r="I30">
        <f>VLOOKUP(G30,benchmark!$A$1:$E$410,4,1)</f>
        <v>1.0813507429447335</v>
      </c>
      <c r="J30">
        <v>1.0804968430775004</v>
      </c>
    </row>
    <row r="31" spans="7:10" x14ac:dyDescent="0.25">
      <c r="G31" s="4">
        <v>43504</v>
      </c>
      <c r="H31">
        <v>1.1152868464025001</v>
      </c>
      <c r="I31">
        <f>VLOOKUP(G31,benchmark!$A$1:$E$410,4,1)</f>
        <v>1.0824401812119047</v>
      </c>
      <c r="J31">
        <v>1.0808845809325005</v>
      </c>
    </row>
    <row r="32" spans="7:10" x14ac:dyDescent="0.25">
      <c r="G32" s="4">
        <v>43507</v>
      </c>
      <c r="H32">
        <v>1.1209175513525</v>
      </c>
      <c r="I32">
        <f>VLOOKUP(G32,benchmark!$A$1:$E$410,4,1)</f>
        <v>1.083218638021596</v>
      </c>
      <c r="J32">
        <v>1.0830266663275001</v>
      </c>
    </row>
    <row r="33" spans="7:10" x14ac:dyDescent="0.25">
      <c r="G33" s="4">
        <v>43508</v>
      </c>
      <c r="H33">
        <v>1.1366864341125</v>
      </c>
      <c r="I33">
        <f>VLOOKUP(G33,benchmark!$A$1:$E$410,4,1)</f>
        <v>1.0972589492438134</v>
      </c>
      <c r="J33">
        <v>1.0950908386625002</v>
      </c>
    </row>
    <row r="34" spans="7:10" x14ac:dyDescent="0.25">
      <c r="G34" s="4">
        <v>43509</v>
      </c>
      <c r="H34">
        <v>1.1471772658724999</v>
      </c>
      <c r="I34">
        <f>VLOOKUP(G34,benchmark!$A$1:$E$410,4,1)</f>
        <v>1.1006677072841888</v>
      </c>
      <c r="J34">
        <v>1.0991159931025005</v>
      </c>
    </row>
    <row r="35" spans="7:10" x14ac:dyDescent="0.25">
      <c r="G35" s="4">
        <v>43510</v>
      </c>
      <c r="H35">
        <v>1.1465768839354999</v>
      </c>
      <c r="I35">
        <f>VLOOKUP(G35,benchmark!$A$1:$E$410,4,1)</f>
        <v>1.0981317036567406</v>
      </c>
      <c r="J35">
        <v>1.0960642686480004</v>
      </c>
    </row>
    <row r="36" spans="7:10" x14ac:dyDescent="0.25">
      <c r="G36" s="4">
        <v>43511</v>
      </c>
      <c r="H36">
        <v>1.1635283279205</v>
      </c>
      <c r="I36">
        <f>VLOOKUP(G36,benchmark!$A$1:$E$410,4,1)</f>
        <v>1.1101576575672825</v>
      </c>
      <c r="J36">
        <v>1.1085092153430001</v>
      </c>
    </row>
    <row r="37" spans="7:10" x14ac:dyDescent="0.25">
      <c r="G37" s="4">
        <v>43514</v>
      </c>
      <c r="H37">
        <v>1.1635283279205</v>
      </c>
      <c r="I37">
        <f>VLOOKUP(G37,benchmark!$A$1:$E$410,4,1)</f>
        <v>1.1101576575672825</v>
      </c>
      <c r="J37">
        <v>1.1085092153430001</v>
      </c>
    </row>
    <row r="38" spans="7:10" x14ac:dyDescent="0.25">
      <c r="G38" s="4">
        <v>43515</v>
      </c>
      <c r="H38">
        <v>1.1650782787305001</v>
      </c>
      <c r="I38">
        <f>VLOOKUP(G38,benchmark!$A$1:$E$410,4,1)</f>
        <v>1.1119051727251203</v>
      </c>
      <c r="J38">
        <v>1.1110826668180001</v>
      </c>
    </row>
    <row r="39" spans="7:10" x14ac:dyDescent="0.25">
      <c r="G39" s="4">
        <v>43516</v>
      </c>
      <c r="H39">
        <v>1.1703059741205</v>
      </c>
      <c r="I39">
        <f>VLOOKUP(G39,benchmark!$A$1:$E$410,4,1)</f>
        <v>1.1140960872513652</v>
      </c>
      <c r="J39">
        <v>1.114514265468</v>
      </c>
    </row>
    <row r="40" spans="7:10" x14ac:dyDescent="0.25">
      <c r="G40" s="4">
        <v>43517</v>
      </c>
      <c r="H40">
        <v>1.1587938692505</v>
      </c>
      <c r="I40">
        <f>VLOOKUP(G40,benchmark!$A$1:$E$410,4,1)</f>
        <v>1.1102639931624205</v>
      </c>
      <c r="J40">
        <v>1.111402963153</v>
      </c>
    </row>
    <row r="41" spans="7:10" x14ac:dyDescent="0.25">
      <c r="G41" s="4">
        <v>43518</v>
      </c>
      <c r="H41">
        <v>1.1642748568204999</v>
      </c>
      <c r="I41">
        <f>VLOOKUP(G41,benchmark!$A$1:$E$410,4,1)</f>
        <v>1.117416566684456</v>
      </c>
      <c r="J41">
        <v>1.116623225938</v>
      </c>
    </row>
    <row r="42" spans="7:10" x14ac:dyDescent="0.25">
      <c r="G42" s="4">
        <v>43521</v>
      </c>
      <c r="H42">
        <v>1.1675253731755</v>
      </c>
      <c r="I42">
        <f>VLOOKUP(G42,benchmark!$A$1:$E$410,4,1)</f>
        <v>1.1189494043200341</v>
      </c>
      <c r="J42">
        <v>1.116535768928</v>
      </c>
    </row>
    <row r="43" spans="7:10" x14ac:dyDescent="0.25">
      <c r="G43" s="4">
        <v>43522</v>
      </c>
      <c r="H43">
        <v>1.1640589712155001</v>
      </c>
      <c r="I43">
        <f>VLOOKUP(G43,benchmark!$A$1:$E$410,4,1)</f>
        <v>1.1180766499071066</v>
      </c>
      <c r="J43">
        <v>1.114469411313</v>
      </c>
    </row>
    <row r="44" spans="7:10" x14ac:dyDescent="0.25">
      <c r="G44" s="4">
        <v>43523</v>
      </c>
      <c r="H44">
        <v>1.1685627212155001</v>
      </c>
      <c r="I44">
        <f>VLOOKUP(G44,benchmark!$A$1:$E$410,4,1)</f>
        <v>1.117641275866635</v>
      </c>
      <c r="J44">
        <v>1.114280072183</v>
      </c>
    </row>
    <row r="45" spans="7:10" x14ac:dyDescent="0.25">
      <c r="G45" s="4">
        <v>43524</v>
      </c>
      <c r="H45">
        <v>1.1606847900455</v>
      </c>
      <c r="I45">
        <f>VLOOKUP(G45,benchmark!$A$1:$E$410,4,1)</f>
        <v>1.1148163604335282</v>
      </c>
      <c r="J45">
        <v>1.111363449068</v>
      </c>
    </row>
    <row r="46" spans="7:10" x14ac:dyDescent="0.25">
      <c r="G46" s="4">
        <v>43525</v>
      </c>
      <c r="H46">
        <v>1.1719953066405</v>
      </c>
      <c r="I46">
        <f>VLOOKUP(G46,benchmark!$A$1:$E$410,4,1)</f>
        <v>1.1225648145547347</v>
      </c>
      <c r="J46">
        <v>1.1169876835679999</v>
      </c>
    </row>
    <row r="47" spans="7:10" x14ac:dyDescent="0.25">
      <c r="G47" s="4">
        <v>43528</v>
      </c>
      <c r="H47">
        <v>1.1704844818205</v>
      </c>
      <c r="I47">
        <v>1.1182351501338221</v>
      </c>
      <c r="J47">
        <v>1.114714351118</v>
      </c>
    </row>
    <row r="48" spans="7:10" x14ac:dyDescent="0.25">
      <c r="G48" s="4">
        <v>43529</v>
      </c>
      <c r="H48">
        <v>1.1647997938904999</v>
      </c>
      <c r="I48">
        <v>1.1170052686277891</v>
      </c>
      <c r="J48">
        <v>1.112659557193</v>
      </c>
    </row>
    <row r="49" spans="7:10" x14ac:dyDescent="0.25">
      <c r="G49" s="4">
        <v>43530</v>
      </c>
      <c r="H49">
        <v>1.1519338161004999</v>
      </c>
      <c r="I49">
        <v>1.1097704354944204</v>
      </c>
      <c r="J49">
        <v>1.1063215061880001</v>
      </c>
    </row>
    <row r="50" spans="7:10" x14ac:dyDescent="0.25">
      <c r="G50" s="4">
        <v>43531</v>
      </c>
      <c r="H50">
        <v>1.1450434461004999</v>
      </c>
      <c r="I50">
        <v>1.1009867140696037</v>
      </c>
      <c r="J50">
        <v>1.0991047566830003</v>
      </c>
    </row>
    <row r="51" spans="7:10" x14ac:dyDescent="0.25">
      <c r="G51" s="4">
        <v>43532</v>
      </c>
      <c r="H51">
        <v>1.1330539951605001</v>
      </c>
      <c r="I51">
        <v>1.0987456412437653</v>
      </c>
      <c r="J51">
        <v>1.0965100985380005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6ABF-EEDD-4D0B-ABF8-B26F4B6B4D1C}">
  <dimension ref="A1:J51"/>
  <sheetViews>
    <sheetView tabSelected="1" zoomScale="115" zoomScaleNormal="115" workbookViewId="0">
      <selection activeCell="B22" sqref="B22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0" x14ac:dyDescent="0.25">
      <c r="A1" t="s">
        <v>109</v>
      </c>
      <c r="H1" t="s">
        <v>125</v>
      </c>
      <c r="I1" t="s">
        <v>122</v>
      </c>
      <c r="J1" t="s">
        <v>128</v>
      </c>
    </row>
    <row r="2" spans="1:10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1</v>
      </c>
      <c r="I2">
        <f>VLOOKUP(G2,benchmark!$A$1:$E$410,5,1)</f>
        <v>1</v>
      </c>
      <c r="J2">
        <v>1</v>
      </c>
    </row>
    <row r="3" spans="1:10" x14ac:dyDescent="0.25">
      <c r="A3" s="2">
        <v>9.5096E-2</v>
      </c>
      <c r="B3" s="2">
        <v>0.12013600000000001</v>
      </c>
      <c r="C3" s="2">
        <v>2.3756300000000001E-2</v>
      </c>
      <c r="D3" s="3">
        <v>5.1321399999999997</v>
      </c>
      <c r="G3" s="4">
        <v>43466</v>
      </c>
      <c r="H3">
        <v>0.99949979600500005</v>
      </c>
      <c r="I3">
        <f>VLOOKUP(G3,benchmark!$A$1:$E$410,5,1)</f>
        <v>1.0000969932104753</v>
      </c>
      <c r="J3">
        <v>0.99950000027999986</v>
      </c>
    </row>
    <row r="4" spans="1:10" x14ac:dyDescent="0.25">
      <c r="G4" s="4">
        <v>43467</v>
      </c>
      <c r="H4">
        <v>1.007539252735</v>
      </c>
      <c r="I4">
        <f>VLOOKUP(G4,benchmark!$A$1:$E$410,5,1)</f>
        <v>0.99320562560620762</v>
      </c>
      <c r="J4">
        <v>1.0029317739849999</v>
      </c>
    </row>
    <row r="5" spans="1:10" x14ac:dyDescent="0.25">
      <c r="A5" t="s">
        <v>112</v>
      </c>
      <c r="G5" s="4">
        <v>43468</v>
      </c>
      <c r="H5">
        <v>1.0015517293</v>
      </c>
      <c r="I5">
        <f>VLOOKUP(G5,benchmark!$A$1:$E$410,5,1)</f>
        <v>0.99192046556741031</v>
      </c>
      <c r="J5">
        <v>0.99461821527999972</v>
      </c>
    </row>
    <row r="6" spans="1:10" x14ac:dyDescent="0.25">
      <c r="A6" t="s">
        <v>115</v>
      </c>
      <c r="B6" t="s">
        <v>12</v>
      </c>
      <c r="C6" t="s">
        <v>117</v>
      </c>
      <c r="G6" s="4">
        <v>43469</v>
      </c>
      <c r="H6">
        <v>1.0314415354850002</v>
      </c>
      <c r="I6">
        <f>VLOOKUP(G6,benchmark!$A$1:$E$410,5,1)</f>
        <v>1.0081474296799224</v>
      </c>
      <c r="J6">
        <v>1.02459996314</v>
      </c>
    </row>
    <row r="7" spans="1:10" x14ac:dyDescent="0.25">
      <c r="A7" t="s">
        <v>123</v>
      </c>
      <c r="B7" s="2">
        <v>-1.4E-2</v>
      </c>
      <c r="C7" s="2">
        <v>0.14000000000000001</v>
      </c>
      <c r="G7" s="4">
        <v>43472</v>
      </c>
      <c r="H7">
        <v>1.0383677356250003</v>
      </c>
      <c r="I7">
        <f>VLOOKUP(G7,benchmark!$A$1:$E$410,5,1)</f>
        <v>1.0186711930164889</v>
      </c>
      <c r="J7">
        <v>1.0240808414449998</v>
      </c>
    </row>
    <row r="8" spans="1:10" x14ac:dyDescent="0.25">
      <c r="A8" t="s">
        <v>124</v>
      </c>
      <c r="B8" s="2">
        <v>-2.1000000000000001E-2</v>
      </c>
      <c r="C8" s="2">
        <v>5.1999999999999998E-2</v>
      </c>
      <c r="G8" s="4">
        <v>43473</v>
      </c>
      <c r="H8">
        <v>1.0464605558150002</v>
      </c>
      <c r="I8">
        <f>VLOOKUP(G8,benchmark!$A$1:$E$410,5,1)</f>
        <v>1.0224296799224055</v>
      </c>
      <c r="J8">
        <v>1.0296562737099999</v>
      </c>
    </row>
    <row r="9" spans="1:10" x14ac:dyDescent="0.25">
      <c r="A9" t="s">
        <v>131</v>
      </c>
      <c r="B9" s="2">
        <v>-1.9E-2</v>
      </c>
      <c r="C9" s="2">
        <v>7.6999999999999999E-2</v>
      </c>
      <c r="D9" s="2"/>
      <c r="G9" s="4">
        <v>43474</v>
      </c>
      <c r="H9">
        <v>1.0590937295450005</v>
      </c>
      <c r="I9">
        <f>VLOOKUP(G9,benchmark!$A$1:$E$410,5,1)</f>
        <v>1.0378322017458779</v>
      </c>
      <c r="J9">
        <v>1.0442215855249997</v>
      </c>
    </row>
    <row r="10" spans="1:10" x14ac:dyDescent="0.25">
      <c r="G10" s="4">
        <v>43475</v>
      </c>
      <c r="H10">
        <v>1.0645517062750007</v>
      </c>
      <c r="I10">
        <f>VLOOKUP(G10,benchmark!$A$1:$E$410,5,1)</f>
        <v>1.040431619786615</v>
      </c>
      <c r="J10">
        <v>1.0475428052499998</v>
      </c>
    </row>
    <row r="11" spans="1:10" x14ac:dyDescent="0.25">
      <c r="A11" t="s">
        <v>116</v>
      </c>
      <c r="G11" s="4">
        <v>43476</v>
      </c>
      <c r="H11">
        <v>1.0573451813950003</v>
      </c>
      <c r="I11">
        <f>VLOOKUP(G11,benchmark!$A$1:$E$410,5,1)</f>
        <v>1.0407177497575171</v>
      </c>
      <c r="J11">
        <v>1.0434710711699997</v>
      </c>
    </row>
    <row r="12" spans="1:10" x14ac:dyDescent="0.25">
      <c r="A12" t="s">
        <v>118</v>
      </c>
      <c r="G12" s="4">
        <v>43479</v>
      </c>
      <c r="H12">
        <v>1.0574995998850001</v>
      </c>
      <c r="I12">
        <f>VLOOKUP(G12,benchmark!$A$1:$E$410,5,1)</f>
        <v>1.0359699321047526</v>
      </c>
      <c r="J12">
        <v>1.0393146781299998</v>
      </c>
    </row>
    <row r="13" spans="1:10" x14ac:dyDescent="0.25">
      <c r="G13" s="4">
        <v>43480</v>
      </c>
      <c r="H13">
        <v>1.0667904909400001</v>
      </c>
      <c r="I13">
        <f>VLOOKUP(G13,benchmark!$A$1:$E$410,5,1)</f>
        <v>1.0420756547041707</v>
      </c>
      <c r="J13">
        <v>1.0448853244149994</v>
      </c>
    </row>
    <row r="14" spans="1:10" x14ac:dyDescent="0.25">
      <c r="G14" s="4">
        <v>43481</v>
      </c>
      <c r="H14">
        <v>1.0710357025850004</v>
      </c>
      <c r="I14">
        <f>VLOOKUP(G14,benchmark!$A$1:$E$410,5,1)</f>
        <v>1.0431668283220175</v>
      </c>
      <c r="J14">
        <v>1.0488861336149993</v>
      </c>
    </row>
    <row r="15" spans="1:10" x14ac:dyDescent="0.25">
      <c r="G15" s="4">
        <v>43482</v>
      </c>
      <c r="H15">
        <v>1.0742540078350005</v>
      </c>
      <c r="I15">
        <f>VLOOKUP(G15,benchmark!$A$1:$E$410,5,1)</f>
        <v>1.0429000969932105</v>
      </c>
      <c r="J15">
        <v>1.0542630560499993</v>
      </c>
    </row>
    <row r="16" spans="1:10" x14ac:dyDescent="0.25">
      <c r="G16" s="4">
        <v>43483</v>
      </c>
      <c r="H16">
        <v>1.0848651160800005</v>
      </c>
      <c r="I16">
        <f>VLOOKUP(G16,benchmark!$A$1:$E$410,5,1)</f>
        <v>1.0548496605237634</v>
      </c>
      <c r="J16">
        <v>1.0618873559414992</v>
      </c>
    </row>
    <row r="17" spans="7:10" x14ac:dyDescent="0.25">
      <c r="G17" s="4">
        <v>43486</v>
      </c>
      <c r="H17">
        <v>1.0848651160800005</v>
      </c>
      <c r="I17">
        <f>VLOOKUP(G17,benchmark!$A$1:$E$410,5,1)</f>
        <v>1.0550484966052376</v>
      </c>
      <c r="J17">
        <v>1.0618873559414992</v>
      </c>
    </row>
    <row r="18" spans="7:10" x14ac:dyDescent="0.25">
      <c r="G18" s="4">
        <v>43487</v>
      </c>
      <c r="H18">
        <v>1.0698099568400006</v>
      </c>
      <c r="I18">
        <f>VLOOKUP(G18,benchmark!$A$1:$E$410,5,1)</f>
        <v>1.0484141610087294</v>
      </c>
      <c r="J18">
        <v>1.0441704238264993</v>
      </c>
    </row>
    <row r="19" spans="7:10" x14ac:dyDescent="0.25">
      <c r="G19" s="4">
        <v>43488</v>
      </c>
      <c r="H19">
        <v>1.0672789067700004</v>
      </c>
      <c r="I19">
        <f>VLOOKUP(G19,benchmark!$A$1:$E$410,5,1)</f>
        <v>1.0475363724539284</v>
      </c>
      <c r="J19">
        <v>1.0513747765114989</v>
      </c>
    </row>
    <row r="20" spans="7:10" x14ac:dyDescent="0.25">
      <c r="G20" s="4">
        <v>43489</v>
      </c>
      <c r="H20">
        <v>1.0734640867700005</v>
      </c>
      <c r="I20">
        <f>VLOOKUP(G20,benchmark!$A$1:$E$410,5,1)</f>
        <v>1.05090203685742</v>
      </c>
      <c r="J20">
        <v>1.055906860811499</v>
      </c>
    </row>
    <row r="21" spans="7:10" x14ac:dyDescent="0.25">
      <c r="G21" s="4">
        <v>43490</v>
      </c>
      <c r="H21">
        <v>1.0866582566500003</v>
      </c>
      <c r="I21">
        <f>VLOOKUP(G21,benchmark!$A$1:$E$410,5,1)</f>
        <v>1.0623084384093113</v>
      </c>
      <c r="J21">
        <v>1.0670066555754991</v>
      </c>
    </row>
    <row r="22" spans="7:10" x14ac:dyDescent="0.25">
      <c r="G22" s="4">
        <v>43493</v>
      </c>
      <c r="H22">
        <v>1.0817077233200003</v>
      </c>
      <c r="I22">
        <f>VLOOKUP(G22,benchmark!$A$1:$E$410,5,1)</f>
        <v>1.0579146459747819</v>
      </c>
      <c r="J22">
        <v>1.0586252642004994</v>
      </c>
    </row>
    <row r="23" spans="7:10" x14ac:dyDescent="0.25">
      <c r="G23" s="4">
        <v>43494</v>
      </c>
      <c r="H23">
        <v>1.085469721955</v>
      </c>
      <c r="I23">
        <f>VLOOKUP(G23,benchmark!$A$1:$E$410,5,1)</f>
        <v>1.0608777885548011</v>
      </c>
      <c r="J23">
        <v>1.0619817856004996</v>
      </c>
    </row>
    <row r="24" spans="7:10" x14ac:dyDescent="0.25">
      <c r="G24" s="4">
        <v>43495</v>
      </c>
      <c r="H24">
        <v>1.0962156798750002</v>
      </c>
      <c r="I24">
        <f>VLOOKUP(G24,benchmark!$A$1:$E$410,5,1)</f>
        <v>1.0650000000000002</v>
      </c>
      <c r="J24">
        <v>1.0767098997204996</v>
      </c>
    </row>
    <row r="25" spans="7:10" x14ac:dyDescent="0.25">
      <c r="G25" s="4">
        <v>43496</v>
      </c>
      <c r="H25">
        <v>1.0990570105450002</v>
      </c>
      <c r="I25">
        <f>VLOOKUP(G25,benchmark!$A$1:$E$410,5,1)</f>
        <v>1.0755577109602328</v>
      </c>
      <c r="J25">
        <v>1.0796845957354995</v>
      </c>
    </row>
    <row r="26" spans="7:10" x14ac:dyDescent="0.25">
      <c r="G26" s="4">
        <v>43497</v>
      </c>
      <c r="H26">
        <v>1.0984548943500001</v>
      </c>
      <c r="I26">
        <f>VLOOKUP(G26,benchmark!$A$1:$E$410,5,1)</f>
        <v>1.0751939864209505</v>
      </c>
      <c r="J26">
        <v>1.0770619915834994</v>
      </c>
    </row>
    <row r="27" spans="7:10" x14ac:dyDescent="0.25">
      <c r="G27" s="4">
        <v>43500</v>
      </c>
      <c r="H27">
        <v>1.10109119286</v>
      </c>
      <c r="I27">
        <f>VLOOKUP(G27,benchmark!$A$1:$E$410,5,1)</f>
        <v>1.074325897187197</v>
      </c>
      <c r="J27">
        <v>1.0802538107034994</v>
      </c>
    </row>
    <row r="28" spans="7:10" x14ac:dyDescent="0.25">
      <c r="G28" s="4">
        <v>43501</v>
      </c>
      <c r="H28">
        <v>1.1065649946199989</v>
      </c>
      <c r="I28">
        <f>VLOOKUP(G28,benchmark!$A$1:$E$410,5,1)</f>
        <v>1.0831231813773037</v>
      </c>
      <c r="J28">
        <v>1.0891807879094992</v>
      </c>
    </row>
    <row r="29" spans="7:10" x14ac:dyDescent="0.25">
      <c r="G29" s="4">
        <v>43502</v>
      </c>
      <c r="H29">
        <v>1.0987525109199998</v>
      </c>
      <c r="I29">
        <f>VLOOKUP(G29,benchmark!$A$1:$E$410,5,1)</f>
        <v>1.0808098933074686</v>
      </c>
      <c r="J29">
        <v>1.078622708459499</v>
      </c>
    </row>
    <row r="30" spans="7:10" x14ac:dyDescent="0.25">
      <c r="G30" s="4">
        <v>43503</v>
      </c>
      <c r="H30">
        <v>1.0872777779699996</v>
      </c>
      <c r="I30">
        <f>VLOOKUP(G30,benchmark!$A$1:$E$410,5,1)</f>
        <v>1.0701503394762366</v>
      </c>
      <c r="J30">
        <v>1.0688871503194992</v>
      </c>
    </row>
    <row r="31" spans="7:10" x14ac:dyDescent="0.25">
      <c r="G31" s="4">
        <v>43504</v>
      </c>
      <c r="H31">
        <v>1.0812671787349997</v>
      </c>
      <c r="I31">
        <f>VLOOKUP(G31,benchmark!$A$1:$E$410,5,1)</f>
        <v>1.0610911736178468</v>
      </c>
      <c r="J31">
        <v>1.0628778079344994</v>
      </c>
    </row>
    <row r="32" spans="7:10" x14ac:dyDescent="0.25">
      <c r="G32" s="4">
        <v>43507</v>
      </c>
      <c r="H32">
        <v>1.0767593447549997</v>
      </c>
      <c r="I32">
        <f>VLOOKUP(G32,benchmark!$A$1:$E$410,5,1)</f>
        <v>1.0610620756547042</v>
      </c>
      <c r="J32">
        <v>1.0583048384374991</v>
      </c>
    </row>
    <row r="33" spans="7:10" x14ac:dyDescent="0.25">
      <c r="G33" s="4">
        <v>43508</v>
      </c>
      <c r="H33">
        <v>1.0924933288049996</v>
      </c>
      <c r="I33">
        <f>VLOOKUP(G33,benchmark!$A$1:$E$410,5,1)</f>
        <v>1.0702327837051406</v>
      </c>
      <c r="J33">
        <v>1.0725823522174991</v>
      </c>
    </row>
    <row r="34" spans="7:10" x14ac:dyDescent="0.25">
      <c r="G34" s="4">
        <v>43509</v>
      </c>
      <c r="H34">
        <v>1.0928021503649994</v>
      </c>
      <c r="I34">
        <f>VLOOKUP(G34,benchmark!$A$1:$E$410,5,1)</f>
        <v>1.0743889427740059</v>
      </c>
      <c r="J34">
        <v>1.0672006528449991</v>
      </c>
    </row>
    <row r="35" spans="7:10" x14ac:dyDescent="0.25">
      <c r="G35" s="4">
        <v>43510</v>
      </c>
      <c r="H35">
        <v>1.0942201247399996</v>
      </c>
      <c r="I35">
        <f>VLOOKUP(G35,benchmark!$A$1:$E$410,5,1)</f>
        <v>1.0721387002909797</v>
      </c>
      <c r="J35">
        <v>1.0717286501749994</v>
      </c>
    </row>
    <row r="36" spans="7:10" x14ac:dyDescent="0.25">
      <c r="G36" s="4">
        <v>43511</v>
      </c>
      <c r="H36">
        <v>1.108517734479999</v>
      </c>
      <c r="I36">
        <f>VLOOKUP(G36,benchmark!$A$1:$E$410,5,1)</f>
        <v>1.0752133850630456</v>
      </c>
      <c r="J36">
        <v>1.0813526032549992</v>
      </c>
    </row>
    <row r="37" spans="7:10" x14ac:dyDescent="0.25">
      <c r="G37" s="4">
        <v>43514</v>
      </c>
      <c r="H37">
        <v>1.108517734479999</v>
      </c>
      <c r="I37">
        <f>VLOOKUP(G37,benchmark!$A$1:$E$410,5,1)</f>
        <v>1.083074684772066</v>
      </c>
      <c r="J37">
        <v>1.0813525760099993</v>
      </c>
    </row>
    <row r="38" spans="7:10" x14ac:dyDescent="0.25">
      <c r="G38" s="4">
        <v>43515</v>
      </c>
      <c r="H38">
        <v>1.1134772272799991</v>
      </c>
      <c r="I38">
        <f>VLOOKUP(G38,benchmark!$A$1:$E$410,5,1)</f>
        <v>1.0845877788554801</v>
      </c>
      <c r="J38">
        <v>1.0835694376549994</v>
      </c>
    </row>
    <row r="39" spans="7:10" x14ac:dyDescent="0.25">
      <c r="G39" s="4">
        <v>43516</v>
      </c>
      <c r="H39">
        <v>1.1197350942449991</v>
      </c>
      <c r="I39">
        <f>VLOOKUP(G39,benchmark!$A$1:$E$410,5,1)</f>
        <v>1.0936566440349176</v>
      </c>
      <c r="J39">
        <v>1.0881821528749993</v>
      </c>
    </row>
    <row r="40" spans="7:10" x14ac:dyDescent="0.25">
      <c r="G40" s="4">
        <v>43517</v>
      </c>
      <c r="H40">
        <v>1.116103137579999</v>
      </c>
      <c r="I40">
        <f>VLOOKUP(G40,benchmark!$A$1:$E$410,5,1)</f>
        <v>1.0930164888457807</v>
      </c>
      <c r="J40">
        <v>1.085041611159999</v>
      </c>
    </row>
    <row r="41" spans="7:10" x14ac:dyDescent="0.25">
      <c r="G41" s="4">
        <v>43518</v>
      </c>
      <c r="H41">
        <v>1.1203468476899989</v>
      </c>
      <c r="I41">
        <f>VLOOKUP(G41,benchmark!$A$1:$E$410,5,1)</f>
        <v>1.0961978661493696</v>
      </c>
      <c r="J41">
        <v>1.0924150268849993</v>
      </c>
    </row>
    <row r="42" spans="7:10" x14ac:dyDescent="0.25">
      <c r="G42" s="4">
        <v>43521</v>
      </c>
      <c r="H42">
        <v>1.1231177496299991</v>
      </c>
      <c r="I42">
        <f>VLOOKUP(G42,benchmark!$A$1:$E$410,5,1)</f>
        <v>1.101949563530553</v>
      </c>
      <c r="J42">
        <v>1.0955473735939991</v>
      </c>
    </row>
    <row r="43" spans="7:10" x14ac:dyDescent="0.25">
      <c r="G43" s="4">
        <v>43522</v>
      </c>
      <c r="H43">
        <v>1.1260643115049991</v>
      </c>
      <c r="I43">
        <f>VLOOKUP(G43,benchmark!$A$1:$E$410,5,1)</f>
        <v>1.1023229873908826</v>
      </c>
      <c r="J43">
        <v>1.0987456300739991</v>
      </c>
    </row>
    <row r="44" spans="7:10" x14ac:dyDescent="0.25">
      <c r="G44" s="4">
        <v>43523</v>
      </c>
      <c r="H44">
        <v>1.1245158805949991</v>
      </c>
      <c r="I44">
        <f>VLOOKUP(G44,benchmark!$A$1:$E$410,5,1)</f>
        <v>1.1017119301648886</v>
      </c>
      <c r="J44">
        <v>1.095245950213499</v>
      </c>
    </row>
    <row r="45" spans="7:10" x14ac:dyDescent="0.25">
      <c r="G45" s="4">
        <v>43524</v>
      </c>
      <c r="H45">
        <v>1.1160750166799991</v>
      </c>
      <c r="I45">
        <f>VLOOKUP(G45,benchmark!$A$1:$E$410,5,1)</f>
        <v>1.0965712900096993</v>
      </c>
      <c r="J45">
        <v>1.0883716177504994</v>
      </c>
    </row>
    <row r="46" spans="7:10" x14ac:dyDescent="0.25">
      <c r="G46" s="4">
        <v>43525</v>
      </c>
      <c r="H46">
        <v>1.115108591299999</v>
      </c>
      <c r="I46">
        <f>VLOOKUP(G46,benchmark!$A$1:$E$410,5,1)</f>
        <v>1.0986566440349177</v>
      </c>
      <c r="J46">
        <v>1.0892872586954991</v>
      </c>
    </row>
    <row r="47" spans="7:10" x14ac:dyDescent="0.25">
      <c r="G47" s="4">
        <v>43528</v>
      </c>
      <c r="H47">
        <v>1.1119620178249989</v>
      </c>
      <c r="I47">
        <v>1.0989282250242483</v>
      </c>
      <c r="J47">
        <v>1.085117533952999</v>
      </c>
    </row>
    <row r="48" spans="7:10" x14ac:dyDescent="0.25">
      <c r="G48" s="4">
        <v>43529</v>
      </c>
      <c r="H48">
        <v>1.1120704891849991</v>
      </c>
      <c r="I48">
        <v>1.098011639185257</v>
      </c>
      <c r="J48">
        <v>1.090819301503499</v>
      </c>
    </row>
    <row r="49" spans="7:10" x14ac:dyDescent="0.25">
      <c r="G49" s="4">
        <v>43530</v>
      </c>
      <c r="H49">
        <v>1.1057809901449991</v>
      </c>
      <c r="I49">
        <v>1.0980698351115423</v>
      </c>
      <c r="J49">
        <v>1.0857217478034991</v>
      </c>
    </row>
    <row r="50" spans="7:10" x14ac:dyDescent="0.25">
      <c r="G50" s="4">
        <v>43531</v>
      </c>
      <c r="H50">
        <v>1.0962197238249995</v>
      </c>
      <c r="I50">
        <v>1.0885693501454898</v>
      </c>
      <c r="J50">
        <v>1.0743589443334989</v>
      </c>
    </row>
    <row r="51" spans="7:10" x14ac:dyDescent="0.25">
      <c r="G51" s="4">
        <v>43532</v>
      </c>
      <c r="H51">
        <v>1.0950960425349996</v>
      </c>
      <c r="I51">
        <v>1.0771580989330749</v>
      </c>
      <c r="J51">
        <v>1.074461481613499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FDFC-1E79-40DB-B1F6-5250A9F16D69}">
  <dimension ref="A1:E67"/>
  <sheetViews>
    <sheetView topLeftCell="A47" workbookViewId="0">
      <selection activeCell="E63" sqref="E63:E67"/>
    </sheetView>
  </sheetViews>
  <sheetFormatPr defaultRowHeight="15" x14ac:dyDescent="0.25"/>
  <cols>
    <col min="1" max="1" width="10.7109375" bestFit="1" customWidth="1"/>
  </cols>
  <sheetData>
    <row r="1" spans="1:5" x14ac:dyDescent="0.25">
      <c r="B1" t="s">
        <v>126</v>
      </c>
      <c r="C1" t="s">
        <v>127</v>
      </c>
    </row>
    <row r="2" spans="1:5" x14ac:dyDescent="0.25">
      <c r="A2" s="4">
        <v>43465</v>
      </c>
      <c r="B2">
        <v>4984.22</v>
      </c>
      <c r="C2">
        <v>206.2</v>
      </c>
      <c r="D2">
        <f>B2/B$2</f>
        <v>1</v>
      </c>
      <c r="E2">
        <f t="shared" ref="E2:E41" si="0">C2/C$2</f>
        <v>1</v>
      </c>
    </row>
    <row r="3" spans="1:5" x14ac:dyDescent="0.25">
      <c r="A3" s="4">
        <v>43466</v>
      </c>
      <c r="B3">
        <v>4984.22</v>
      </c>
      <c r="C3">
        <v>206.22</v>
      </c>
      <c r="D3">
        <f t="shared" ref="D3:D41" si="1">B3/B$2</f>
        <v>1</v>
      </c>
      <c r="E3">
        <f t="shared" si="0"/>
        <v>1.0000969932104753</v>
      </c>
    </row>
    <row r="4" spans="1:5" x14ac:dyDescent="0.25">
      <c r="A4" s="4">
        <v>43467</v>
      </c>
      <c r="B4">
        <v>4990.5600000000004</v>
      </c>
      <c r="C4">
        <v>204.79900000000001</v>
      </c>
      <c r="D4">
        <f t="shared" si="1"/>
        <v>1.0012720144776917</v>
      </c>
      <c r="E4">
        <f t="shared" si="0"/>
        <v>0.99320562560620762</v>
      </c>
    </row>
    <row r="5" spans="1:5" x14ac:dyDescent="0.25">
      <c r="A5" s="4">
        <v>43468</v>
      </c>
      <c r="B5">
        <v>4868.3</v>
      </c>
      <c r="C5">
        <v>204.53399999999999</v>
      </c>
      <c r="D5">
        <f t="shared" si="1"/>
        <v>0.97674259964447796</v>
      </c>
      <c r="E5">
        <f t="shared" si="0"/>
        <v>0.99192046556741031</v>
      </c>
    </row>
    <row r="6" spans="1:5" x14ac:dyDescent="0.25">
      <c r="A6" s="4">
        <v>43469</v>
      </c>
      <c r="B6">
        <v>5035.45</v>
      </c>
      <c r="C6">
        <v>207.88</v>
      </c>
      <c r="D6">
        <f t="shared" si="1"/>
        <v>1.0102784387527035</v>
      </c>
      <c r="E6">
        <f t="shared" si="0"/>
        <v>1.0081474296799224</v>
      </c>
    </row>
    <row r="7" spans="1:5" x14ac:dyDescent="0.25">
      <c r="A7" s="4">
        <v>43470</v>
      </c>
      <c r="B7">
        <v>5035.45</v>
      </c>
      <c r="C7">
        <v>207.88</v>
      </c>
      <c r="D7">
        <f t="shared" si="1"/>
        <v>1.0102784387527035</v>
      </c>
      <c r="E7">
        <f t="shared" si="0"/>
        <v>1.0081474296799224</v>
      </c>
    </row>
    <row r="8" spans="1:5" x14ac:dyDescent="0.25">
      <c r="A8" s="4">
        <v>43471</v>
      </c>
      <c r="B8">
        <v>5035.45</v>
      </c>
      <c r="C8">
        <v>207.88</v>
      </c>
      <c r="D8">
        <f t="shared" si="1"/>
        <v>1.0102784387527035</v>
      </c>
      <c r="E8">
        <f t="shared" si="0"/>
        <v>1.0081474296799224</v>
      </c>
    </row>
    <row r="9" spans="1:5" x14ac:dyDescent="0.25">
      <c r="A9" s="4">
        <v>43472</v>
      </c>
      <c r="B9">
        <v>5070.76</v>
      </c>
      <c r="C9">
        <v>210.05</v>
      </c>
      <c r="D9">
        <f t="shared" si="1"/>
        <v>1.0173627969872918</v>
      </c>
      <c r="E9">
        <f t="shared" si="0"/>
        <v>1.0186711930164889</v>
      </c>
    </row>
    <row r="10" spans="1:5" x14ac:dyDescent="0.25">
      <c r="A10" s="4">
        <v>43473</v>
      </c>
      <c r="B10">
        <v>5120.04</v>
      </c>
      <c r="C10">
        <v>210.82499999999999</v>
      </c>
      <c r="D10">
        <f t="shared" si="1"/>
        <v>1.027250001003166</v>
      </c>
      <c r="E10">
        <f t="shared" si="0"/>
        <v>1.0224296799224055</v>
      </c>
    </row>
    <row r="11" spans="1:5" x14ac:dyDescent="0.25">
      <c r="A11" s="4">
        <v>43474</v>
      </c>
      <c r="B11">
        <v>5142.66</v>
      </c>
      <c r="C11">
        <v>214.001</v>
      </c>
      <c r="D11">
        <f t="shared" si="1"/>
        <v>1.0317883239503873</v>
      </c>
      <c r="E11">
        <f t="shared" si="0"/>
        <v>1.0378322017458779</v>
      </c>
    </row>
    <row r="12" spans="1:5" x14ac:dyDescent="0.25">
      <c r="A12" s="4">
        <v>43475</v>
      </c>
      <c r="B12">
        <v>5165.8900000000003</v>
      </c>
      <c r="C12">
        <v>214.53700000000001</v>
      </c>
      <c r="D12">
        <f t="shared" si="1"/>
        <v>1.0364490331486171</v>
      </c>
      <c r="E12">
        <f t="shared" si="0"/>
        <v>1.040431619786615</v>
      </c>
    </row>
    <row r="13" spans="1:5" x14ac:dyDescent="0.25">
      <c r="A13" s="4">
        <v>43476</v>
      </c>
      <c r="B13">
        <v>5165.1499999999996</v>
      </c>
      <c r="C13">
        <v>214.596</v>
      </c>
      <c r="D13">
        <f t="shared" si="1"/>
        <v>1.0363005645818202</v>
      </c>
      <c r="E13">
        <f t="shared" si="0"/>
        <v>1.0407177497575171</v>
      </c>
    </row>
    <row r="14" spans="1:5" x14ac:dyDescent="0.25">
      <c r="A14" s="4">
        <v>43477</v>
      </c>
      <c r="B14">
        <v>5165.1499999999996</v>
      </c>
      <c r="C14">
        <v>214.596</v>
      </c>
      <c r="D14">
        <f t="shared" si="1"/>
        <v>1.0363005645818202</v>
      </c>
      <c r="E14">
        <f t="shared" si="0"/>
        <v>1.0407177497575171</v>
      </c>
    </row>
    <row r="15" spans="1:5" x14ac:dyDescent="0.25">
      <c r="A15" s="4">
        <v>43478</v>
      </c>
      <c r="B15">
        <v>5165.1499999999996</v>
      </c>
      <c r="C15">
        <v>214.596</v>
      </c>
      <c r="D15">
        <f t="shared" si="1"/>
        <v>1.0363005645818202</v>
      </c>
      <c r="E15">
        <f t="shared" si="0"/>
        <v>1.0407177497575171</v>
      </c>
    </row>
    <row r="16" spans="1:5" x14ac:dyDescent="0.25">
      <c r="A16" s="4">
        <v>43479</v>
      </c>
      <c r="B16">
        <v>5138.58</v>
      </c>
      <c r="C16">
        <v>213.61699999999999</v>
      </c>
      <c r="D16">
        <f t="shared" si="1"/>
        <v>1.0309697405010212</v>
      </c>
      <c r="E16">
        <f t="shared" si="0"/>
        <v>1.0359699321047526</v>
      </c>
    </row>
    <row r="17" spans="1:5" x14ac:dyDescent="0.25">
      <c r="A17" s="4">
        <v>43480</v>
      </c>
      <c r="B17">
        <v>5193.78</v>
      </c>
      <c r="C17">
        <v>214.876</v>
      </c>
      <c r="D17">
        <f t="shared" si="1"/>
        <v>1.0420446930512697</v>
      </c>
      <c r="E17">
        <f t="shared" si="0"/>
        <v>1.0420756547041707</v>
      </c>
    </row>
    <row r="18" spans="1:5" x14ac:dyDescent="0.25">
      <c r="A18" s="4">
        <v>43481</v>
      </c>
      <c r="B18">
        <v>5205.45</v>
      </c>
      <c r="C18">
        <v>215.101</v>
      </c>
      <c r="D18">
        <f t="shared" si="1"/>
        <v>1.0443860824762952</v>
      </c>
      <c r="E18">
        <f t="shared" si="0"/>
        <v>1.0431668283220175</v>
      </c>
    </row>
    <row r="19" spans="1:5" x14ac:dyDescent="0.25">
      <c r="A19" s="4">
        <v>43482</v>
      </c>
      <c r="B19">
        <v>5245.48</v>
      </c>
      <c r="C19">
        <v>215.04599999999999</v>
      </c>
      <c r="D19">
        <f t="shared" si="1"/>
        <v>1.0524174294072091</v>
      </c>
      <c r="E19">
        <f t="shared" si="0"/>
        <v>1.0429000969932105</v>
      </c>
    </row>
    <row r="20" spans="1:5" x14ac:dyDescent="0.25">
      <c r="A20" s="4">
        <v>43483</v>
      </c>
      <c r="B20">
        <v>5314.78</v>
      </c>
      <c r="C20">
        <v>217.51</v>
      </c>
      <c r="D20">
        <f t="shared" si="1"/>
        <v>1.0663213100545319</v>
      </c>
      <c r="E20">
        <f t="shared" si="0"/>
        <v>1.0548496605237634</v>
      </c>
    </row>
    <row r="21" spans="1:5" x14ac:dyDescent="0.25">
      <c r="A21" s="4">
        <v>43484</v>
      </c>
      <c r="B21">
        <v>5314.78</v>
      </c>
      <c r="C21">
        <v>217.51</v>
      </c>
      <c r="D21">
        <f t="shared" si="1"/>
        <v>1.0663213100545319</v>
      </c>
      <c r="E21">
        <f t="shared" si="0"/>
        <v>1.0548496605237634</v>
      </c>
    </row>
    <row r="22" spans="1:5" x14ac:dyDescent="0.25">
      <c r="A22" s="4">
        <v>43485</v>
      </c>
      <c r="B22">
        <v>5314.78</v>
      </c>
      <c r="C22">
        <v>217.51</v>
      </c>
      <c r="D22">
        <f t="shared" si="1"/>
        <v>1.0663213100545319</v>
      </c>
      <c r="E22">
        <f t="shared" si="0"/>
        <v>1.0548496605237634</v>
      </c>
    </row>
    <row r="23" spans="1:5" x14ac:dyDescent="0.25">
      <c r="A23" s="4">
        <v>43486</v>
      </c>
      <c r="B23">
        <v>5314.78</v>
      </c>
      <c r="C23">
        <v>217.55099999999999</v>
      </c>
      <c r="D23">
        <f t="shared" si="1"/>
        <v>1.0663213100545319</v>
      </c>
      <c r="E23">
        <f t="shared" si="0"/>
        <v>1.0550484966052376</v>
      </c>
    </row>
    <row r="24" spans="1:5" x14ac:dyDescent="0.25">
      <c r="A24" s="4">
        <v>43487</v>
      </c>
      <c r="B24">
        <v>5239.75</v>
      </c>
      <c r="C24">
        <v>216.18299999999999</v>
      </c>
      <c r="D24">
        <f t="shared" si="1"/>
        <v>1.0512678011805257</v>
      </c>
      <c r="E24">
        <f t="shared" si="0"/>
        <v>1.0484141610087294</v>
      </c>
    </row>
    <row r="25" spans="1:5" x14ac:dyDescent="0.25">
      <c r="A25" s="4">
        <v>43488</v>
      </c>
      <c r="B25">
        <v>5251.29</v>
      </c>
      <c r="C25">
        <v>216.00200000000001</v>
      </c>
      <c r="D25">
        <f t="shared" si="1"/>
        <v>1.0535831082897624</v>
      </c>
      <c r="E25">
        <f t="shared" si="0"/>
        <v>1.0475363724539284</v>
      </c>
    </row>
    <row r="26" spans="1:5" x14ac:dyDescent="0.25">
      <c r="A26" s="4">
        <v>43489</v>
      </c>
      <c r="B26">
        <v>5258.69</v>
      </c>
      <c r="C26">
        <v>216.696</v>
      </c>
      <c r="D26">
        <f t="shared" si="1"/>
        <v>1.0550677939577304</v>
      </c>
      <c r="E26">
        <f t="shared" si="0"/>
        <v>1.05090203685742</v>
      </c>
    </row>
    <row r="27" spans="1:5" x14ac:dyDescent="0.25">
      <c r="A27" s="4">
        <v>43490</v>
      </c>
      <c r="B27">
        <v>5303.51</v>
      </c>
      <c r="C27">
        <v>219.048</v>
      </c>
      <c r="D27">
        <f t="shared" si="1"/>
        <v>1.0640601739088564</v>
      </c>
      <c r="E27">
        <f t="shared" si="0"/>
        <v>1.0623084384093113</v>
      </c>
    </row>
    <row r="28" spans="1:5" x14ac:dyDescent="0.25">
      <c r="A28" s="4">
        <v>43491</v>
      </c>
      <c r="B28">
        <v>5303.51</v>
      </c>
      <c r="C28">
        <v>219.048</v>
      </c>
      <c r="D28">
        <f t="shared" si="1"/>
        <v>1.0640601739088564</v>
      </c>
      <c r="E28">
        <f t="shared" si="0"/>
        <v>1.0623084384093113</v>
      </c>
    </row>
    <row r="29" spans="1:5" x14ac:dyDescent="0.25">
      <c r="A29" s="4">
        <v>43492</v>
      </c>
      <c r="B29">
        <v>5303.51</v>
      </c>
      <c r="C29">
        <v>219.048</v>
      </c>
      <c r="D29">
        <f t="shared" si="1"/>
        <v>1.0640601739088564</v>
      </c>
      <c r="E29">
        <f t="shared" si="0"/>
        <v>1.0623084384093113</v>
      </c>
    </row>
    <row r="30" spans="1:5" x14ac:dyDescent="0.25">
      <c r="A30" s="4">
        <v>43493</v>
      </c>
      <c r="B30">
        <v>5261.88</v>
      </c>
      <c r="C30">
        <v>218.142</v>
      </c>
      <c r="D30">
        <f t="shared" si="1"/>
        <v>1.0557078138605438</v>
      </c>
      <c r="E30">
        <f t="shared" si="0"/>
        <v>1.0579146459747819</v>
      </c>
    </row>
    <row r="31" spans="1:5" x14ac:dyDescent="0.25">
      <c r="A31" s="4">
        <v>43494</v>
      </c>
      <c r="B31">
        <v>5254.31</v>
      </c>
      <c r="C31">
        <v>218.75299999999999</v>
      </c>
      <c r="D31">
        <f t="shared" si="1"/>
        <v>1.0541890205488522</v>
      </c>
      <c r="E31">
        <f t="shared" si="0"/>
        <v>1.0608777885548011</v>
      </c>
    </row>
    <row r="32" spans="1:5" x14ac:dyDescent="0.25">
      <c r="A32" s="4">
        <v>43495</v>
      </c>
      <c r="B32">
        <v>5336.6</v>
      </c>
      <c r="C32">
        <v>219.60300000000001</v>
      </c>
      <c r="D32">
        <f t="shared" si="1"/>
        <v>1.0706991264430543</v>
      </c>
      <c r="E32">
        <f t="shared" si="0"/>
        <v>1.0650000000000002</v>
      </c>
    </row>
    <row r="33" spans="1:5" x14ac:dyDescent="0.25">
      <c r="A33" s="4">
        <v>43496</v>
      </c>
      <c r="B33">
        <v>5383.63</v>
      </c>
      <c r="C33">
        <v>221.78</v>
      </c>
      <c r="D33">
        <f t="shared" si="1"/>
        <v>1.0801349057625866</v>
      </c>
      <c r="E33">
        <f t="shared" si="0"/>
        <v>1.0755577109602328</v>
      </c>
    </row>
    <row r="34" spans="1:5" x14ac:dyDescent="0.25">
      <c r="A34" s="4">
        <v>43497</v>
      </c>
      <c r="B34">
        <v>5389.19</v>
      </c>
      <c r="C34">
        <v>221.70500000000001</v>
      </c>
      <c r="D34">
        <f t="shared" si="1"/>
        <v>1.0812504263455465</v>
      </c>
      <c r="E34">
        <f t="shared" si="0"/>
        <v>1.0751939864209505</v>
      </c>
    </row>
    <row r="35" spans="1:5" x14ac:dyDescent="0.25">
      <c r="A35" s="4">
        <v>43498</v>
      </c>
      <c r="B35">
        <v>5389.19</v>
      </c>
      <c r="C35">
        <v>221.70500000000001</v>
      </c>
      <c r="D35">
        <f t="shared" si="1"/>
        <v>1.0812504263455465</v>
      </c>
      <c r="E35">
        <f t="shared" si="0"/>
        <v>1.0751939864209505</v>
      </c>
    </row>
    <row r="36" spans="1:5" x14ac:dyDescent="0.25">
      <c r="A36" s="4">
        <v>43499</v>
      </c>
      <c r="B36">
        <v>5389.19</v>
      </c>
      <c r="C36">
        <v>221.70500000000001</v>
      </c>
      <c r="D36">
        <f t="shared" si="1"/>
        <v>1.0812504263455465</v>
      </c>
      <c r="E36">
        <f t="shared" si="0"/>
        <v>1.0751939864209505</v>
      </c>
    </row>
    <row r="37" spans="1:5" x14ac:dyDescent="0.25">
      <c r="A37" s="4">
        <v>43500</v>
      </c>
      <c r="B37">
        <v>5425.8</v>
      </c>
      <c r="C37">
        <v>221.52600000000001</v>
      </c>
      <c r="D37">
        <f t="shared" si="1"/>
        <v>1.0885956077380212</v>
      </c>
      <c r="E37">
        <f t="shared" si="0"/>
        <v>1.074325897187197</v>
      </c>
    </row>
    <row r="38" spans="1:5" x14ac:dyDescent="0.25">
      <c r="A38" s="4">
        <v>43501</v>
      </c>
      <c r="B38">
        <v>5451.4</v>
      </c>
      <c r="C38">
        <v>223.34</v>
      </c>
      <c r="D38">
        <f t="shared" si="1"/>
        <v>1.0937318176163973</v>
      </c>
      <c r="E38">
        <f t="shared" si="0"/>
        <v>1.0831231813773037</v>
      </c>
    </row>
    <row r="39" spans="1:5" x14ac:dyDescent="0.25">
      <c r="A39" s="4">
        <v>43502</v>
      </c>
      <c r="B39">
        <v>5439.8</v>
      </c>
      <c r="C39">
        <v>222.863</v>
      </c>
      <c r="D39">
        <f t="shared" si="1"/>
        <v>1.0914044725152581</v>
      </c>
      <c r="E39">
        <f t="shared" si="0"/>
        <v>1.0808098933074686</v>
      </c>
    </row>
    <row r="40" spans="1:5" x14ac:dyDescent="0.25">
      <c r="A40" s="4">
        <v>43503</v>
      </c>
      <c r="B40">
        <v>5389.69</v>
      </c>
      <c r="C40">
        <v>220.66499999999999</v>
      </c>
      <c r="D40">
        <f t="shared" si="1"/>
        <v>1.0813507429447335</v>
      </c>
      <c r="E40">
        <f t="shared" si="0"/>
        <v>1.0701503394762366</v>
      </c>
    </row>
    <row r="41" spans="1:5" x14ac:dyDescent="0.25">
      <c r="A41" s="4">
        <v>43504</v>
      </c>
      <c r="B41">
        <v>5395.12</v>
      </c>
      <c r="C41">
        <v>218.797</v>
      </c>
      <c r="D41">
        <f t="shared" si="1"/>
        <v>1.0824401812119047</v>
      </c>
      <c r="E41">
        <f t="shared" si="0"/>
        <v>1.0610911736178468</v>
      </c>
    </row>
    <row r="42" spans="1:5" x14ac:dyDescent="0.25">
      <c r="A42" s="4">
        <v>43505</v>
      </c>
      <c r="B42">
        <v>5395.12</v>
      </c>
      <c r="C42">
        <v>218.797</v>
      </c>
      <c r="D42">
        <f t="shared" ref="D42:D62" si="2">B42/B$2</f>
        <v>1.0824401812119047</v>
      </c>
      <c r="E42">
        <f t="shared" ref="E42:E62" si="3">C42/C$2</f>
        <v>1.0610911736178468</v>
      </c>
    </row>
    <row r="43" spans="1:5" x14ac:dyDescent="0.25">
      <c r="A43" s="4">
        <v>43506</v>
      </c>
      <c r="B43">
        <v>5395.12</v>
      </c>
      <c r="C43">
        <v>218.797</v>
      </c>
      <c r="D43">
        <f t="shared" si="2"/>
        <v>1.0824401812119047</v>
      </c>
      <c r="E43">
        <f t="shared" si="3"/>
        <v>1.0610911736178468</v>
      </c>
    </row>
    <row r="44" spans="1:5" x14ac:dyDescent="0.25">
      <c r="A44" s="4">
        <v>43507</v>
      </c>
      <c r="B44">
        <v>5399</v>
      </c>
      <c r="C44">
        <v>218.791</v>
      </c>
      <c r="D44">
        <f t="shared" si="2"/>
        <v>1.083218638021596</v>
      </c>
      <c r="E44">
        <f t="shared" si="3"/>
        <v>1.0610620756547042</v>
      </c>
    </row>
    <row r="45" spans="1:5" x14ac:dyDescent="0.25">
      <c r="A45" s="4">
        <v>43508</v>
      </c>
      <c r="B45">
        <v>5468.98</v>
      </c>
      <c r="C45">
        <v>220.68199999999999</v>
      </c>
      <c r="D45">
        <f t="shared" si="2"/>
        <v>1.0972589492438134</v>
      </c>
      <c r="E45">
        <f t="shared" si="3"/>
        <v>1.0702327837051406</v>
      </c>
    </row>
    <row r="46" spans="1:5" x14ac:dyDescent="0.25">
      <c r="A46" s="4">
        <v>43509</v>
      </c>
      <c r="B46">
        <v>5485.97</v>
      </c>
      <c r="C46">
        <v>221.53899999999999</v>
      </c>
      <c r="D46">
        <f t="shared" si="2"/>
        <v>1.1006677072841888</v>
      </c>
      <c r="E46">
        <f t="shared" si="3"/>
        <v>1.0743889427740059</v>
      </c>
    </row>
    <row r="47" spans="1:5" x14ac:dyDescent="0.25">
      <c r="A47" s="4">
        <v>43510</v>
      </c>
      <c r="B47">
        <v>5473.33</v>
      </c>
      <c r="C47">
        <v>221.07499999999999</v>
      </c>
      <c r="D47">
        <f t="shared" si="2"/>
        <v>1.0981317036567406</v>
      </c>
      <c r="E47">
        <f t="shared" si="3"/>
        <v>1.0721387002909797</v>
      </c>
    </row>
    <row r="48" spans="1:5" x14ac:dyDescent="0.25">
      <c r="A48" s="4">
        <v>43511</v>
      </c>
      <c r="B48">
        <v>5533.27</v>
      </c>
      <c r="C48">
        <v>221.709</v>
      </c>
      <c r="D48">
        <f t="shared" si="2"/>
        <v>1.1101576575672825</v>
      </c>
      <c r="E48">
        <f t="shared" si="3"/>
        <v>1.0752133850630456</v>
      </c>
    </row>
    <row r="49" spans="1:5" x14ac:dyDescent="0.25">
      <c r="A49" s="4">
        <v>43512</v>
      </c>
      <c r="B49">
        <v>5533.27</v>
      </c>
      <c r="C49">
        <v>221.709</v>
      </c>
      <c r="D49">
        <f t="shared" si="2"/>
        <v>1.1101576575672825</v>
      </c>
      <c r="E49">
        <f t="shared" si="3"/>
        <v>1.0752133850630456</v>
      </c>
    </row>
    <row r="50" spans="1:5" x14ac:dyDescent="0.25">
      <c r="A50" s="4">
        <v>43513</v>
      </c>
      <c r="B50">
        <v>5533.27</v>
      </c>
      <c r="C50">
        <v>221.709</v>
      </c>
      <c r="D50">
        <f t="shared" si="2"/>
        <v>1.1101576575672825</v>
      </c>
      <c r="E50">
        <f t="shared" si="3"/>
        <v>1.0752133850630456</v>
      </c>
    </row>
    <row r="51" spans="1:5" x14ac:dyDescent="0.25">
      <c r="A51" s="4">
        <v>43514</v>
      </c>
      <c r="B51">
        <v>5533.27</v>
      </c>
      <c r="C51">
        <v>223.33</v>
      </c>
      <c r="D51">
        <f t="shared" si="2"/>
        <v>1.1101576575672825</v>
      </c>
      <c r="E51">
        <f t="shared" si="3"/>
        <v>1.083074684772066</v>
      </c>
    </row>
    <row r="52" spans="1:5" x14ac:dyDescent="0.25">
      <c r="A52" s="4">
        <v>43515</v>
      </c>
      <c r="B52">
        <v>5541.98</v>
      </c>
      <c r="C52">
        <v>223.642</v>
      </c>
      <c r="D52">
        <f t="shared" si="2"/>
        <v>1.1119051727251203</v>
      </c>
      <c r="E52">
        <f t="shared" si="3"/>
        <v>1.0845877788554801</v>
      </c>
    </row>
    <row r="53" spans="1:5" x14ac:dyDescent="0.25">
      <c r="A53" s="4">
        <v>43516</v>
      </c>
      <c r="B53">
        <v>5552.9</v>
      </c>
      <c r="C53">
        <v>225.512</v>
      </c>
      <c r="D53">
        <f t="shared" si="2"/>
        <v>1.1140960872513652</v>
      </c>
      <c r="E53">
        <f t="shared" si="3"/>
        <v>1.0936566440349176</v>
      </c>
    </row>
    <row r="54" spans="1:5" x14ac:dyDescent="0.25">
      <c r="A54" s="4">
        <v>43517</v>
      </c>
      <c r="B54">
        <v>5533.8</v>
      </c>
      <c r="C54">
        <v>225.38</v>
      </c>
      <c r="D54">
        <f t="shared" si="2"/>
        <v>1.1102639931624205</v>
      </c>
      <c r="E54">
        <f t="shared" si="3"/>
        <v>1.0930164888457807</v>
      </c>
    </row>
    <row r="55" spans="1:5" x14ac:dyDescent="0.25">
      <c r="A55" s="4">
        <v>43518</v>
      </c>
      <c r="B55">
        <v>5569.45</v>
      </c>
      <c r="C55">
        <v>226.036</v>
      </c>
      <c r="D55">
        <f t="shared" si="2"/>
        <v>1.117416566684456</v>
      </c>
      <c r="E55">
        <f t="shared" si="3"/>
        <v>1.0961978661493696</v>
      </c>
    </row>
    <row r="56" spans="1:5" x14ac:dyDescent="0.25">
      <c r="A56" s="4">
        <v>43519</v>
      </c>
      <c r="B56">
        <v>5569.45</v>
      </c>
      <c r="C56">
        <v>226.036</v>
      </c>
      <c r="D56">
        <f t="shared" si="2"/>
        <v>1.117416566684456</v>
      </c>
      <c r="E56">
        <f t="shared" si="3"/>
        <v>1.0961978661493696</v>
      </c>
    </row>
    <row r="57" spans="1:5" x14ac:dyDescent="0.25">
      <c r="A57" s="4">
        <v>43520</v>
      </c>
      <c r="B57">
        <v>5569.45</v>
      </c>
      <c r="C57">
        <v>226.036</v>
      </c>
      <c r="D57">
        <f t="shared" si="2"/>
        <v>1.117416566684456</v>
      </c>
      <c r="E57">
        <f t="shared" si="3"/>
        <v>1.0961978661493696</v>
      </c>
    </row>
    <row r="58" spans="1:5" x14ac:dyDescent="0.25">
      <c r="A58" s="4">
        <v>43521</v>
      </c>
      <c r="B58">
        <v>5577.09</v>
      </c>
      <c r="C58">
        <v>227.22200000000001</v>
      </c>
      <c r="D58">
        <f t="shared" si="2"/>
        <v>1.1189494043200341</v>
      </c>
      <c r="E58">
        <f t="shared" si="3"/>
        <v>1.101949563530553</v>
      </c>
    </row>
    <row r="59" spans="1:5" x14ac:dyDescent="0.25">
      <c r="A59" s="4">
        <v>43522</v>
      </c>
      <c r="B59">
        <v>5572.74</v>
      </c>
      <c r="C59">
        <v>227.29900000000001</v>
      </c>
      <c r="D59">
        <f t="shared" si="2"/>
        <v>1.1180766499071066</v>
      </c>
      <c r="E59">
        <f t="shared" si="3"/>
        <v>1.1023229873908826</v>
      </c>
    </row>
    <row r="60" spans="1:5" x14ac:dyDescent="0.25">
      <c r="A60" s="4">
        <v>43523</v>
      </c>
      <c r="B60">
        <v>5570.57</v>
      </c>
      <c r="C60">
        <v>227.173</v>
      </c>
      <c r="D60">
        <f t="shared" si="2"/>
        <v>1.117641275866635</v>
      </c>
      <c r="E60">
        <f t="shared" si="3"/>
        <v>1.1017119301648886</v>
      </c>
    </row>
    <row r="61" spans="1:5" x14ac:dyDescent="0.25">
      <c r="A61" s="4">
        <v>43524</v>
      </c>
      <c r="B61">
        <v>5556.49</v>
      </c>
      <c r="C61">
        <v>226.113</v>
      </c>
      <c r="D61">
        <f t="shared" si="2"/>
        <v>1.1148163604335282</v>
      </c>
      <c r="E61">
        <f t="shared" si="3"/>
        <v>1.0965712900096993</v>
      </c>
    </row>
    <row r="62" spans="1:5" x14ac:dyDescent="0.25">
      <c r="A62" s="4">
        <v>43525</v>
      </c>
      <c r="B62">
        <v>5595.11</v>
      </c>
      <c r="C62">
        <v>226.54300000000001</v>
      </c>
      <c r="D62">
        <f t="shared" si="2"/>
        <v>1.1225648145547347</v>
      </c>
      <c r="E62">
        <f t="shared" si="3"/>
        <v>1.0986566440349177</v>
      </c>
    </row>
    <row r="63" spans="1:5" x14ac:dyDescent="0.25">
      <c r="A63" s="4">
        <v>43528</v>
      </c>
      <c r="B63">
        <v>5573.53</v>
      </c>
      <c r="C63">
        <v>226.59899999999999</v>
      </c>
      <c r="D63">
        <f t="shared" ref="D63:D67" si="4">B63/B$2</f>
        <v>1.1182351501338221</v>
      </c>
      <c r="E63">
        <f t="shared" ref="E63:E67" si="5">C63/C$2</f>
        <v>1.0989282250242483</v>
      </c>
    </row>
    <row r="64" spans="1:5" x14ac:dyDescent="0.25">
      <c r="A64" s="4">
        <v>43529</v>
      </c>
      <c r="B64">
        <v>5567.4</v>
      </c>
      <c r="C64">
        <v>226.41</v>
      </c>
      <c r="D64">
        <f t="shared" si="4"/>
        <v>1.1170052686277891</v>
      </c>
      <c r="E64">
        <f t="shared" si="5"/>
        <v>1.098011639185257</v>
      </c>
    </row>
    <row r="65" spans="1:5" x14ac:dyDescent="0.25">
      <c r="A65" s="4">
        <v>43530</v>
      </c>
      <c r="B65">
        <v>5531.34</v>
      </c>
      <c r="C65">
        <v>226.422</v>
      </c>
      <c r="D65">
        <f t="shared" si="4"/>
        <v>1.1097704354944204</v>
      </c>
      <c r="E65">
        <f t="shared" si="5"/>
        <v>1.0980698351115423</v>
      </c>
    </row>
    <row r="66" spans="1:5" x14ac:dyDescent="0.25">
      <c r="A66" s="4">
        <v>43531</v>
      </c>
      <c r="B66">
        <v>5487.56</v>
      </c>
      <c r="C66">
        <v>224.46299999999999</v>
      </c>
      <c r="D66">
        <f t="shared" si="4"/>
        <v>1.1009867140696037</v>
      </c>
      <c r="E66">
        <f t="shared" si="5"/>
        <v>1.0885693501454898</v>
      </c>
    </row>
    <row r="67" spans="1:5" x14ac:dyDescent="0.25">
      <c r="A67" s="4">
        <v>43532</v>
      </c>
      <c r="B67">
        <v>5476.39</v>
      </c>
      <c r="C67">
        <v>222.11</v>
      </c>
      <c r="D67">
        <f t="shared" si="4"/>
        <v>1.0987456412437653</v>
      </c>
      <c r="E67">
        <f t="shared" si="5"/>
        <v>1.0771580989330749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algo_view</vt:lpstr>
      <vt:lpstr>SectorRotation</vt:lpstr>
      <vt:lpstr>RegionRotation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lance</cp:lastModifiedBy>
  <dcterms:created xsi:type="dcterms:W3CDTF">2019-01-13T08:22:03Z</dcterms:created>
  <dcterms:modified xsi:type="dcterms:W3CDTF">2019-03-11T02:01:08Z</dcterms:modified>
</cp:coreProperties>
</file>