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sult\"/>
    </mc:Choice>
  </mc:AlternateContent>
  <xr:revisionPtr revIDLastSave="0" documentId="10_ncr:100000_{09115063-C8B1-4FA9-89AD-5D1E49D79B30}" xr6:coauthVersionLast="31" xr6:coauthVersionMax="31" xr10:uidLastSave="{00000000-0000-0000-0000-000000000000}"/>
  <bookViews>
    <workbookView xWindow="240" yWindow="15" windowWidth="16095" windowHeight="6555" firstSheet="3" activeTab="6" xr2:uid="{00000000-000D-0000-FFFF-FFFF00000000}"/>
  </bookViews>
  <sheets>
    <sheet name="simple_analysis" sheetId="1" r:id="rId1"/>
    <sheet name="portfolio_value" sheetId="2" r:id="rId2"/>
    <sheet name="monthly_return" sheetId="3" r:id="rId3"/>
    <sheet name="historical_weight" sheetId="4" r:id="rId4"/>
    <sheet name="return_breakdown" sheetId="5" r:id="rId5"/>
    <sheet name="source_return" sheetId="6" r:id="rId6"/>
    <sheet name="return_attribution_summary" sheetId="7" r:id="rId7"/>
  </sheets>
  <calcPr calcId="179017"/>
</workbook>
</file>

<file path=xl/calcChain.xml><?xml version="1.0" encoding="utf-8"?>
<calcChain xmlns="http://schemas.openxmlformats.org/spreadsheetml/2006/main">
  <c r="N5" i="2" l="1"/>
  <c r="M5" i="2"/>
  <c r="N4" i="2"/>
  <c r="M4" i="2"/>
  <c r="N2" i="2"/>
  <c r="N3" i="2" s="1"/>
  <c r="M2" i="2"/>
  <c r="M3" i="2" s="1"/>
  <c r="L5" i="2"/>
  <c r="L4" i="2"/>
  <c r="L3" i="2"/>
  <c r="L2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</calcChain>
</file>

<file path=xl/sharedStrings.xml><?xml version="1.0" encoding="utf-8"?>
<sst xmlns="http://schemas.openxmlformats.org/spreadsheetml/2006/main" count="236" uniqueCount="147">
  <si>
    <t>BOCAM</t>
  </si>
  <si>
    <t>BOCAM-Benchmark</t>
  </si>
  <si>
    <t>Total Return</t>
  </si>
  <si>
    <t>Return p.a.</t>
  </si>
  <si>
    <t>Volatility</t>
  </si>
  <si>
    <t>Sharpe Ratio</t>
  </si>
  <si>
    <t>Max Drawdown</t>
  </si>
  <si>
    <t>Calmar Ratio</t>
  </si>
  <si>
    <t>2018/4/20</t>
  </si>
  <si>
    <t>2018/4/23</t>
  </si>
  <si>
    <t>2018/4/24</t>
  </si>
  <si>
    <t>2018/4/25</t>
  </si>
  <si>
    <t>2018/4/26</t>
  </si>
  <si>
    <t>2018/4/27</t>
  </si>
  <si>
    <t>2018/4/30</t>
  </si>
  <si>
    <t>2018/5/1</t>
  </si>
  <si>
    <t>2018/5/2</t>
  </si>
  <si>
    <t>2018/5/3</t>
  </si>
  <si>
    <t>2018/5/4</t>
  </si>
  <si>
    <t>2018/5/7</t>
  </si>
  <si>
    <t>2018/5/8</t>
  </si>
  <si>
    <t>2018/5/9</t>
  </si>
  <si>
    <t>2018/5/10</t>
  </si>
  <si>
    <t>2018/5/11</t>
  </si>
  <si>
    <t>2018/5/14</t>
  </si>
  <si>
    <t>2018/5/15</t>
  </si>
  <si>
    <t>2018/5/16</t>
  </si>
  <si>
    <t>2018/5/17</t>
  </si>
  <si>
    <t>2018/5/18</t>
  </si>
  <si>
    <t>2018/5/21</t>
  </si>
  <si>
    <t>2018/5/22</t>
  </si>
  <si>
    <t>2018/5/23</t>
  </si>
  <si>
    <t>2018/5/24</t>
  </si>
  <si>
    <t>2018/5/25</t>
  </si>
  <si>
    <t>2018/5/28</t>
  </si>
  <si>
    <t>2018/5/29</t>
  </si>
  <si>
    <t>2018/5/30</t>
  </si>
  <si>
    <t>2018/5/31</t>
  </si>
  <si>
    <t>2018/6/1</t>
  </si>
  <si>
    <t>2018/6/4</t>
  </si>
  <si>
    <t>2018/6/5</t>
  </si>
  <si>
    <t>2018/6/6</t>
  </si>
  <si>
    <t>2018/6/7</t>
  </si>
  <si>
    <t>2018/6/8</t>
  </si>
  <si>
    <t>2018/6/11</t>
  </si>
  <si>
    <t>2018/6/12</t>
  </si>
  <si>
    <t>2018/6/13</t>
  </si>
  <si>
    <t>2018/6/14</t>
  </si>
  <si>
    <t>2018/6/15</t>
  </si>
  <si>
    <t>2018/6/18</t>
  </si>
  <si>
    <t>2018/6/19</t>
  </si>
  <si>
    <t>2018/6/20</t>
  </si>
  <si>
    <t>2018/6/21</t>
  </si>
  <si>
    <t>2018/6/22</t>
  </si>
  <si>
    <t>2018/6/25</t>
  </si>
  <si>
    <t>2018/6/26</t>
  </si>
  <si>
    <t>2018/6/27</t>
  </si>
  <si>
    <t>2018/6/28</t>
  </si>
  <si>
    <t>2018/6/29</t>
  </si>
  <si>
    <t>2018/7/2</t>
  </si>
  <si>
    <t>2018/7/3</t>
  </si>
  <si>
    <t>2018/7/4</t>
  </si>
  <si>
    <t>2018/7/5</t>
  </si>
  <si>
    <t>2018/7/6</t>
  </si>
  <si>
    <t>2018/7/9</t>
  </si>
  <si>
    <t>2018/7/10</t>
  </si>
  <si>
    <t>2018/7/11</t>
  </si>
  <si>
    <t>2018/7/12</t>
  </si>
  <si>
    <t>2018/7/13</t>
  </si>
  <si>
    <t>2018/7/16</t>
  </si>
  <si>
    <t>2018/7/17</t>
  </si>
  <si>
    <t>2018/7/18</t>
  </si>
  <si>
    <t>2018/7/19</t>
  </si>
  <si>
    <t>2018/7/20</t>
  </si>
  <si>
    <t>2018/7/23</t>
  </si>
  <si>
    <t>2018/7/24</t>
  </si>
  <si>
    <t>2018/7/25</t>
  </si>
  <si>
    <t>2018/7/26</t>
  </si>
  <si>
    <t>2018/7/27</t>
  </si>
  <si>
    <t>2018/7/30</t>
  </si>
  <si>
    <t>2018/7/31</t>
  </si>
  <si>
    <t>2018/8/1</t>
  </si>
  <si>
    <t>2018/8/2</t>
  </si>
  <si>
    <t>2018/8/3</t>
  </si>
  <si>
    <t>2018/8/6</t>
  </si>
  <si>
    <t>2018/8/7</t>
  </si>
  <si>
    <t>2018/8/8</t>
  </si>
  <si>
    <t>2018/8/9</t>
  </si>
  <si>
    <t>2018/8/10</t>
  </si>
  <si>
    <t>2018/8/13</t>
  </si>
  <si>
    <t>2018/8/14</t>
  </si>
  <si>
    <t>2018/8/15</t>
  </si>
  <si>
    <t>2018/8/16</t>
  </si>
  <si>
    <t>2018/8/17</t>
  </si>
  <si>
    <t>2018/8/20</t>
  </si>
  <si>
    <t>2018/8/21</t>
  </si>
  <si>
    <t>2018/8/22</t>
  </si>
  <si>
    <t>2018/8/23</t>
  </si>
  <si>
    <t>2018/8/24</t>
  </si>
  <si>
    <t>2018/8/27</t>
  </si>
  <si>
    <t>2018/8/28</t>
  </si>
  <si>
    <t>2018/8/29</t>
  </si>
  <si>
    <t>2018/8/30</t>
  </si>
  <si>
    <t>2018/8/31</t>
  </si>
  <si>
    <t>2018/9/3</t>
  </si>
  <si>
    <t>2018/9/4</t>
  </si>
  <si>
    <t>2018/9/5</t>
  </si>
  <si>
    <t>2018/9/6</t>
  </si>
  <si>
    <t>2018/9/7</t>
  </si>
  <si>
    <t>2018/9/10</t>
  </si>
  <si>
    <t>2018/9/11</t>
  </si>
  <si>
    <t>2018/9/12</t>
  </si>
  <si>
    <t>2018/9/13</t>
  </si>
  <si>
    <t>2018/9/14</t>
  </si>
  <si>
    <t>2018/9/17</t>
  </si>
  <si>
    <t>2018/9/18</t>
  </si>
  <si>
    <t>2018/9/19</t>
  </si>
  <si>
    <t>2018/9/20</t>
  </si>
  <si>
    <t>2018/9/21</t>
  </si>
  <si>
    <t>2018/9/24</t>
  </si>
  <si>
    <t>2018/9/25</t>
  </si>
  <si>
    <t>2018/9/26</t>
  </si>
  <si>
    <t>2018/9/27</t>
  </si>
  <si>
    <t>2018/9/28</t>
  </si>
  <si>
    <t>Year</t>
  </si>
  <si>
    <t>Month</t>
  </si>
  <si>
    <t>US</t>
  </si>
  <si>
    <t>China</t>
  </si>
  <si>
    <t>HK</t>
  </si>
  <si>
    <t>Else</t>
  </si>
  <si>
    <t>US-B</t>
  </si>
  <si>
    <t>China-B</t>
  </si>
  <si>
    <t>HK-B</t>
  </si>
  <si>
    <t>Else-B</t>
  </si>
  <si>
    <t>US-Active</t>
  </si>
  <si>
    <t>China-Active</t>
  </si>
  <si>
    <t>HK-Active</t>
  </si>
  <si>
    <t>Else-Active</t>
  </si>
  <si>
    <t>Total Return-B</t>
  </si>
  <si>
    <t>US-Excess</t>
  </si>
  <si>
    <t>China-Excess</t>
  </si>
  <si>
    <t>HK-Excess</t>
  </si>
  <si>
    <t>Else-Excess</t>
  </si>
  <si>
    <t>Total Return-Excess</t>
  </si>
  <si>
    <t>Allocation Effect</t>
  </si>
  <si>
    <t>Selection Effect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</si>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</sst>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portfolio_value!$B$1</c:f>
              <c:strCache>
                <c:ptCount val="1"/>
                <c:pt idx="0">
                  <c:v>BOCAM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portfolio_value!$A$2:$A$117</c:f>
              <c:strCache>
                <c:ptCount val="116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2018/4/25</c:v>
                </c:pt>
                <c:pt idx="4">
                  <c:v>2018/4/26</c:v>
                </c:pt>
                <c:pt idx="5">
                  <c:v>2018/4/27</c:v>
                </c:pt>
                <c:pt idx="6">
                  <c:v>2018/4/30</c:v>
                </c:pt>
                <c:pt idx="7">
                  <c:v>2018/5/1</c:v>
                </c:pt>
                <c:pt idx="8">
                  <c:v>2018/5/2</c:v>
                </c:pt>
                <c:pt idx="9">
                  <c:v>2018/5/3</c:v>
                </c:pt>
                <c:pt idx="10">
                  <c:v>2018/5/4</c:v>
                </c:pt>
                <c:pt idx="11">
                  <c:v>2018/5/7</c:v>
                </c:pt>
                <c:pt idx="12">
                  <c:v>2018/5/8</c:v>
                </c:pt>
                <c:pt idx="13">
                  <c:v>2018/5/9</c:v>
                </c:pt>
                <c:pt idx="14">
                  <c:v>2018/5/10</c:v>
                </c:pt>
                <c:pt idx="15">
                  <c:v>2018/5/11</c:v>
                </c:pt>
                <c:pt idx="16">
                  <c:v>2018/5/14</c:v>
                </c:pt>
                <c:pt idx="17">
                  <c:v>2018/5/15</c:v>
                </c:pt>
                <c:pt idx="18">
                  <c:v>2018/5/16</c:v>
                </c:pt>
                <c:pt idx="19">
                  <c:v>2018/5/17</c:v>
                </c:pt>
                <c:pt idx="20">
                  <c:v>2018/5/18</c:v>
                </c:pt>
                <c:pt idx="21">
                  <c:v>2018/5/21</c:v>
                </c:pt>
                <c:pt idx="22">
                  <c:v>2018/5/22</c:v>
                </c:pt>
                <c:pt idx="23">
                  <c:v>2018/5/23</c:v>
                </c:pt>
                <c:pt idx="24">
                  <c:v>2018/5/24</c:v>
                </c:pt>
                <c:pt idx="25">
                  <c:v>2018/5/25</c:v>
                </c:pt>
                <c:pt idx="26">
                  <c:v>2018/5/28</c:v>
                </c:pt>
                <c:pt idx="27">
                  <c:v>2018/5/29</c:v>
                </c:pt>
                <c:pt idx="28">
                  <c:v>2018/5/30</c:v>
                </c:pt>
                <c:pt idx="29">
                  <c:v>2018/5/31</c:v>
                </c:pt>
                <c:pt idx="30">
                  <c:v>2018/6/1</c:v>
                </c:pt>
                <c:pt idx="31">
                  <c:v>2018/6/4</c:v>
                </c:pt>
                <c:pt idx="32">
                  <c:v>2018/6/5</c:v>
                </c:pt>
                <c:pt idx="33">
                  <c:v>2018/6/6</c:v>
                </c:pt>
                <c:pt idx="34">
                  <c:v>2018/6/7</c:v>
                </c:pt>
                <c:pt idx="35">
                  <c:v>2018/6/8</c:v>
                </c:pt>
                <c:pt idx="36">
                  <c:v>2018/6/11</c:v>
                </c:pt>
                <c:pt idx="37">
                  <c:v>2018/6/12</c:v>
                </c:pt>
                <c:pt idx="38">
                  <c:v>2018/6/13</c:v>
                </c:pt>
                <c:pt idx="39">
                  <c:v>2018/6/14</c:v>
                </c:pt>
                <c:pt idx="40">
                  <c:v>2018/6/15</c:v>
                </c:pt>
                <c:pt idx="41">
                  <c:v>2018/6/18</c:v>
                </c:pt>
                <c:pt idx="42">
                  <c:v>2018/6/19</c:v>
                </c:pt>
                <c:pt idx="43">
                  <c:v>2018/6/20</c:v>
                </c:pt>
                <c:pt idx="44">
                  <c:v>2018/6/21</c:v>
                </c:pt>
                <c:pt idx="45">
                  <c:v>2018/6/22</c:v>
                </c:pt>
                <c:pt idx="46">
                  <c:v>2018/6/25</c:v>
                </c:pt>
                <c:pt idx="47">
                  <c:v>2018/6/26</c:v>
                </c:pt>
                <c:pt idx="48">
                  <c:v>2018/6/27</c:v>
                </c:pt>
                <c:pt idx="49">
                  <c:v>2018/6/28</c:v>
                </c:pt>
                <c:pt idx="50">
                  <c:v>2018/6/29</c:v>
                </c:pt>
                <c:pt idx="51">
                  <c:v>2018/7/2</c:v>
                </c:pt>
                <c:pt idx="52">
                  <c:v>2018/7/3</c:v>
                </c:pt>
                <c:pt idx="53">
                  <c:v>2018/7/4</c:v>
                </c:pt>
                <c:pt idx="54">
                  <c:v>2018/7/5</c:v>
                </c:pt>
                <c:pt idx="55">
                  <c:v>2018/7/6</c:v>
                </c:pt>
                <c:pt idx="56">
                  <c:v>2018/7/9</c:v>
                </c:pt>
                <c:pt idx="57">
                  <c:v>2018/7/10</c:v>
                </c:pt>
                <c:pt idx="58">
                  <c:v>2018/7/11</c:v>
                </c:pt>
                <c:pt idx="59">
                  <c:v>2018/7/12</c:v>
                </c:pt>
                <c:pt idx="60">
                  <c:v>2018/7/13</c:v>
                </c:pt>
                <c:pt idx="61">
                  <c:v>2018/7/16</c:v>
                </c:pt>
                <c:pt idx="62">
                  <c:v>2018/7/17</c:v>
                </c:pt>
                <c:pt idx="63">
                  <c:v>2018/7/18</c:v>
                </c:pt>
                <c:pt idx="64">
                  <c:v>2018/7/19</c:v>
                </c:pt>
                <c:pt idx="65">
                  <c:v>2018/7/20</c:v>
                </c:pt>
                <c:pt idx="66">
                  <c:v>2018/7/23</c:v>
                </c:pt>
                <c:pt idx="67">
                  <c:v>2018/7/24</c:v>
                </c:pt>
                <c:pt idx="68">
                  <c:v>2018/7/25</c:v>
                </c:pt>
                <c:pt idx="69">
                  <c:v>2018/7/26</c:v>
                </c:pt>
                <c:pt idx="70">
                  <c:v>2018/7/27</c:v>
                </c:pt>
                <c:pt idx="71">
                  <c:v>2018/7/30</c:v>
                </c:pt>
                <c:pt idx="72">
                  <c:v>2018/7/31</c:v>
                </c:pt>
                <c:pt idx="73">
                  <c:v>2018/8/1</c:v>
                </c:pt>
                <c:pt idx="74">
                  <c:v>2018/8/2</c:v>
                </c:pt>
                <c:pt idx="75">
                  <c:v>2018/8/3</c:v>
                </c:pt>
                <c:pt idx="76">
                  <c:v>2018/8/6</c:v>
                </c:pt>
                <c:pt idx="77">
                  <c:v>2018/8/7</c:v>
                </c:pt>
                <c:pt idx="78">
                  <c:v>2018/8/8</c:v>
                </c:pt>
                <c:pt idx="79">
                  <c:v>2018/8/9</c:v>
                </c:pt>
                <c:pt idx="80">
                  <c:v>2018/8/10</c:v>
                </c:pt>
                <c:pt idx="81">
                  <c:v>2018/8/13</c:v>
                </c:pt>
                <c:pt idx="82">
                  <c:v>2018/8/14</c:v>
                </c:pt>
                <c:pt idx="83">
                  <c:v>2018/8/15</c:v>
                </c:pt>
                <c:pt idx="84">
                  <c:v>2018/8/16</c:v>
                </c:pt>
                <c:pt idx="85">
                  <c:v>2018/8/17</c:v>
                </c:pt>
                <c:pt idx="86">
                  <c:v>2018/8/20</c:v>
                </c:pt>
                <c:pt idx="87">
                  <c:v>2018/8/21</c:v>
                </c:pt>
                <c:pt idx="88">
                  <c:v>2018/8/22</c:v>
                </c:pt>
                <c:pt idx="89">
                  <c:v>2018/8/23</c:v>
                </c:pt>
                <c:pt idx="90">
                  <c:v>2018/8/24</c:v>
                </c:pt>
                <c:pt idx="91">
                  <c:v>2018/8/27</c:v>
                </c:pt>
                <c:pt idx="92">
                  <c:v>2018/8/28</c:v>
                </c:pt>
                <c:pt idx="93">
                  <c:v>2018/8/29</c:v>
                </c:pt>
                <c:pt idx="94">
                  <c:v>2018/8/30</c:v>
                </c:pt>
                <c:pt idx="95">
                  <c:v>2018/8/31</c:v>
                </c:pt>
                <c:pt idx="96">
                  <c:v>2018/9/3</c:v>
                </c:pt>
                <c:pt idx="97">
                  <c:v>2018/9/4</c:v>
                </c:pt>
                <c:pt idx="98">
                  <c:v>2018/9/5</c:v>
                </c:pt>
                <c:pt idx="99">
                  <c:v>2018/9/6</c:v>
                </c:pt>
                <c:pt idx="100">
                  <c:v>2018/9/7</c:v>
                </c:pt>
                <c:pt idx="101">
                  <c:v>2018/9/10</c:v>
                </c:pt>
                <c:pt idx="102">
                  <c:v>2018/9/11</c:v>
                </c:pt>
                <c:pt idx="103">
                  <c:v>2018/9/12</c:v>
                </c:pt>
                <c:pt idx="104">
                  <c:v>2018/9/13</c:v>
                </c:pt>
                <c:pt idx="105">
                  <c:v>2018/9/14</c:v>
                </c:pt>
                <c:pt idx="106">
                  <c:v>2018/9/17</c:v>
                </c:pt>
                <c:pt idx="107">
                  <c:v>2018/9/18</c:v>
                </c:pt>
                <c:pt idx="108">
                  <c:v>2018/9/19</c:v>
                </c:pt>
                <c:pt idx="109">
                  <c:v>2018/9/20</c:v>
                </c:pt>
                <c:pt idx="110">
                  <c:v>2018/9/21</c:v>
                </c:pt>
                <c:pt idx="111">
                  <c:v>2018/9/24</c:v>
                </c:pt>
                <c:pt idx="112">
                  <c:v>2018/9/25</c:v>
                </c:pt>
                <c:pt idx="113">
                  <c:v>2018/9/26</c:v>
                </c:pt>
                <c:pt idx="114">
                  <c:v>2018/9/27</c:v>
                </c:pt>
                <c:pt idx="115">
                  <c:v>2018/9/28</c:v>
                </c:pt>
              </c:strCache>
            </c:strRef>
          </c:cat>
          <c:val>
            <c:numRef>
              <c:f>portfolio_value!$B$2:$B$117</c:f>
              <c:numCache>
                <c:formatCode>General</c:formatCode>
                <c:ptCount val="116"/>
                <c:pt idx="0">
                  <c:v>1</c:v>
                </c:pt>
                <c:pt idx="1">
                  <c:v>0.99889440357261972</c:v>
                </c:pt>
                <c:pt idx="2">
                  <c:v>0.99289605881245702</c:v>
                </c:pt>
                <c:pt idx="3">
                  <c:v>0.99175818525131754</c:v>
                </c:pt>
                <c:pt idx="4">
                  <c:v>0.99825140500584508</c:v>
                </c:pt>
                <c:pt idx="5">
                  <c:v>0.99994891821190268</c:v>
                </c:pt>
                <c:pt idx="6">
                  <c:v>0.99716286504140683</c:v>
                </c:pt>
                <c:pt idx="7">
                  <c:v>0.99576242571379514</c:v>
                </c:pt>
                <c:pt idx="8">
                  <c:v>0.99228829199498603</c:v>
                </c:pt>
                <c:pt idx="9">
                  <c:v>0.9922843406510794</c:v>
                </c:pt>
                <c:pt idx="10">
                  <c:v>0.99829535506840628</c:v>
                </c:pt>
                <c:pt idx="11">
                  <c:v>0.99739937654598088</c:v>
                </c:pt>
                <c:pt idx="12">
                  <c:v>0.99908512332355415</c:v>
                </c:pt>
                <c:pt idx="13">
                  <c:v>1.005328620744691</c:v>
                </c:pt>
                <c:pt idx="14">
                  <c:v>1.0153769272202839</c:v>
                </c:pt>
                <c:pt idx="15">
                  <c:v>1.0150285251513571</c:v>
                </c:pt>
                <c:pt idx="16">
                  <c:v>1.0165870445311951</c:v>
                </c:pt>
                <c:pt idx="17">
                  <c:v>1.008600624700476</c:v>
                </c:pt>
                <c:pt idx="18">
                  <c:v>1.0142256674631469</c:v>
                </c:pt>
                <c:pt idx="19">
                  <c:v>1.0104044519965709</c:v>
                </c:pt>
                <c:pt idx="20">
                  <c:v>1.0066707737929901</c:v>
                </c:pt>
                <c:pt idx="21">
                  <c:v>1.0148205147611249</c:v>
                </c:pt>
                <c:pt idx="22">
                  <c:v>1.012729874584573</c:v>
                </c:pt>
                <c:pt idx="23">
                  <c:v>1.0070047781200759</c:v>
                </c:pt>
                <c:pt idx="24">
                  <c:v>1.0042309410184731</c:v>
                </c:pt>
                <c:pt idx="25">
                  <c:v>1.001267218414245</c:v>
                </c:pt>
                <c:pt idx="26">
                  <c:v>1.001267218414245</c:v>
                </c:pt>
                <c:pt idx="27">
                  <c:v>0.98733513120007299</c:v>
                </c:pt>
                <c:pt idx="28">
                  <c:v>0.99867389072755097</c:v>
                </c:pt>
                <c:pt idx="29">
                  <c:v>0.9939762862960968</c:v>
                </c:pt>
                <c:pt idx="30">
                  <c:v>1.000474798699228</c:v>
                </c:pt>
                <c:pt idx="31">
                  <c:v>1.005232037083756</c:v>
                </c:pt>
                <c:pt idx="32">
                  <c:v>1.005137855328448</c:v>
                </c:pt>
                <c:pt idx="33">
                  <c:v>1.013662576767951</c:v>
                </c:pt>
                <c:pt idx="34">
                  <c:v>1.00907885040704</c:v>
                </c:pt>
                <c:pt idx="35">
                  <c:v>1.0108756054108401</c:v>
                </c:pt>
                <c:pt idx="36">
                  <c:v>1.014380027070966</c:v>
                </c:pt>
                <c:pt idx="37">
                  <c:v>1.0126459234672029</c:v>
                </c:pt>
                <c:pt idx="38">
                  <c:v>1.009690958317164</c:v>
                </c:pt>
                <c:pt idx="39">
                  <c:v>1.009614709249828</c:v>
                </c:pt>
                <c:pt idx="40">
                  <c:v>1.0050321263544419</c:v>
                </c:pt>
                <c:pt idx="41">
                  <c:v>0.99923408949216797</c:v>
                </c:pt>
                <c:pt idx="42">
                  <c:v>0.99151922708422724</c:v>
                </c:pt>
                <c:pt idx="43">
                  <c:v>0.99395351311385283</c:v>
                </c:pt>
                <c:pt idx="44">
                  <c:v>0.98559445837287696</c:v>
                </c:pt>
                <c:pt idx="45">
                  <c:v>0.99191383298698255</c:v>
                </c:pt>
                <c:pt idx="46">
                  <c:v>0.97900600464380017</c:v>
                </c:pt>
                <c:pt idx="47">
                  <c:v>0.97927936191449649</c:v>
                </c:pt>
                <c:pt idx="48">
                  <c:v>0.9688543342992334</c:v>
                </c:pt>
                <c:pt idx="49">
                  <c:v>0.97300041340829779</c:v>
                </c:pt>
                <c:pt idx="50">
                  <c:v>0.97761599412833666</c:v>
                </c:pt>
                <c:pt idx="51">
                  <c:v>0.97229304600591049</c:v>
                </c:pt>
                <c:pt idx="52">
                  <c:v>0.97234821500063673</c:v>
                </c:pt>
                <c:pt idx="53">
                  <c:v>0.97234821500063673</c:v>
                </c:pt>
                <c:pt idx="54">
                  <c:v>0.97861104065587712</c:v>
                </c:pt>
                <c:pt idx="55">
                  <c:v>0.98612927739971334</c:v>
                </c:pt>
                <c:pt idx="56">
                  <c:v>0.99631383164317189</c:v>
                </c:pt>
                <c:pt idx="57">
                  <c:v>0.99729183567449708</c:v>
                </c:pt>
                <c:pt idx="58">
                  <c:v>0.9845304952902274</c:v>
                </c:pt>
                <c:pt idx="59">
                  <c:v>0.99328899889818745</c:v>
                </c:pt>
                <c:pt idx="60">
                  <c:v>0.99304829701870412</c:v>
                </c:pt>
                <c:pt idx="61">
                  <c:v>0.99231812507546857</c:v>
                </c:pt>
                <c:pt idx="62">
                  <c:v>0.99574855988986488</c:v>
                </c:pt>
                <c:pt idx="63">
                  <c:v>0.99611513340137225</c:v>
                </c:pt>
                <c:pt idx="64">
                  <c:v>0.99242889431982184</c:v>
                </c:pt>
                <c:pt idx="65">
                  <c:v>0.99475093114591528</c:v>
                </c:pt>
                <c:pt idx="66">
                  <c:v>0.99518582109276377</c:v>
                </c:pt>
                <c:pt idx="67">
                  <c:v>0.99947283619857918</c:v>
                </c:pt>
                <c:pt idx="68">
                  <c:v>1.007613176475294</c:v>
                </c:pt>
                <c:pt idx="69">
                  <c:v>1.0027002100318809</c:v>
                </c:pt>
                <c:pt idx="70">
                  <c:v>0.99783426179893686</c:v>
                </c:pt>
                <c:pt idx="71">
                  <c:v>0.99340284602489293</c:v>
                </c:pt>
                <c:pt idx="72">
                  <c:v>0.99805663459904415</c:v>
                </c:pt>
                <c:pt idx="73">
                  <c:v>0.99480040498023425</c:v>
                </c:pt>
                <c:pt idx="74">
                  <c:v>0.99549923545705177</c:v>
                </c:pt>
                <c:pt idx="75">
                  <c:v>0.99766594108723217</c:v>
                </c:pt>
                <c:pt idx="76">
                  <c:v>0.99815519090573779</c:v>
                </c:pt>
                <c:pt idx="77">
                  <c:v>1.003245634439095</c:v>
                </c:pt>
                <c:pt idx="78">
                  <c:v>1.0020365717564399</c:v>
                </c:pt>
                <c:pt idx="79">
                  <c:v>1.002341043245659</c:v>
                </c:pt>
                <c:pt idx="80">
                  <c:v>0.99275930663109113</c:v>
                </c:pt>
                <c:pt idx="81">
                  <c:v>0.98837627187943466</c:v>
                </c:pt>
                <c:pt idx="82">
                  <c:v>0.99298805340165019</c:v>
                </c:pt>
                <c:pt idx="83">
                  <c:v>0.980822997130679</c:v>
                </c:pt>
                <c:pt idx="84">
                  <c:v>0.98690135232475151</c:v>
                </c:pt>
                <c:pt idx="85">
                  <c:v>0.99075701328763965</c:v>
                </c:pt>
                <c:pt idx="86">
                  <c:v>0.99275513928382453</c:v>
                </c:pt>
                <c:pt idx="87">
                  <c:v>0.99803922209995122</c:v>
                </c:pt>
                <c:pt idx="88">
                  <c:v>0.99950313890963194</c:v>
                </c:pt>
                <c:pt idx="89">
                  <c:v>0.9952603991277984</c:v>
                </c:pt>
                <c:pt idx="90">
                  <c:v>1.002410704704203</c:v>
                </c:pt>
                <c:pt idx="91">
                  <c:v>1.011310473439804</c:v>
                </c:pt>
                <c:pt idx="92">
                  <c:v>1.010673085379765</c:v>
                </c:pt>
                <c:pt idx="93">
                  <c:v>1.016037759709346</c:v>
                </c:pt>
                <c:pt idx="94">
                  <c:v>1.0087280750453209</c:v>
                </c:pt>
                <c:pt idx="95">
                  <c:v>1.008836059692467</c:v>
                </c:pt>
                <c:pt idx="96">
                  <c:v>1.008836059692467</c:v>
                </c:pt>
                <c:pt idx="97">
                  <c:v>1.003958182318452</c:v>
                </c:pt>
                <c:pt idx="98">
                  <c:v>0.99765004016023928</c:v>
                </c:pt>
                <c:pt idx="99">
                  <c:v>0.99398851611563277</c:v>
                </c:pt>
                <c:pt idx="100">
                  <c:v>0.99003212691105658</c:v>
                </c:pt>
                <c:pt idx="101">
                  <c:v>0.99114213114810723</c:v>
                </c:pt>
                <c:pt idx="102">
                  <c:v>0.99339393675475007</c:v>
                </c:pt>
                <c:pt idx="103">
                  <c:v>0.9951059480223492</c:v>
                </c:pt>
                <c:pt idx="104">
                  <c:v>1.001218318129679</c:v>
                </c:pt>
                <c:pt idx="105">
                  <c:v>1.000919619204673</c:v>
                </c:pt>
                <c:pt idx="106">
                  <c:v>0.99553599404984028</c:v>
                </c:pt>
                <c:pt idx="107">
                  <c:v>1.0023624419590129</c:v>
                </c:pt>
                <c:pt idx="108">
                  <c:v>1.004312333333885</c:v>
                </c:pt>
                <c:pt idx="109">
                  <c:v>1.0119485477053209</c:v>
                </c:pt>
                <c:pt idx="110">
                  <c:v>1.011825838885011</c:v>
                </c:pt>
                <c:pt idx="111">
                  <c:v>1.00774670648674</c:v>
                </c:pt>
                <c:pt idx="112">
                  <c:v>1.00906573609164</c:v>
                </c:pt>
                <c:pt idx="113">
                  <c:v>1.0060300943264899</c:v>
                </c:pt>
                <c:pt idx="114">
                  <c:v>1.007505588779567</c:v>
                </c:pt>
                <c:pt idx="115">
                  <c:v>1.0046016031840319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6-441C-9F5A-18E16AD5B5E1}"/>
            </c:ext>
          </c:extLst>
        </c:ser>
        <c:ser>
          <c:idx val="1"/>
          <c:order val="1"/>
          <c:tx>
            <c:strRef>
              <c:f>portfolio_value!$C$1</c:f>
              <c:strCache>
                <c:ptCount val="1"/>
                <c:pt idx="0">
                  <c:v>BOCAM-Benchmark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portfolio_value!$A$2:$A$117</c:f>
              <c:strCache>
                <c:ptCount val="116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2018/4/25</c:v>
                </c:pt>
                <c:pt idx="4">
                  <c:v>2018/4/26</c:v>
                </c:pt>
                <c:pt idx="5">
                  <c:v>2018/4/27</c:v>
                </c:pt>
                <c:pt idx="6">
                  <c:v>2018/4/30</c:v>
                </c:pt>
                <c:pt idx="7">
                  <c:v>2018/5/1</c:v>
                </c:pt>
                <c:pt idx="8">
                  <c:v>2018/5/2</c:v>
                </c:pt>
                <c:pt idx="9">
                  <c:v>2018/5/3</c:v>
                </c:pt>
                <c:pt idx="10">
                  <c:v>2018/5/4</c:v>
                </c:pt>
                <c:pt idx="11">
                  <c:v>2018/5/7</c:v>
                </c:pt>
                <c:pt idx="12">
                  <c:v>2018/5/8</c:v>
                </c:pt>
                <c:pt idx="13">
                  <c:v>2018/5/9</c:v>
                </c:pt>
                <c:pt idx="14">
                  <c:v>2018/5/10</c:v>
                </c:pt>
                <c:pt idx="15">
                  <c:v>2018/5/11</c:v>
                </c:pt>
                <c:pt idx="16">
                  <c:v>2018/5/14</c:v>
                </c:pt>
                <c:pt idx="17">
                  <c:v>2018/5/15</c:v>
                </c:pt>
                <c:pt idx="18">
                  <c:v>2018/5/16</c:v>
                </c:pt>
                <c:pt idx="19">
                  <c:v>2018/5/17</c:v>
                </c:pt>
                <c:pt idx="20">
                  <c:v>2018/5/18</c:v>
                </c:pt>
                <c:pt idx="21">
                  <c:v>2018/5/21</c:v>
                </c:pt>
                <c:pt idx="22">
                  <c:v>2018/5/22</c:v>
                </c:pt>
                <c:pt idx="23">
                  <c:v>2018/5/23</c:v>
                </c:pt>
                <c:pt idx="24">
                  <c:v>2018/5/24</c:v>
                </c:pt>
                <c:pt idx="25">
                  <c:v>2018/5/25</c:v>
                </c:pt>
                <c:pt idx="26">
                  <c:v>2018/5/28</c:v>
                </c:pt>
                <c:pt idx="27">
                  <c:v>2018/5/29</c:v>
                </c:pt>
                <c:pt idx="28">
                  <c:v>2018/5/30</c:v>
                </c:pt>
                <c:pt idx="29">
                  <c:v>2018/5/31</c:v>
                </c:pt>
                <c:pt idx="30">
                  <c:v>2018/6/1</c:v>
                </c:pt>
                <c:pt idx="31">
                  <c:v>2018/6/4</c:v>
                </c:pt>
                <c:pt idx="32">
                  <c:v>2018/6/5</c:v>
                </c:pt>
                <c:pt idx="33">
                  <c:v>2018/6/6</c:v>
                </c:pt>
                <c:pt idx="34">
                  <c:v>2018/6/7</c:v>
                </c:pt>
                <c:pt idx="35">
                  <c:v>2018/6/8</c:v>
                </c:pt>
                <c:pt idx="36">
                  <c:v>2018/6/11</c:v>
                </c:pt>
                <c:pt idx="37">
                  <c:v>2018/6/12</c:v>
                </c:pt>
                <c:pt idx="38">
                  <c:v>2018/6/13</c:v>
                </c:pt>
                <c:pt idx="39">
                  <c:v>2018/6/14</c:v>
                </c:pt>
                <c:pt idx="40">
                  <c:v>2018/6/15</c:v>
                </c:pt>
                <c:pt idx="41">
                  <c:v>2018/6/18</c:v>
                </c:pt>
                <c:pt idx="42">
                  <c:v>2018/6/19</c:v>
                </c:pt>
                <c:pt idx="43">
                  <c:v>2018/6/20</c:v>
                </c:pt>
                <c:pt idx="44">
                  <c:v>2018/6/21</c:v>
                </c:pt>
                <c:pt idx="45">
                  <c:v>2018/6/22</c:v>
                </c:pt>
                <c:pt idx="46">
                  <c:v>2018/6/25</c:v>
                </c:pt>
                <c:pt idx="47">
                  <c:v>2018/6/26</c:v>
                </c:pt>
                <c:pt idx="48">
                  <c:v>2018/6/27</c:v>
                </c:pt>
                <c:pt idx="49">
                  <c:v>2018/6/28</c:v>
                </c:pt>
                <c:pt idx="50">
                  <c:v>2018/6/29</c:v>
                </c:pt>
                <c:pt idx="51">
                  <c:v>2018/7/2</c:v>
                </c:pt>
                <c:pt idx="52">
                  <c:v>2018/7/3</c:v>
                </c:pt>
                <c:pt idx="53">
                  <c:v>2018/7/4</c:v>
                </c:pt>
                <c:pt idx="54">
                  <c:v>2018/7/5</c:v>
                </c:pt>
                <c:pt idx="55">
                  <c:v>2018/7/6</c:v>
                </c:pt>
                <c:pt idx="56">
                  <c:v>2018/7/9</c:v>
                </c:pt>
                <c:pt idx="57">
                  <c:v>2018/7/10</c:v>
                </c:pt>
                <c:pt idx="58">
                  <c:v>2018/7/11</c:v>
                </c:pt>
                <c:pt idx="59">
                  <c:v>2018/7/12</c:v>
                </c:pt>
                <c:pt idx="60">
                  <c:v>2018/7/13</c:v>
                </c:pt>
                <c:pt idx="61">
                  <c:v>2018/7/16</c:v>
                </c:pt>
                <c:pt idx="62">
                  <c:v>2018/7/17</c:v>
                </c:pt>
                <c:pt idx="63">
                  <c:v>2018/7/18</c:v>
                </c:pt>
                <c:pt idx="64">
                  <c:v>2018/7/19</c:v>
                </c:pt>
                <c:pt idx="65">
                  <c:v>2018/7/20</c:v>
                </c:pt>
                <c:pt idx="66">
                  <c:v>2018/7/23</c:v>
                </c:pt>
                <c:pt idx="67">
                  <c:v>2018/7/24</c:v>
                </c:pt>
                <c:pt idx="68">
                  <c:v>2018/7/25</c:v>
                </c:pt>
                <c:pt idx="69">
                  <c:v>2018/7/26</c:v>
                </c:pt>
                <c:pt idx="70">
                  <c:v>2018/7/27</c:v>
                </c:pt>
                <c:pt idx="71">
                  <c:v>2018/7/30</c:v>
                </c:pt>
                <c:pt idx="72">
                  <c:v>2018/7/31</c:v>
                </c:pt>
                <c:pt idx="73">
                  <c:v>2018/8/1</c:v>
                </c:pt>
                <c:pt idx="74">
                  <c:v>2018/8/2</c:v>
                </c:pt>
                <c:pt idx="75">
                  <c:v>2018/8/3</c:v>
                </c:pt>
                <c:pt idx="76">
                  <c:v>2018/8/6</c:v>
                </c:pt>
                <c:pt idx="77">
                  <c:v>2018/8/7</c:v>
                </c:pt>
                <c:pt idx="78">
                  <c:v>2018/8/8</c:v>
                </c:pt>
                <c:pt idx="79">
                  <c:v>2018/8/9</c:v>
                </c:pt>
                <c:pt idx="80">
                  <c:v>2018/8/10</c:v>
                </c:pt>
                <c:pt idx="81">
                  <c:v>2018/8/13</c:v>
                </c:pt>
                <c:pt idx="82">
                  <c:v>2018/8/14</c:v>
                </c:pt>
                <c:pt idx="83">
                  <c:v>2018/8/15</c:v>
                </c:pt>
                <c:pt idx="84">
                  <c:v>2018/8/16</c:v>
                </c:pt>
                <c:pt idx="85">
                  <c:v>2018/8/17</c:v>
                </c:pt>
                <c:pt idx="86">
                  <c:v>2018/8/20</c:v>
                </c:pt>
                <c:pt idx="87">
                  <c:v>2018/8/21</c:v>
                </c:pt>
                <c:pt idx="88">
                  <c:v>2018/8/22</c:v>
                </c:pt>
                <c:pt idx="89">
                  <c:v>2018/8/23</c:v>
                </c:pt>
                <c:pt idx="90">
                  <c:v>2018/8/24</c:v>
                </c:pt>
                <c:pt idx="91">
                  <c:v>2018/8/27</c:v>
                </c:pt>
                <c:pt idx="92">
                  <c:v>2018/8/28</c:v>
                </c:pt>
                <c:pt idx="93">
                  <c:v>2018/8/29</c:v>
                </c:pt>
                <c:pt idx="94">
                  <c:v>2018/8/30</c:v>
                </c:pt>
                <c:pt idx="95">
                  <c:v>2018/8/31</c:v>
                </c:pt>
                <c:pt idx="96">
                  <c:v>2018/9/3</c:v>
                </c:pt>
                <c:pt idx="97">
                  <c:v>2018/9/4</c:v>
                </c:pt>
                <c:pt idx="98">
                  <c:v>2018/9/5</c:v>
                </c:pt>
                <c:pt idx="99">
                  <c:v>2018/9/6</c:v>
                </c:pt>
                <c:pt idx="100">
                  <c:v>2018/9/7</c:v>
                </c:pt>
                <c:pt idx="101">
                  <c:v>2018/9/10</c:v>
                </c:pt>
                <c:pt idx="102">
                  <c:v>2018/9/11</c:v>
                </c:pt>
                <c:pt idx="103">
                  <c:v>2018/9/12</c:v>
                </c:pt>
                <c:pt idx="104">
                  <c:v>2018/9/13</c:v>
                </c:pt>
                <c:pt idx="105">
                  <c:v>2018/9/14</c:v>
                </c:pt>
                <c:pt idx="106">
                  <c:v>2018/9/17</c:v>
                </c:pt>
                <c:pt idx="107">
                  <c:v>2018/9/18</c:v>
                </c:pt>
                <c:pt idx="108">
                  <c:v>2018/9/19</c:v>
                </c:pt>
                <c:pt idx="109">
                  <c:v>2018/9/20</c:v>
                </c:pt>
                <c:pt idx="110">
                  <c:v>2018/9/21</c:v>
                </c:pt>
                <c:pt idx="111">
                  <c:v>2018/9/24</c:v>
                </c:pt>
                <c:pt idx="112">
                  <c:v>2018/9/25</c:v>
                </c:pt>
                <c:pt idx="113">
                  <c:v>2018/9/26</c:v>
                </c:pt>
                <c:pt idx="114">
                  <c:v>2018/9/27</c:v>
                </c:pt>
                <c:pt idx="115">
                  <c:v>2018/9/28</c:v>
                </c:pt>
              </c:strCache>
            </c:strRef>
          </c:cat>
          <c:val>
            <c:numRef>
              <c:f>portfolio_value!$C$2:$C$117</c:f>
              <c:numCache>
                <c:formatCode>General</c:formatCode>
                <c:ptCount val="116"/>
                <c:pt idx="0">
                  <c:v>1</c:v>
                </c:pt>
                <c:pt idx="1">
                  <c:v>0.99791317264309987</c:v>
                </c:pt>
                <c:pt idx="2">
                  <c:v>0.9909115729864999</c:v>
                </c:pt>
                <c:pt idx="3">
                  <c:v>0.98747903432289985</c:v>
                </c:pt>
                <c:pt idx="4">
                  <c:v>0.99448063361469985</c:v>
                </c:pt>
                <c:pt idx="5">
                  <c:v>0.99721106186949993</c:v>
                </c:pt>
                <c:pt idx="6">
                  <c:v>0.99405156625839997</c:v>
                </c:pt>
                <c:pt idx="7">
                  <c:v>0.99270585469719996</c:v>
                </c:pt>
                <c:pt idx="8">
                  <c:v>0.98861021205629984</c:v>
                </c:pt>
                <c:pt idx="9">
                  <c:v>0.98498264239249989</c:v>
                </c:pt>
                <c:pt idx="10">
                  <c:v>0.99237430267250004</c:v>
                </c:pt>
                <c:pt idx="11">
                  <c:v>0.99584584771570017</c:v>
                </c:pt>
                <c:pt idx="12">
                  <c:v>0.99541678050009996</c:v>
                </c:pt>
                <c:pt idx="13">
                  <c:v>1.0017162693566</c:v>
                </c:pt>
                <c:pt idx="14">
                  <c:v>1.0087568748963001</c:v>
                </c:pt>
                <c:pt idx="15">
                  <c:v>1.0131060576263999</c:v>
                </c:pt>
                <c:pt idx="16">
                  <c:v>1.0152904008303001</c:v>
                </c:pt>
                <c:pt idx="17">
                  <c:v>1.0066310411352</c:v>
                </c:pt>
                <c:pt idx="18">
                  <c:v>1.008386316358</c:v>
                </c:pt>
                <c:pt idx="19">
                  <c:v>1.0083278075166999</c:v>
                </c:pt>
                <c:pt idx="20">
                  <c:v>1.0056948940504999</c:v>
                </c:pt>
                <c:pt idx="21">
                  <c:v>1.0097125251131001</c:v>
                </c:pt>
                <c:pt idx="22">
                  <c:v>1.0094784877955001</c:v>
                </c:pt>
                <c:pt idx="23">
                  <c:v>1.0060849550916999</c:v>
                </c:pt>
                <c:pt idx="24">
                  <c:v>1.0041346491073999</c:v>
                </c:pt>
                <c:pt idx="25">
                  <c:v>1.0013847173657999</c:v>
                </c:pt>
                <c:pt idx="26">
                  <c:v>0.99988298121000008</c:v>
                </c:pt>
                <c:pt idx="27">
                  <c:v>0.9887857397084</c:v>
                </c:pt>
                <c:pt idx="28">
                  <c:v>0.99457814856990001</c:v>
                </c:pt>
                <c:pt idx="29">
                  <c:v>0.99225728482300002</c:v>
                </c:pt>
                <c:pt idx="30">
                  <c:v>1.0000585095881001</c:v>
                </c:pt>
                <c:pt idx="31">
                  <c:v>1.0070991147621</c:v>
                </c:pt>
                <c:pt idx="32">
                  <c:v>1.0058119123267</c:v>
                </c:pt>
                <c:pt idx="33">
                  <c:v>1.0136716465805999</c:v>
                </c:pt>
                <c:pt idx="34">
                  <c:v>1.0139641927572001</c:v>
                </c:pt>
                <c:pt idx="35">
                  <c:v>1.0125014624951001</c:v>
                </c:pt>
                <c:pt idx="36">
                  <c:v>1.0156414554532001</c:v>
                </c:pt>
                <c:pt idx="37">
                  <c:v>1.0162460507477999</c:v>
                </c:pt>
                <c:pt idx="38">
                  <c:v>1.0135741314722</c:v>
                </c:pt>
                <c:pt idx="39">
                  <c:v>1.0132620817422</c:v>
                </c:pt>
                <c:pt idx="40">
                  <c:v>1.0087178686455001</c:v>
                </c:pt>
                <c:pt idx="41">
                  <c:v>1.0043881888466999</c:v>
                </c:pt>
                <c:pt idx="42">
                  <c:v>0.99617740014680001</c:v>
                </c:pt>
                <c:pt idx="43">
                  <c:v>0.99968795070849992</c:v>
                </c:pt>
                <c:pt idx="44">
                  <c:v>0.99336895867469988</c:v>
                </c:pt>
                <c:pt idx="45">
                  <c:v>0.99793267554520004</c:v>
                </c:pt>
                <c:pt idx="46">
                  <c:v>0.98390997351249998</c:v>
                </c:pt>
                <c:pt idx="47">
                  <c:v>0.98472910264409996</c:v>
                </c:pt>
                <c:pt idx="48">
                  <c:v>0.97802004944150001</c:v>
                </c:pt>
                <c:pt idx="49">
                  <c:v>0.97881967479300003</c:v>
                </c:pt>
                <c:pt idx="50">
                  <c:v>0.98529469090419997</c:v>
                </c:pt>
                <c:pt idx="51">
                  <c:v>0.98119904811840009</c:v>
                </c:pt>
                <c:pt idx="52">
                  <c:v>0.98100401726539999</c:v>
                </c:pt>
                <c:pt idx="53">
                  <c:v>0.9808869989643999</c:v>
                </c:pt>
                <c:pt idx="54">
                  <c:v>0.98654288742999996</c:v>
                </c:pt>
                <c:pt idx="55">
                  <c:v>0.99446113050680007</c:v>
                </c:pt>
                <c:pt idx="56">
                  <c:v>1.0033935328479</c:v>
                </c:pt>
                <c:pt idx="57">
                  <c:v>1.005421851303</c:v>
                </c:pt>
                <c:pt idx="58">
                  <c:v>0.99645044282590001</c:v>
                </c:pt>
                <c:pt idx="59">
                  <c:v>1.0026914224721999</c:v>
                </c:pt>
                <c:pt idx="60">
                  <c:v>1.0048367593406</c:v>
                </c:pt>
                <c:pt idx="61">
                  <c:v>1.0034910480674999</c:v>
                </c:pt>
                <c:pt idx="62">
                  <c:v>1.0058119128773999</c:v>
                </c:pt>
                <c:pt idx="63">
                  <c:v>1.0072746421765</c:v>
                </c:pt>
                <c:pt idx="64">
                  <c:v>1.0033350235906</c:v>
                </c:pt>
                <c:pt idx="65">
                  <c:v>1.0061434644219001</c:v>
                </c:pt>
                <c:pt idx="66">
                  <c:v>1.0062019737778001</c:v>
                </c:pt>
                <c:pt idx="67">
                  <c:v>1.0122089166951</c:v>
                </c:pt>
                <c:pt idx="68">
                  <c:v>1.0175527559065001</c:v>
                </c:pt>
                <c:pt idx="69">
                  <c:v>1.0176697742837999</c:v>
                </c:pt>
                <c:pt idx="70">
                  <c:v>1.0155829468352999</c:v>
                </c:pt>
                <c:pt idx="71">
                  <c:v>1.0120723954194999</c:v>
                </c:pt>
                <c:pt idx="72">
                  <c:v>1.0138081681122</c:v>
                </c:pt>
                <c:pt idx="73">
                  <c:v>1.0121894136192999</c:v>
                </c:pt>
                <c:pt idx="74">
                  <c:v>1.0093614698432001</c:v>
                </c:pt>
                <c:pt idx="75">
                  <c:v>1.0132425791276001</c:v>
                </c:pt>
                <c:pt idx="76">
                  <c:v>1.013808167896</c:v>
                </c:pt>
                <c:pt idx="77">
                  <c:v>1.0187229395416999</c:v>
                </c:pt>
                <c:pt idx="78">
                  <c:v>1.0184108907047</c:v>
                </c:pt>
                <c:pt idx="79">
                  <c:v>1.0172797133011</c:v>
                </c:pt>
                <c:pt idx="80">
                  <c:v>1.0055973789706001</c:v>
                </c:pt>
                <c:pt idx="81">
                  <c:v>0.99840074926770006</c:v>
                </c:pt>
                <c:pt idx="82">
                  <c:v>1.0024378823971001</c:v>
                </c:pt>
                <c:pt idx="83">
                  <c:v>0.99137964663009992</c:v>
                </c:pt>
                <c:pt idx="84">
                  <c:v>0.9975816202254999</c:v>
                </c:pt>
                <c:pt idx="85">
                  <c:v>1.0006631036300999</c:v>
                </c:pt>
                <c:pt idx="86">
                  <c:v>1.0047782501414999</c:v>
                </c:pt>
                <c:pt idx="87">
                  <c:v>1.0086398564284</c:v>
                </c:pt>
                <c:pt idx="88">
                  <c:v>1.0110777393318999</c:v>
                </c:pt>
                <c:pt idx="89">
                  <c:v>1.0079962552756001</c:v>
                </c:pt>
                <c:pt idx="90">
                  <c:v>1.0133791003079999</c:v>
                </c:pt>
                <c:pt idx="91">
                  <c:v>1.0230526190661</c:v>
                </c:pt>
                <c:pt idx="92">
                  <c:v>1.024261809382</c:v>
                </c:pt>
                <c:pt idx="93">
                  <c:v>1.0276943481142999</c:v>
                </c:pt>
                <c:pt idx="94">
                  <c:v>1.0225065338779</c:v>
                </c:pt>
                <c:pt idx="95">
                  <c:v>1.0198289471499</c:v>
                </c:pt>
                <c:pt idx="96">
                  <c:v>1.0179623199565</c:v>
                </c:pt>
                <c:pt idx="97">
                  <c:v>1.0127940086327001</c:v>
                </c:pt>
                <c:pt idx="98">
                  <c:v>1.0066115380306</c:v>
                </c:pt>
                <c:pt idx="99">
                  <c:v>1.0026134104101001</c:v>
                </c:pt>
                <c:pt idx="100">
                  <c:v>1.0004485702546999</c:v>
                </c:pt>
                <c:pt idx="101">
                  <c:v>1.0012676989752001</c:v>
                </c:pt>
                <c:pt idx="102">
                  <c:v>1.0025158949471</c:v>
                </c:pt>
                <c:pt idx="103">
                  <c:v>1.0047392442053</c:v>
                </c:pt>
                <c:pt idx="104">
                  <c:v>1.0102976168640001</c:v>
                </c:pt>
                <c:pt idx="105">
                  <c:v>1.0131060578351001</c:v>
                </c:pt>
                <c:pt idx="106">
                  <c:v>1.0092834575931999</c:v>
                </c:pt>
                <c:pt idx="107">
                  <c:v>1.0145297809649001</c:v>
                </c:pt>
                <c:pt idx="108">
                  <c:v>1.0180208294647</c:v>
                </c:pt>
                <c:pt idx="109">
                  <c:v>1.0261341029797</c:v>
                </c:pt>
                <c:pt idx="110">
                  <c:v>1.0294886297357</c:v>
                </c:pt>
                <c:pt idx="111">
                  <c:v>1.0256075204669</c:v>
                </c:pt>
                <c:pt idx="112">
                  <c:v>1.0260365878802</c:v>
                </c:pt>
                <c:pt idx="113">
                  <c:v>1.0244568400180001</c:v>
                </c:pt>
                <c:pt idx="114">
                  <c:v>1.0247688889326001</c:v>
                </c:pt>
                <c:pt idx="115">
                  <c:v>1.0224480240975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6-441C-9F5A-18E16AD5B5E1}"/>
            </c:ext>
          </c:extLst>
        </c:ser>
        <c:ser>
          <c:idx val="2"/>
          <c:order val="2"/>
          <c:tx>
            <c:strRef>
              <c:f>portfolio_value!$D$1</c:f>
              <c:strCache>
                <c:ptCount val="1"/>
                <c:pt idx="0">
                  <c:v>NAV</c:v>
                </c:pt>
              </c:strCache>
            </c:strRef>
          </c:tx>
          <c:marker>
            <c:symbol val="none"/>
          </c:marker>
          <c:cat>
            <c:strRef>
              <c:f>portfolio_value!$A$2:$A$117</c:f>
              <c:strCache>
                <c:ptCount val="116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2018/4/25</c:v>
                </c:pt>
                <c:pt idx="4">
                  <c:v>2018/4/26</c:v>
                </c:pt>
                <c:pt idx="5">
                  <c:v>2018/4/27</c:v>
                </c:pt>
                <c:pt idx="6">
                  <c:v>2018/4/30</c:v>
                </c:pt>
                <c:pt idx="7">
                  <c:v>2018/5/1</c:v>
                </c:pt>
                <c:pt idx="8">
                  <c:v>2018/5/2</c:v>
                </c:pt>
                <c:pt idx="9">
                  <c:v>2018/5/3</c:v>
                </c:pt>
                <c:pt idx="10">
                  <c:v>2018/5/4</c:v>
                </c:pt>
                <c:pt idx="11">
                  <c:v>2018/5/7</c:v>
                </c:pt>
                <c:pt idx="12">
                  <c:v>2018/5/8</c:v>
                </c:pt>
                <c:pt idx="13">
                  <c:v>2018/5/9</c:v>
                </c:pt>
                <c:pt idx="14">
                  <c:v>2018/5/10</c:v>
                </c:pt>
                <c:pt idx="15">
                  <c:v>2018/5/11</c:v>
                </c:pt>
                <c:pt idx="16">
                  <c:v>2018/5/14</c:v>
                </c:pt>
                <c:pt idx="17">
                  <c:v>2018/5/15</c:v>
                </c:pt>
                <c:pt idx="18">
                  <c:v>2018/5/16</c:v>
                </c:pt>
                <c:pt idx="19">
                  <c:v>2018/5/17</c:v>
                </c:pt>
                <c:pt idx="20">
                  <c:v>2018/5/18</c:v>
                </c:pt>
                <c:pt idx="21">
                  <c:v>2018/5/21</c:v>
                </c:pt>
                <c:pt idx="22">
                  <c:v>2018/5/22</c:v>
                </c:pt>
                <c:pt idx="23">
                  <c:v>2018/5/23</c:v>
                </c:pt>
                <c:pt idx="24">
                  <c:v>2018/5/24</c:v>
                </c:pt>
                <c:pt idx="25">
                  <c:v>2018/5/25</c:v>
                </c:pt>
                <c:pt idx="26">
                  <c:v>2018/5/28</c:v>
                </c:pt>
                <c:pt idx="27">
                  <c:v>2018/5/29</c:v>
                </c:pt>
                <c:pt idx="28">
                  <c:v>2018/5/30</c:v>
                </c:pt>
                <c:pt idx="29">
                  <c:v>2018/5/31</c:v>
                </c:pt>
                <c:pt idx="30">
                  <c:v>2018/6/1</c:v>
                </c:pt>
                <c:pt idx="31">
                  <c:v>2018/6/4</c:v>
                </c:pt>
                <c:pt idx="32">
                  <c:v>2018/6/5</c:v>
                </c:pt>
                <c:pt idx="33">
                  <c:v>2018/6/6</c:v>
                </c:pt>
                <c:pt idx="34">
                  <c:v>2018/6/7</c:v>
                </c:pt>
                <c:pt idx="35">
                  <c:v>2018/6/8</c:v>
                </c:pt>
                <c:pt idx="36">
                  <c:v>2018/6/11</c:v>
                </c:pt>
                <c:pt idx="37">
                  <c:v>2018/6/12</c:v>
                </c:pt>
                <c:pt idx="38">
                  <c:v>2018/6/13</c:v>
                </c:pt>
                <c:pt idx="39">
                  <c:v>2018/6/14</c:v>
                </c:pt>
                <c:pt idx="40">
                  <c:v>2018/6/15</c:v>
                </c:pt>
                <c:pt idx="41">
                  <c:v>2018/6/18</c:v>
                </c:pt>
                <c:pt idx="42">
                  <c:v>2018/6/19</c:v>
                </c:pt>
                <c:pt idx="43">
                  <c:v>2018/6/20</c:v>
                </c:pt>
                <c:pt idx="44">
                  <c:v>2018/6/21</c:v>
                </c:pt>
                <c:pt idx="45">
                  <c:v>2018/6/22</c:v>
                </c:pt>
                <c:pt idx="46">
                  <c:v>2018/6/25</c:v>
                </c:pt>
                <c:pt idx="47">
                  <c:v>2018/6/26</c:v>
                </c:pt>
                <c:pt idx="48">
                  <c:v>2018/6/27</c:v>
                </c:pt>
                <c:pt idx="49">
                  <c:v>2018/6/28</c:v>
                </c:pt>
                <c:pt idx="50">
                  <c:v>2018/6/29</c:v>
                </c:pt>
                <c:pt idx="51">
                  <c:v>2018/7/2</c:v>
                </c:pt>
                <c:pt idx="52">
                  <c:v>2018/7/3</c:v>
                </c:pt>
                <c:pt idx="53">
                  <c:v>2018/7/4</c:v>
                </c:pt>
                <c:pt idx="54">
                  <c:v>2018/7/5</c:v>
                </c:pt>
                <c:pt idx="55">
                  <c:v>2018/7/6</c:v>
                </c:pt>
                <c:pt idx="56">
                  <c:v>2018/7/9</c:v>
                </c:pt>
                <c:pt idx="57">
                  <c:v>2018/7/10</c:v>
                </c:pt>
                <c:pt idx="58">
                  <c:v>2018/7/11</c:v>
                </c:pt>
                <c:pt idx="59">
                  <c:v>2018/7/12</c:v>
                </c:pt>
                <c:pt idx="60">
                  <c:v>2018/7/13</c:v>
                </c:pt>
                <c:pt idx="61">
                  <c:v>2018/7/16</c:v>
                </c:pt>
                <c:pt idx="62">
                  <c:v>2018/7/17</c:v>
                </c:pt>
                <c:pt idx="63">
                  <c:v>2018/7/18</c:v>
                </c:pt>
                <c:pt idx="64">
                  <c:v>2018/7/19</c:v>
                </c:pt>
                <c:pt idx="65">
                  <c:v>2018/7/20</c:v>
                </c:pt>
                <c:pt idx="66">
                  <c:v>2018/7/23</c:v>
                </c:pt>
                <c:pt idx="67">
                  <c:v>2018/7/24</c:v>
                </c:pt>
                <c:pt idx="68">
                  <c:v>2018/7/25</c:v>
                </c:pt>
                <c:pt idx="69">
                  <c:v>2018/7/26</c:v>
                </c:pt>
                <c:pt idx="70">
                  <c:v>2018/7/27</c:v>
                </c:pt>
                <c:pt idx="71">
                  <c:v>2018/7/30</c:v>
                </c:pt>
                <c:pt idx="72">
                  <c:v>2018/7/31</c:v>
                </c:pt>
                <c:pt idx="73">
                  <c:v>2018/8/1</c:v>
                </c:pt>
                <c:pt idx="74">
                  <c:v>2018/8/2</c:v>
                </c:pt>
                <c:pt idx="75">
                  <c:v>2018/8/3</c:v>
                </c:pt>
                <c:pt idx="76">
                  <c:v>2018/8/6</c:v>
                </c:pt>
                <c:pt idx="77">
                  <c:v>2018/8/7</c:v>
                </c:pt>
                <c:pt idx="78">
                  <c:v>2018/8/8</c:v>
                </c:pt>
                <c:pt idx="79">
                  <c:v>2018/8/9</c:v>
                </c:pt>
                <c:pt idx="80">
                  <c:v>2018/8/10</c:v>
                </c:pt>
                <c:pt idx="81">
                  <c:v>2018/8/13</c:v>
                </c:pt>
                <c:pt idx="82">
                  <c:v>2018/8/14</c:v>
                </c:pt>
                <c:pt idx="83">
                  <c:v>2018/8/15</c:v>
                </c:pt>
                <c:pt idx="84">
                  <c:v>2018/8/16</c:v>
                </c:pt>
                <c:pt idx="85">
                  <c:v>2018/8/17</c:v>
                </c:pt>
                <c:pt idx="86">
                  <c:v>2018/8/20</c:v>
                </c:pt>
                <c:pt idx="87">
                  <c:v>2018/8/21</c:v>
                </c:pt>
                <c:pt idx="88">
                  <c:v>2018/8/22</c:v>
                </c:pt>
                <c:pt idx="89">
                  <c:v>2018/8/23</c:v>
                </c:pt>
                <c:pt idx="90">
                  <c:v>2018/8/24</c:v>
                </c:pt>
                <c:pt idx="91">
                  <c:v>2018/8/27</c:v>
                </c:pt>
                <c:pt idx="92">
                  <c:v>2018/8/28</c:v>
                </c:pt>
                <c:pt idx="93">
                  <c:v>2018/8/29</c:v>
                </c:pt>
                <c:pt idx="94">
                  <c:v>2018/8/30</c:v>
                </c:pt>
                <c:pt idx="95">
                  <c:v>2018/8/31</c:v>
                </c:pt>
                <c:pt idx="96">
                  <c:v>2018/9/3</c:v>
                </c:pt>
                <c:pt idx="97">
                  <c:v>2018/9/4</c:v>
                </c:pt>
                <c:pt idx="98">
                  <c:v>2018/9/5</c:v>
                </c:pt>
                <c:pt idx="99">
                  <c:v>2018/9/6</c:v>
                </c:pt>
                <c:pt idx="100">
                  <c:v>2018/9/7</c:v>
                </c:pt>
                <c:pt idx="101">
                  <c:v>2018/9/10</c:v>
                </c:pt>
                <c:pt idx="102">
                  <c:v>2018/9/11</c:v>
                </c:pt>
                <c:pt idx="103">
                  <c:v>2018/9/12</c:v>
                </c:pt>
                <c:pt idx="104">
                  <c:v>2018/9/13</c:v>
                </c:pt>
                <c:pt idx="105">
                  <c:v>2018/9/14</c:v>
                </c:pt>
                <c:pt idx="106">
                  <c:v>2018/9/17</c:v>
                </c:pt>
                <c:pt idx="107">
                  <c:v>2018/9/18</c:v>
                </c:pt>
                <c:pt idx="108">
                  <c:v>2018/9/19</c:v>
                </c:pt>
                <c:pt idx="109">
                  <c:v>2018/9/20</c:v>
                </c:pt>
                <c:pt idx="110">
                  <c:v>2018/9/21</c:v>
                </c:pt>
                <c:pt idx="111">
                  <c:v>2018/9/24</c:v>
                </c:pt>
                <c:pt idx="112">
                  <c:v>2018/9/25</c:v>
                </c:pt>
                <c:pt idx="113">
                  <c:v>2018/9/26</c:v>
                </c:pt>
                <c:pt idx="114">
                  <c:v>2018/9/27</c:v>
                </c:pt>
                <c:pt idx="115">
                  <c:v>2018/9/28</c:v>
                </c:pt>
              </c:strCache>
            </c:strRef>
          </c:cat>
          <c:val>
            <c:numRef>
              <c:f>portfolio_value!$D$2:$D$117</c:f>
              <c:numCache>
                <c:formatCode>General</c:formatCode>
                <c:ptCount val="116"/>
                <c:pt idx="0">
                  <c:v>1</c:v>
                </c:pt>
                <c:pt idx="1">
                  <c:v>0.99806763285024158</c:v>
                </c:pt>
                <c:pt idx="2">
                  <c:v>0.99516908212560395</c:v>
                </c:pt>
                <c:pt idx="3">
                  <c:v>0.99227053140096622</c:v>
                </c:pt>
                <c:pt idx="4">
                  <c:v>0.99420289855072463</c:v>
                </c:pt>
                <c:pt idx="5">
                  <c:v>0.99516908212560395</c:v>
                </c:pt>
                <c:pt idx="6">
                  <c:v>0.99420289855072463</c:v>
                </c:pt>
                <c:pt idx="7">
                  <c:v>0.99420289855072463</c:v>
                </c:pt>
                <c:pt idx="8">
                  <c:v>0.99130434782608701</c:v>
                </c:pt>
                <c:pt idx="9">
                  <c:v>0.98937198067632859</c:v>
                </c:pt>
                <c:pt idx="10">
                  <c:v>0.99130434782608701</c:v>
                </c:pt>
                <c:pt idx="11">
                  <c:v>0.99227053140096622</c:v>
                </c:pt>
                <c:pt idx="12">
                  <c:v>0.99420289855072463</c:v>
                </c:pt>
                <c:pt idx="13">
                  <c:v>0.99806763285024158</c:v>
                </c:pt>
                <c:pt idx="14">
                  <c:v>1.0038647342995171</c:v>
                </c:pt>
                <c:pt idx="15">
                  <c:v>1.0028985507246377</c:v>
                </c:pt>
                <c:pt idx="16">
                  <c:v>1.0048309178743962</c:v>
                </c:pt>
                <c:pt idx="17">
                  <c:v>0.99903381642512079</c:v>
                </c:pt>
                <c:pt idx="18">
                  <c:v>1.0019323671497584</c:v>
                </c:pt>
                <c:pt idx="19">
                  <c:v>1</c:v>
                </c:pt>
                <c:pt idx="20">
                  <c:v>0.99806763285024158</c:v>
                </c:pt>
                <c:pt idx="21">
                  <c:v>1.0019323671497584</c:v>
                </c:pt>
                <c:pt idx="22">
                  <c:v>1.0019323671497584</c:v>
                </c:pt>
                <c:pt idx="23">
                  <c:v>0.99806763285024158</c:v>
                </c:pt>
                <c:pt idx="24">
                  <c:v>0.99710144927536237</c:v>
                </c:pt>
                <c:pt idx="25">
                  <c:v>0.99516908212560395</c:v>
                </c:pt>
                <c:pt idx="26">
                  <c:v>0.99613526570048316</c:v>
                </c:pt>
                <c:pt idx="27">
                  <c:v>0.98840579710144938</c:v>
                </c:pt>
                <c:pt idx="28">
                  <c:v>0.99227053140096622</c:v>
                </c:pt>
                <c:pt idx="29">
                  <c:v>0.9903381642512078</c:v>
                </c:pt>
                <c:pt idx="30">
                  <c:v>0.99420289855072463</c:v>
                </c:pt>
                <c:pt idx="31">
                  <c:v>0.99806763285024158</c:v>
                </c:pt>
                <c:pt idx="32">
                  <c:v>0.99806763285024158</c:v>
                </c:pt>
                <c:pt idx="33">
                  <c:v>1.0028985507246377</c:v>
                </c:pt>
                <c:pt idx="34">
                  <c:v>1.0009661835748791</c:v>
                </c:pt>
                <c:pt idx="35">
                  <c:v>1</c:v>
                </c:pt>
                <c:pt idx="36">
                  <c:v>1.0019323671497584</c:v>
                </c:pt>
                <c:pt idx="37">
                  <c:v>1.0009661835748791</c:v>
                </c:pt>
                <c:pt idx="38">
                  <c:v>0.99806763285024158</c:v>
                </c:pt>
                <c:pt idx="39">
                  <c:v>0.99806763285024158</c:v>
                </c:pt>
                <c:pt idx="40">
                  <c:v>0.99516908212560395</c:v>
                </c:pt>
                <c:pt idx="41">
                  <c:v>0.99516908212560395</c:v>
                </c:pt>
                <c:pt idx="42">
                  <c:v>0.98647342995169096</c:v>
                </c:pt>
                <c:pt idx="43">
                  <c:v>0.98743961352657017</c:v>
                </c:pt>
                <c:pt idx="44">
                  <c:v>0.9826086956521739</c:v>
                </c:pt>
                <c:pt idx="45">
                  <c:v>0.98550724637681153</c:v>
                </c:pt>
                <c:pt idx="46">
                  <c:v>0.97777777777777775</c:v>
                </c:pt>
                <c:pt idx="47">
                  <c:v>0.97777777777777775</c:v>
                </c:pt>
                <c:pt idx="48">
                  <c:v>0.97101449275362328</c:v>
                </c:pt>
                <c:pt idx="49">
                  <c:v>0.97391304347826091</c:v>
                </c:pt>
                <c:pt idx="50">
                  <c:v>0.97777777777777775</c:v>
                </c:pt>
                <c:pt idx="51">
                  <c:v>0.97777777777777775</c:v>
                </c:pt>
                <c:pt idx="52">
                  <c:v>0.97487922705314012</c:v>
                </c:pt>
                <c:pt idx="53">
                  <c:v>0.9729468599033817</c:v>
                </c:pt>
                <c:pt idx="54">
                  <c:v>0.97487922705314012</c:v>
                </c:pt>
                <c:pt idx="55">
                  <c:v>0.98164251207729469</c:v>
                </c:pt>
                <c:pt idx="56">
                  <c:v>0.98937198067632859</c:v>
                </c:pt>
                <c:pt idx="57">
                  <c:v>0.98937198067632859</c:v>
                </c:pt>
                <c:pt idx="58">
                  <c:v>0.9826086956521739</c:v>
                </c:pt>
                <c:pt idx="59">
                  <c:v>0.98647342995169096</c:v>
                </c:pt>
                <c:pt idx="60">
                  <c:v>0.98743961352657017</c:v>
                </c:pt>
                <c:pt idx="61">
                  <c:v>0.98647342995169096</c:v>
                </c:pt>
                <c:pt idx="62">
                  <c:v>0.98647342995169096</c:v>
                </c:pt>
                <c:pt idx="63">
                  <c:v>0.98937198067632859</c:v>
                </c:pt>
                <c:pt idx="64">
                  <c:v>0.98550724637681153</c:v>
                </c:pt>
                <c:pt idx="65">
                  <c:v>0.98743961352657017</c:v>
                </c:pt>
                <c:pt idx="66">
                  <c:v>0.98647342995169096</c:v>
                </c:pt>
                <c:pt idx="67">
                  <c:v>0.98937198067632859</c:v>
                </c:pt>
                <c:pt idx="68">
                  <c:v>0.99420289855072463</c:v>
                </c:pt>
                <c:pt idx="69">
                  <c:v>0.9903381642512078</c:v>
                </c:pt>
                <c:pt idx="70">
                  <c:v>0.98840579710144938</c:v>
                </c:pt>
                <c:pt idx="71">
                  <c:v>0.98454106280193232</c:v>
                </c:pt>
                <c:pt idx="72">
                  <c:v>0.98550724637681153</c:v>
                </c:pt>
                <c:pt idx="73">
                  <c:v>0.98357487922705311</c:v>
                </c:pt>
                <c:pt idx="74">
                  <c:v>0.98164251207729469</c:v>
                </c:pt>
                <c:pt idx="75">
                  <c:v>0.98164251207729469</c:v>
                </c:pt>
                <c:pt idx="76">
                  <c:v>0.98164251207729469</c:v>
                </c:pt>
                <c:pt idx="77">
                  <c:v>0.98647342995169096</c:v>
                </c:pt>
                <c:pt idx="78">
                  <c:v>0.98647342995169096</c:v>
                </c:pt>
                <c:pt idx="79">
                  <c:v>0.98937198067632859</c:v>
                </c:pt>
                <c:pt idx="80">
                  <c:v>0.98937198067632859</c:v>
                </c:pt>
                <c:pt idx="81">
                  <c:v>0.98164251207729469</c:v>
                </c:pt>
                <c:pt idx="82">
                  <c:v>0.98067632850241548</c:v>
                </c:pt>
                <c:pt idx="83">
                  <c:v>0.97198067632850249</c:v>
                </c:pt>
                <c:pt idx="84">
                  <c:v>0.97391304347826091</c:v>
                </c:pt>
                <c:pt idx="85">
                  <c:v>0.97681159420289854</c:v>
                </c:pt>
                <c:pt idx="86">
                  <c:v>0.97971014492753628</c:v>
                </c:pt>
                <c:pt idx="87">
                  <c:v>0.98550724637681153</c:v>
                </c:pt>
                <c:pt idx="88">
                  <c:v>0.98647342995169096</c:v>
                </c:pt>
                <c:pt idx="89">
                  <c:v>0.98357487922705311</c:v>
                </c:pt>
                <c:pt idx="90">
                  <c:v>0.98550724637681153</c:v>
                </c:pt>
                <c:pt idx="91">
                  <c:v>0.99323671497584543</c:v>
                </c:pt>
                <c:pt idx="92">
                  <c:v>0.99323671497584543</c:v>
                </c:pt>
                <c:pt idx="93">
                  <c:v>0.99420289855072463</c:v>
                </c:pt>
                <c:pt idx="94">
                  <c:v>0.98937198067632859</c:v>
                </c:pt>
                <c:pt idx="95">
                  <c:v>0.98647342995169096</c:v>
                </c:pt>
                <c:pt idx="96">
                  <c:v>0.98550724637681153</c:v>
                </c:pt>
                <c:pt idx="97">
                  <c:v>0.98454106280193232</c:v>
                </c:pt>
                <c:pt idx="98">
                  <c:v>0.97874396135265707</c:v>
                </c:pt>
                <c:pt idx="99">
                  <c:v>0.97391304347826091</c:v>
                </c:pt>
                <c:pt idx="100">
                  <c:v>0.9729468599033817</c:v>
                </c:pt>
                <c:pt idx="101">
                  <c:v>0.97198067632850249</c:v>
                </c:pt>
                <c:pt idx="102">
                  <c:v>0.9729468599033817</c:v>
                </c:pt>
                <c:pt idx="103">
                  <c:v>0.97391304347826091</c:v>
                </c:pt>
                <c:pt idx="104">
                  <c:v>0.97777777777777775</c:v>
                </c:pt>
                <c:pt idx="105">
                  <c:v>0.97971014492753628</c:v>
                </c:pt>
                <c:pt idx="106">
                  <c:v>0.97584541062801933</c:v>
                </c:pt>
                <c:pt idx="107">
                  <c:v>0.97971014492753628</c:v>
                </c:pt>
                <c:pt idx="108">
                  <c:v>0.98357487922705311</c:v>
                </c:pt>
                <c:pt idx="109">
                  <c:v>0.98743961352657017</c:v>
                </c:pt>
                <c:pt idx="110">
                  <c:v>0.99130434782608701</c:v>
                </c:pt>
                <c:pt idx="111">
                  <c:v>0.98840579710144938</c:v>
                </c:pt>
                <c:pt idx="112">
                  <c:v>0.98840579710144938</c:v>
                </c:pt>
                <c:pt idx="113">
                  <c:v>0.98937198067632859</c:v>
                </c:pt>
                <c:pt idx="114">
                  <c:v>0.9903381642512078</c:v>
                </c:pt>
                <c:pt idx="115">
                  <c:v>0.9903381642512078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6-441C-9F5A-18E16AD5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source_return!$B$1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source_return!$A$2:$A$18</c:f>
              <c:strCache>
                <c:ptCount val="17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2018/4/26</c:v>
                </c:pt>
                <c:pt idx="4">
                  <c:v>2018/4/27</c:v>
                </c:pt>
                <c:pt idx="5">
                  <c:v>2018/4/30</c:v>
                </c:pt>
                <c:pt idx="6">
                  <c:v>2018/5/2</c:v>
                </c:pt>
                <c:pt idx="7">
                  <c:v>2018/5/3</c:v>
                </c:pt>
                <c:pt idx="8">
                  <c:v>2018/5/18</c:v>
                </c:pt>
                <c:pt idx="9">
                  <c:v>2018/5/25</c:v>
                </c:pt>
                <c:pt idx="10">
                  <c:v>2018/5/29</c:v>
                </c:pt>
                <c:pt idx="11">
                  <c:v>2018/5/30</c:v>
                </c:pt>
                <c:pt idx="12">
                  <c:v>2018/6/15</c:v>
                </c:pt>
                <c:pt idx="13">
                  <c:v>2018/6/29</c:v>
                </c:pt>
                <c:pt idx="14">
                  <c:v>2018/7/13</c:v>
                </c:pt>
                <c:pt idx="15">
                  <c:v>2018/7/16</c:v>
                </c:pt>
                <c:pt idx="16">
                  <c:v>2018/9/28</c:v>
                </c:pt>
              </c:strCache>
            </c:strRef>
          </c:cat>
          <c:val>
            <c:numRef>
              <c:f>source_return!$B$2:$B$18</c:f>
              <c:numCache>
                <c:formatCode>General</c:formatCode>
                <c:ptCount val="17"/>
                <c:pt idx="0">
                  <c:v>0</c:v>
                </c:pt>
                <c:pt idx="1">
                  <c:v>-5.2400025012956479E-3</c:v>
                </c:pt>
                <c:pt idx="2">
                  <c:v>1.484390565617497E-3</c:v>
                </c:pt>
                <c:pt idx="3">
                  <c:v>2.2671498221596871E-3</c:v>
                </c:pt>
                <c:pt idx="4">
                  <c:v>3.5201834634904362E-3</c:v>
                </c:pt>
                <c:pt idx="5">
                  <c:v>-1.5829181037807609E-3</c:v>
                </c:pt>
                <c:pt idx="6">
                  <c:v>-1.3216679991665439E-2</c:v>
                </c:pt>
                <c:pt idx="7">
                  <c:v>4.3258410329877458E-3</c:v>
                </c:pt>
                <c:pt idx="8">
                  <c:v>1.522386955656941E-2</c:v>
                </c:pt>
                <c:pt idx="9">
                  <c:v>-1.0157268959255049E-2</c:v>
                </c:pt>
                <c:pt idx="10">
                  <c:v>-1.919117076686502E-2</c:v>
                </c:pt>
                <c:pt idx="11">
                  <c:v>3.046668934442861E-3</c:v>
                </c:pt>
                <c:pt idx="12">
                  <c:v>-7.8767881903095346E-3</c:v>
                </c:pt>
                <c:pt idx="13">
                  <c:v>-6.1323973460456378E-2</c:v>
                </c:pt>
                <c:pt idx="14">
                  <c:v>-6.5805691745548345E-5</c:v>
                </c:pt>
                <c:pt idx="15">
                  <c:v>-5.2682229781550859E-3</c:v>
                </c:pt>
                <c:pt idx="16">
                  <c:v>-3.020622931163881E-2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3-4FAA-BBFC-A3357CC7E194}"/>
            </c:ext>
          </c:extLst>
        </c:ser>
        <c:ser>
          <c:idx val="1"/>
          <c:order val="1"/>
          <c:tx>
            <c:strRef>
              <c:f>source_return!$C$1</c:f>
              <c:strCache>
                <c:ptCount val="1"/>
                <c:pt idx="0">
                  <c:v>China-B</c:v>
                </c:pt>
              </c:strCache>
            </c:strRef>
          </c:tx>
          <c:invertIfNegative val="0"/>
          <c:cat>
            <c:strRef>
              <c:f>source_return!$A$2:$A$18</c:f>
              <c:strCache>
                <c:ptCount val="17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2018/4/26</c:v>
                </c:pt>
                <c:pt idx="4">
                  <c:v>2018/4/27</c:v>
                </c:pt>
                <c:pt idx="5">
                  <c:v>2018/4/30</c:v>
                </c:pt>
                <c:pt idx="6">
                  <c:v>2018/5/2</c:v>
                </c:pt>
                <c:pt idx="7">
                  <c:v>2018/5/3</c:v>
                </c:pt>
                <c:pt idx="8">
                  <c:v>2018/5/18</c:v>
                </c:pt>
                <c:pt idx="9">
                  <c:v>2018/5/25</c:v>
                </c:pt>
                <c:pt idx="10">
                  <c:v>2018/5/29</c:v>
                </c:pt>
                <c:pt idx="11">
                  <c:v>2018/5/30</c:v>
                </c:pt>
                <c:pt idx="12">
                  <c:v>2018/6/15</c:v>
                </c:pt>
                <c:pt idx="13">
                  <c:v>2018/6/29</c:v>
                </c:pt>
                <c:pt idx="14">
                  <c:v>2018/7/13</c:v>
                </c:pt>
                <c:pt idx="15">
                  <c:v>2018/7/16</c:v>
                </c:pt>
                <c:pt idx="16">
                  <c:v>2018/9/28</c:v>
                </c:pt>
              </c:strCache>
            </c:strRef>
          </c:cat>
          <c:val>
            <c:numRef>
              <c:f>source_return!$C$2:$C$18</c:f>
              <c:numCache>
                <c:formatCode>General</c:formatCode>
                <c:ptCount val="17"/>
                <c:pt idx="0">
                  <c:v>0</c:v>
                </c:pt>
                <c:pt idx="1">
                  <c:v>-1.17856999999999E-4</c:v>
                </c:pt>
                <c:pt idx="2">
                  <c:v>1.7212521616160052E-2</c:v>
                </c:pt>
                <c:pt idx="3">
                  <c:v>-2.3923509165983181E-2</c:v>
                </c:pt>
                <c:pt idx="4">
                  <c:v>-2.7050399182445561E-3</c:v>
                </c:pt>
                <c:pt idx="5">
                  <c:v>0</c:v>
                </c:pt>
                <c:pt idx="6">
                  <c:v>-1.4216603270527099E-3</c:v>
                </c:pt>
                <c:pt idx="7">
                  <c:v>7.670182607098841E-3</c:v>
                </c:pt>
                <c:pt idx="8">
                  <c:v>2.885520465750591E-2</c:v>
                </c:pt>
                <c:pt idx="9">
                  <c:v>-2.4213723086697229E-2</c:v>
                </c:pt>
                <c:pt idx="10">
                  <c:v>-7.2570138479954851E-3</c:v>
                </c:pt>
                <c:pt idx="11">
                  <c:v>-2.373947568956614E-2</c:v>
                </c:pt>
                <c:pt idx="12">
                  <c:v>1.491832110011005E-2</c:v>
                </c:pt>
                <c:pt idx="13">
                  <c:v>-9.116346361465244E-2</c:v>
                </c:pt>
                <c:pt idx="14">
                  <c:v>-2.8077177969776271E-2</c:v>
                </c:pt>
                <c:pt idx="15">
                  <c:v>1.737897516724374E-3</c:v>
                </c:pt>
                <c:pt idx="16">
                  <c:v>-2.2805676464437319E-2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03-4FAA-BBFC-A3357CC7E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source_return!$D$1</c:f>
              <c:strCache>
                <c:ptCount val="1"/>
                <c:pt idx="0">
                  <c:v>Else</c:v>
                </c:pt>
              </c:strCache>
            </c:strRef>
          </c:tx>
          <c:invertIfNegative val="0"/>
          <c:cat>
            <c:strRef>
              <c:f>source_return!$A$2:$A$18</c:f>
              <c:strCache>
                <c:ptCount val="17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2018/4/26</c:v>
                </c:pt>
                <c:pt idx="4">
                  <c:v>2018/4/27</c:v>
                </c:pt>
                <c:pt idx="5">
                  <c:v>2018/4/30</c:v>
                </c:pt>
                <c:pt idx="6">
                  <c:v>2018/5/2</c:v>
                </c:pt>
                <c:pt idx="7">
                  <c:v>2018/5/3</c:v>
                </c:pt>
                <c:pt idx="8">
                  <c:v>2018/5/18</c:v>
                </c:pt>
                <c:pt idx="9">
                  <c:v>2018/5/25</c:v>
                </c:pt>
                <c:pt idx="10">
                  <c:v>2018/5/29</c:v>
                </c:pt>
                <c:pt idx="11">
                  <c:v>2018/5/30</c:v>
                </c:pt>
                <c:pt idx="12">
                  <c:v>2018/6/15</c:v>
                </c:pt>
                <c:pt idx="13">
                  <c:v>2018/6/29</c:v>
                </c:pt>
                <c:pt idx="14">
                  <c:v>2018/7/13</c:v>
                </c:pt>
                <c:pt idx="15">
                  <c:v>2018/7/16</c:v>
                </c:pt>
                <c:pt idx="16">
                  <c:v>2018/9/28</c:v>
                </c:pt>
              </c:strCache>
            </c:strRef>
          </c:cat>
          <c:val>
            <c:numRef>
              <c:f>source_return!$D$2:$D$18</c:f>
              <c:numCache>
                <c:formatCode>General</c:formatCode>
                <c:ptCount val="17"/>
                <c:pt idx="0">
                  <c:v>0</c:v>
                </c:pt>
                <c:pt idx="1">
                  <c:v>2.7064299858022998E-4</c:v>
                </c:pt>
                <c:pt idx="2">
                  <c:v>-3.3387008013840052E-3</c:v>
                </c:pt>
                <c:pt idx="3">
                  <c:v>3.8125564347535109E-3</c:v>
                </c:pt>
                <c:pt idx="4">
                  <c:v>1.461157004818307E-3</c:v>
                </c:pt>
                <c:pt idx="5">
                  <c:v>-3.344150105130225E-3</c:v>
                </c:pt>
                <c:pt idx="6">
                  <c:v>-2.721341384037844E-3</c:v>
                </c:pt>
                <c:pt idx="7">
                  <c:v>6.4940359566623693E-4</c:v>
                </c:pt>
                <c:pt idx="8">
                  <c:v>1.424295168085711E-3</c:v>
                </c:pt>
                <c:pt idx="9">
                  <c:v>-1.093522479207266E-2</c:v>
                </c:pt>
                <c:pt idx="10">
                  <c:v>-1.6755344020223561E-2</c:v>
                </c:pt>
                <c:pt idx="11">
                  <c:v>1.1565989817045911E-2</c:v>
                </c:pt>
                <c:pt idx="12">
                  <c:v>8.7906587848700487E-4</c:v>
                </c:pt>
                <c:pt idx="13">
                  <c:v>-2.6021421323795622E-2</c:v>
                </c:pt>
                <c:pt idx="14">
                  <c:v>1.0301184914683501E-2</c:v>
                </c:pt>
                <c:pt idx="15">
                  <c:v>-1.0021215764300211E-6</c:v>
                </c:pt>
                <c:pt idx="16">
                  <c:v>-6.7502784529791639E-3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9-4510-8443-4A92AC63EA81}"/>
            </c:ext>
          </c:extLst>
        </c:ser>
        <c:ser>
          <c:idx val="1"/>
          <c:order val="1"/>
          <c:tx>
            <c:strRef>
              <c:f>source_return!$E$1</c:f>
              <c:strCache>
                <c:ptCount val="1"/>
                <c:pt idx="0">
                  <c:v>Else-B</c:v>
                </c:pt>
              </c:strCache>
            </c:strRef>
          </c:tx>
          <c:invertIfNegative val="0"/>
          <c:cat>
            <c:strRef>
              <c:f>source_return!$A$2:$A$18</c:f>
              <c:strCache>
                <c:ptCount val="17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2018/4/26</c:v>
                </c:pt>
                <c:pt idx="4">
                  <c:v>2018/4/27</c:v>
                </c:pt>
                <c:pt idx="5">
                  <c:v>2018/4/30</c:v>
                </c:pt>
                <c:pt idx="6">
                  <c:v>2018/5/2</c:v>
                </c:pt>
                <c:pt idx="7">
                  <c:v>2018/5/3</c:v>
                </c:pt>
                <c:pt idx="8">
                  <c:v>2018/5/18</c:v>
                </c:pt>
                <c:pt idx="9">
                  <c:v>2018/5/25</c:v>
                </c:pt>
                <c:pt idx="10">
                  <c:v>2018/5/29</c:v>
                </c:pt>
                <c:pt idx="11">
                  <c:v>2018/5/30</c:v>
                </c:pt>
                <c:pt idx="12">
                  <c:v>2018/6/15</c:v>
                </c:pt>
                <c:pt idx="13">
                  <c:v>2018/6/29</c:v>
                </c:pt>
                <c:pt idx="14">
                  <c:v>2018/7/13</c:v>
                </c:pt>
                <c:pt idx="15">
                  <c:v>2018/7/16</c:v>
                </c:pt>
                <c:pt idx="16">
                  <c:v>2018/9/28</c:v>
                </c:pt>
              </c:strCache>
            </c:strRef>
          </c:cat>
          <c:val>
            <c:numRef>
              <c:f>source_return!$E$2:$E$18</c:f>
              <c:numCache>
                <c:formatCode>General</c:formatCode>
                <c:ptCount val="17"/>
                <c:pt idx="0">
                  <c:v>0</c:v>
                </c:pt>
                <c:pt idx="1">
                  <c:v>-4.9550120000000364E-3</c:v>
                </c:pt>
                <c:pt idx="2">
                  <c:v>-1.495265056297046E-3</c:v>
                </c:pt>
                <c:pt idx="3">
                  <c:v>-4.312199934970673E-3</c:v>
                </c:pt>
                <c:pt idx="4">
                  <c:v>5.1973858391514138E-3</c:v>
                </c:pt>
                <c:pt idx="5">
                  <c:v>2.4979506857416571E-3</c:v>
                </c:pt>
                <c:pt idx="6">
                  <c:v>-6.9455216118349252E-3</c:v>
                </c:pt>
                <c:pt idx="7">
                  <c:v>-6.2573630315595494E-3</c:v>
                </c:pt>
                <c:pt idx="8">
                  <c:v>6.3461542916491984E-3</c:v>
                </c:pt>
                <c:pt idx="9">
                  <c:v>-1.2003581270496831E-2</c:v>
                </c:pt>
                <c:pt idx="10">
                  <c:v>-1.4723989153878399E-2</c:v>
                </c:pt>
                <c:pt idx="11">
                  <c:v>-1.377346689968029E-5</c:v>
                </c:pt>
                <c:pt idx="12">
                  <c:v>5.6971927899462926E-3</c:v>
                </c:pt>
                <c:pt idx="13">
                  <c:v>-1.795260402016163E-2</c:v>
                </c:pt>
                <c:pt idx="14">
                  <c:v>1.049057203224546E-2</c:v>
                </c:pt>
                <c:pt idx="15">
                  <c:v>-2.0841018862448601E-3</c:v>
                </c:pt>
                <c:pt idx="16">
                  <c:v>-8.1701212221124697E-3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9-4510-8443-4A92AC63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source_return!$F$1</c:f>
              <c:strCache>
                <c:ptCount val="1"/>
                <c:pt idx="0">
                  <c:v>HK</c:v>
                </c:pt>
              </c:strCache>
            </c:strRef>
          </c:tx>
          <c:invertIfNegative val="0"/>
          <c:cat>
            <c:strRef>
              <c:f>source_return!$A$2:$A$18</c:f>
              <c:strCache>
                <c:ptCount val="17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2018/4/26</c:v>
                </c:pt>
                <c:pt idx="4">
                  <c:v>2018/4/27</c:v>
                </c:pt>
                <c:pt idx="5">
                  <c:v>2018/4/30</c:v>
                </c:pt>
                <c:pt idx="6">
                  <c:v>2018/5/2</c:v>
                </c:pt>
                <c:pt idx="7">
                  <c:v>2018/5/3</c:v>
                </c:pt>
                <c:pt idx="8">
                  <c:v>2018/5/18</c:v>
                </c:pt>
                <c:pt idx="9">
                  <c:v>2018/5/25</c:v>
                </c:pt>
                <c:pt idx="10">
                  <c:v>2018/5/29</c:v>
                </c:pt>
                <c:pt idx="11">
                  <c:v>2018/5/30</c:v>
                </c:pt>
                <c:pt idx="12">
                  <c:v>2018/6/15</c:v>
                </c:pt>
                <c:pt idx="13">
                  <c:v>2018/6/29</c:v>
                </c:pt>
                <c:pt idx="14">
                  <c:v>2018/7/13</c:v>
                </c:pt>
                <c:pt idx="15">
                  <c:v>2018/7/16</c:v>
                </c:pt>
                <c:pt idx="16">
                  <c:v>2018/9/28</c:v>
                </c:pt>
              </c:strCache>
            </c:strRef>
          </c:cat>
          <c:val>
            <c:numRef>
              <c:f>source_return!$F$2:$F$18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-3.112865210706306E-3</c:v>
                </c:pt>
                <c:pt idx="8">
                  <c:v>9.2891543795795596E-3</c:v>
                </c:pt>
                <c:pt idx="9">
                  <c:v>7.8008017984224423E-3</c:v>
                </c:pt>
                <c:pt idx="10">
                  <c:v>-1.074066578180277E-2</c:v>
                </c:pt>
                <c:pt idx="11">
                  <c:v>3.0992674015182238E-3</c:v>
                </c:pt>
                <c:pt idx="12">
                  <c:v>-6.8494205103271661E-3</c:v>
                </c:pt>
                <c:pt idx="13">
                  <c:v>-4.2373686741572623E-2</c:v>
                </c:pt>
                <c:pt idx="14">
                  <c:v>9.0139594587659126E-3</c:v>
                </c:pt>
                <c:pt idx="15">
                  <c:v>-8.1866572094979617E-4</c:v>
                </c:pt>
                <c:pt idx="16">
                  <c:v>-1.955245278955962E-2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C-4DA3-A1D3-5A805A142395}"/>
            </c:ext>
          </c:extLst>
        </c:ser>
        <c:ser>
          <c:idx val="1"/>
          <c:order val="1"/>
          <c:tx>
            <c:strRef>
              <c:f>source_return!$G$1</c:f>
              <c:strCache>
                <c:ptCount val="1"/>
                <c:pt idx="0">
                  <c:v>HK-B</c:v>
                </c:pt>
              </c:strCache>
            </c:strRef>
          </c:tx>
          <c:invertIfNegative val="0"/>
          <c:cat>
            <c:strRef>
              <c:f>source_return!$A$2:$A$18</c:f>
              <c:strCache>
                <c:ptCount val="17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2018/4/26</c:v>
                </c:pt>
                <c:pt idx="4">
                  <c:v>2018/4/27</c:v>
                </c:pt>
                <c:pt idx="5">
                  <c:v>2018/4/30</c:v>
                </c:pt>
                <c:pt idx="6">
                  <c:v>2018/5/2</c:v>
                </c:pt>
                <c:pt idx="7">
                  <c:v>2018/5/3</c:v>
                </c:pt>
                <c:pt idx="8">
                  <c:v>2018/5/18</c:v>
                </c:pt>
                <c:pt idx="9">
                  <c:v>2018/5/25</c:v>
                </c:pt>
                <c:pt idx="10">
                  <c:v>2018/5/29</c:v>
                </c:pt>
                <c:pt idx="11">
                  <c:v>2018/5/30</c:v>
                </c:pt>
                <c:pt idx="12">
                  <c:v>2018/6/15</c:v>
                </c:pt>
                <c:pt idx="13">
                  <c:v>2018/6/29</c:v>
                </c:pt>
                <c:pt idx="14">
                  <c:v>2018/7/13</c:v>
                </c:pt>
                <c:pt idx="15">
                  <c:v>2018/7/16</c:v>
                </c:pt>
                <c:pt idx="16">
                  <c:v>2018/9/28</c:v>
                </c:pt>
              </c:strCache>
            </c:strRef>
          </c:cat>
          <c:val>
            <c:numRef>
              <c:f>source_return!$G$2:$G$18</c:f>
              <c:numCache>
                <c:formatCode>General</c:formatCode>
                <c:ptCount val="17"/>
                <c:pt idx="0">
                  <c:v>0</c:v>
                </c:pt>
                <c:pt idx="1">
                  <c:v>-5.2238420000000341E-3</c:v>
                </c:pt>
                <c:pt idx="2">
                  <c:v>1.2014524980201721E-2</c:v>
                </c:pt>
                <c:pt idx="3">
                  <c:v>-2.035505181940811E-2</c:v>
                </c:pt>
                <c:pt idx="4">
                  <c:v>9.2671376048294452E-3</c:v>
                </c:pt>
                <c:pt idx="5">
                  <c:v>1.7478096351710048E-2</c:v>
                </c:pt>
                <c:pt idx="6">
                  <c:v>-2.91010093552313E-3</c:v>
                </c:pt>
                <c:pt idx="7">
                  <c:v>-1.3298539150383931E-2</c:v>
                </c:pt>
                <c:pt idx="8">
                  <c:v>2.7114997315826891E-2</c:v>
                </c:pt>
                <c:pt idx="9">
                  <c:v>-1.0778496771231549E-2</c:v>
                </c:pt>
                <c:pt idx="10">
                  <c:v>-3.331272772026717E-3</c:v>
                </c:pt>
                <c:pt idx="11">
                  <c:v>-1.432190576467896E-2</c:v>
                </c:pt>
                <c:pt idx="12">
                  <c:v>1.1956882395938839E-2</c:v>
                </c:pt>
                <c:pt idx="13">
                  <c:v>-4.3141136122722627E-2</c:v>
                </c:pt>
                <c:pt idx="14">
                  <c:v>-2.680058892686266E-2</c:v>
                </c:pt>
                <c:pt idx="15">
                  <c:v>4.9848284529008247E-4</c:v>
                </c:pt>
                <c:pt idx="16">
                  <c:v>-2.3407640236713489E-2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C-4DA3-A1D3-5A805A14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source_return!$H$1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cat>
            <c:strRef>
              <c:f>source_return!$A$2:$A$18</c:f>
              <c:strCache>
                <c:ptCount val="17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2018/4/26</c:v>
                </c:pt>
                <c:pt idx="4">
                  <c:v>2018/4/27</c:v>
                </c:pt>
                <c:pt idx="5">
                  <c:v>2018/4/30</c:v>
                </c:pt>
                <c:pt idx="6">
                  <c:v>2018/5/2</c:v>
                </c:pt>
                <c:pt idx="7">
                  <c:v>2018/5/3</c:v>
                </c:pt>
                <c:pt idx="8">
                  <c:v>2018/5/18</c:v>
                </c:pt>
                <c:pt idx="9">
                  <c:v>2018/5/25</c:v>
                </c:pt>
                <c:pt idx="10">
                  <c:v>2018/5/29</c:v>
                </c:pt>
                <c:pt idx="11">
                  <c:v>2018/5/30</c:v>
                </c:pt>
                <c:pt idx="12">
                  <c:v>2018/6/15</c:v>
                </c:pt>
                <c:pt idx="13">
                  <c:v>2018/6/29</c:v>
                </c:pt>
                <c:pt idx="14">
                  <c:v>2018/7/13</c:v>
                </c:pt>
                <c:pt idx="15">
                  <c:v>2018/7/16</c:v>
                </c:pt>
                <c:pt idx="16">
                  <c:v>2018/9/28</c:v>
                </c:pt>
              </c:strCache>
            </c:strRef>
          </c:cat>
          <c:val>
            <c:numRef>
              <c:f>source_return!$H$2:$H$18</c:f>
              <c:numCache>
                <c:formatCode>General</c:formatCode>
                <c:ptCount val="17"/>
                <c:pt idx="0">
                  <c:v>0</c:v>
                </c:pt>
                <c:pt idx="1">
                  <c:v>-2.6786489861055048E-4</c:v>
                </c:pt>
                <c:pt idx="2">
                  <c:v>-1.550138807542439E-2</c:v>
                </c:pt>
                <c:pt idx="3">
                  <c:v>1.251893013380744E-2</c:v>
                </c:pt>
                <c:pt idx="4">
                  <c:v>3.4316159269916498E-5</c:v>
                </c:pt>
                <c:pt idx="5">
                  <c:v>-6.6998230369307776E-3</c:v>
                </c:pt>
                <c:pt idx="6">
                  <c:v>-7.7451619286267488E-3</c:v>
                </c:pt>
                <c:pt idx="7">
                  <c:v>1.815443276265551E-4</c:v>
                </c:pt>
                <c:pt idx="8">
                  <c:v>3.5360637654122701E-2</c:v>
                </c:pt>
                <c:pt idx="9">
                  <c:v>6.7353432014126673E-4</c:v>
                </c:pt>
                <c:pt idx="10">
                  <c:v>-1.0738828642658529E-2</c:v>
                </c:pt>
                <c:pt idx="11">
                  <c:v>1.3473931406888059E-2</c:v>
                </c:pt>
                <c:pt idx="12">
                  <c:v>2.1411933416165391E-2</c:v>
                </c:pt>
                <c:pt idx="13">
                  <c:v>-1.9077745262354211E-2</c:v>
                </c:pt>
                <c:pt idx="14">
                  <c:v>2.8910816824239832E-2</c:v>
                </c:pt>
                <c:pt idx="15">
                  <c:v>-2.7348505552049781E-5</c:v>
                </c:pt>
                <c:pt idx="16">
                  <c:v>3.3339686132728009E-2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F-403F-A842-3A19B11DC95F}"/>
            </c:ext>
          </c:extLst>
        </c:ser>
        <c:ser>
          <c:idx val="1"/>
          <c:order val="1"/>
          <c:tx>
            <c:strRef>
              <c:f>source_return!$I$1</c:f>
              <c:strCache>
                <c:ptCount val="1"/>
                <c:pt idx="0">
                  <c:v>US-B</c:v>
                </c:pt>
              </c:strCache>
            </c:strRef>
          </c:tx>
          <c:invertIfNegative val="0"/>
          <c:cat>
            <c:strRef>
              <c:f>source_return!$A$2:$A$18</c:f>
              <c:strCache>
                <c:ptCount val="17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2018/4/26</c:v>
                </c:pt>
                <c:pt idx="4">
                  <c:v>2018/4/27</c:v>
                </c:pt>
                <c:pt idx="5">
                  <c:v>2018/4/30</c:v>
                </c:pt>
                <c:pt idx="6">
                  <c:v>2018/5/2</c:v>
                </c:pt>
                <c:pt idx="7">
                  <c:v>2018/5/3</c:v>
                </c:pt>
                <c:pt idx="8">
                  <c:v>2018/5/18</c:v>
                </c:pt>
                <c:pt idx="9">
                  <c:v>2018/5/25</c:v>
                </c:pt>
                <c:pt idx="10">
                  <c:v>2018/5/29</c:v>
                </c:pt>
                <c:pt idx="11">
                  <c:v>2018/5/30</c:v>
                </c:pt>
                <c:pt idx="12">
                  <c:v>2018/6/15</c:v>
                </c:pt>
                <c:pt idx="13">
                  <c:v>2018/6/29</c:v>
                </c:pt>
                <c:pt idx="14">
                  <c:v>2018/7/13</c:v>
                </c:pt>
                <c:pt idx="15">
                  <c:v>2018/7/16</c:v>
                </c:pt>
                <c:pt idx="16">
                  <c:v>2018/9/28</c:v>
                </c:pt>
              </c:strCache>
            </c:strRef>
          </c:cat>
          <c:val>
            <c:numRef>
              <c:f>source_return!$I$2:$I$18</c:f>
              <c:numCache>
                <c:formatCode>General</c:formatCode>
                <c:ptCount val="17"/>
                <c:pt idx="0">
                  <c:v>0</c:v>
                </c:pt>
                <c:pt idx="1">
                  <c:v>5.6177000000046107E-5</c:v>
                </c:pt>
                <c:pt idx="2">
                  <c:v>-1.33805693197574E-2</c:v>
                </c:pt>
                <c:pt idx="3">
                  <c:v>1.2290477380929589E-2</c:v>
                </c:pt>
                <c:pt idx="4">
                  <c:v>1.113635624364173E-3</c:v>
                </c:pt>
                <c:pt idx="5">
                  <c:v>-8.1875412584289098E-3</c:v>
                </c:pt>
                <c:pt idx="6">
                  <c:v>-4.6751382975822597E-3</c:v>
                </c:pt>
                <c:pt idx="7">
                  <c:v>-2.253696954341855E-3</c:v>
                </c:pt>
                <c:pt idx="8">
                  <c:v>3.1653439354014427E-2</c:v>
                </c:pt>
                <c:pt idx="9">
                  <c:v>3.0814937403120801E-3</c:v>
                </c:pt>
                <c:pt idx="10">
                  <c:v>-1.156419754250171E-2</c:v>
                </c:pt>
                <c:pt idx="11">
                  <c:v>1.269582747697218E-2</c:v>
                </c:pt>
                <c:pt idx="12">
                  <c:v>2.0429440607762531E-2</c:v>
                </c:pt>
                <c:pt idx="13">
                  <c:v>-2.2049459662013989E-2</c:v>
                </c:pt>
                <c:pt idx="14">
                  <c:v>3.051093149591733E-2</c:v>
                </c:pt>
                <c:pt idx="15">
                  <c:v>-1.0280903053506709E-3</c:v>
                </c:pt>
                <c:pt idx="16">
                  <c:v>4.1291009154682527E-2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F-403F-A842-3A19B11D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return_attribution_summary!$B$1</c:f>
              <c:strCache>
                <c:ptCount val="1"/>
                <c:pt idx="0">
                  <c:v>Allocation Effect</c:v>
                </c:pt>
              </c:strCache>
            </c:strRef>
          </c:tx>
          <c:invertIfNegative val="0"/>
          <c:cat>
            <c:strRef>
              <c:f>return_attribution_summary!$A$2:$A$18</c:f>
              <c:strCache>
                <c:ptCount val="17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2018/4/26</c:v>
                </c:pt>
                <c:pt idx="4">
                  <c:v>2018/4/27</c:v>
                </c:pt>
                <c:pt idx="5">
                  <c:v>2018/4/30</c:v>
                </c:pt>
                <c:pt idx="6">
                  <c:v>2018/5/2</c:v>
                </c:pt>
                <c:pt idx="7">
                  <c:v>2018/5/3</c:v>
                </c:pt>
                <c:pt idx="8">
                  <c:v>2018/5/18</c:v>
                </c:pt>
                <c:pt idx="9">
                  <c:v>2018/5/25</c:v>
                </c:pt>
                <c:pt idx="10">
                  <c:v>2018/5/29</c:v>
                </c:pt>
                <c:pt idx="11">
                  <c:v>2018/5/30</c:v>
                </c:pt>
                <c:pt idx="12">
                  <c:v>2018/6/15</c:v>
                </c:pt>
                <c:pt idx="13">
                  <c:v>2018/6/29</c:v>
                </c:pt>
                <c:pt idx="14">
                  <c:v>2018/7/13</c:v>
                </c:pt>
                <c:pt idx="15">
                  <c:v>2018/7/16</c:v>
                </c:pt>
                <c:pt idx="16">
                  <c:v>2018/9/28</c:v>
                </c:pt>
              </c:strCache>
            </c:strRef>
          </c:cat>
          <c:val>
            <c:numRef>
              <c:f>return_attribution_summary!$B$2:$B$18</c:f>
              <c:numCache>
                <c:formatCode>0.00%</c:formatCode>
                <c:ptCount val="17"/>
                <c:pt idx="0">
                  <c:v>0</c:v>
                </c:pt>
                <c:pt idx="1">
                  <c:v>1.7676380520201899E-4</c:v>
                </c:pt>
                <c:pt idx="2">
                  <c:v>7.3009021991296873E-3</c:v>
                </c:pt>
                <c:pt idx="3">
                  <c:v>-8.6548156511202842E-3</c:v>
                </c:pt>
                <c:pt idx="4">
                  <c:v>-5.7390549788740577E-4</c:v>
                </c:pt>
                <c:pt idx="5">
                  <c:v>1.854172976148753E-3</c:v>
                </c:pt>
                <c:pt idx="6">
                  <c:v>-1.4096738579995319E-4</c:v>
                </c:pt>
                <c:pt idx="7">
                  <c:v>-8.4411418153649252E-4</c:v>
                </c:pt>
                <c:pt idx="8">
                  <c:v>-2.6016438750574352E-3</c:v>
                </c:pt>
                <c:pt idx="9">
                  <c:v>-2.8865128953655711E-3</c:v>
                </c:pt>
                <c:pt idx="10">
                  <c:v>1.212466475465092E-4</c:v>
                </c:pt>
                <c:pt idx="11">
                  <c:v>-4.4172203698067672E-3</c:v>
                </c:pt>
                <c:pt idx="12">
                  <c:v>-1.910592606984889E-3</c:v>
                </c:pt>
                <c:pt idx="13">
                  <c:v>-3.1584997527506508E-3</c:v>
                </c:pt>
                <c:pt idx="14">
                  <c:v>-6.0416107232597032E-3</c:v>
                </c:pt>
                <c:pt idx="15">
                  <c:v>-6.9914612292320266E-6</c:v>
                </c:pt>
                <c:pt idx="16">
                  <c:v>-2.4062701492107001E-3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6-4108-BF90-CC6E8D824FA4}"/>
            </c:ext>
          </c:extLst>
        </c:ser>
        <c:ser>
          <c:idx val="1"/>
          <c:order val="1"/>
          <c:tx>
            <c:strRef>
              <c:f>return_attribution_summary!$C$1</c:f>
              <c:strCache>
                <c:ptCount val="1"/>
                <c:pt idx="0">
                  <c:v>Selection Effect</c:v>
                </c:pt>
              </c:strCache>
            </c:strRef>
          </c:tx>
          <c:invertIfNegative val="0"/>
          <c:cat>
            <c:strRef>
              <c:f>return_attribution_summary!$A$2:$A$18</c:f>
              <c:strCache>
                <c:ptCount val="17"/>
                <c:pt idx="0">
                  <c:v>2018/4/20</c:v>
                </c:pt>
                <c:pt idx="1">
                  <c:v>2018/4/23</c:v>
                </c:pt>
                <c:pt idx="2">
                  <c:v>2018/4/24</c:v>
                </c:pt>
                <c:pt idx="3">
                  <c:v>2018/4/26</c:v>
                </c:pt>
                <c:pt idx="4">
                  <c:v>2018/4/27</c:v>
                </c:pt>
                <c:pt idx="5">
                  <c:v>2018/4/30</c:v>
                </c:pt>
                <c:pt idx="6">
                  <c:v>2018/5/2</c:v>
                </c:pt>
                <c:pt idx="7">
                  <c:v>2018/5/3</c:v>
                </c:pt>
                <c:pt idx="8">
                  <c:v>2018/5/18</c:v>
                </c:pt>
                <c:pt idx="9">
                  <c:v>2018/5/25</c:v>
                </c:pt>
                <c:pt idx="10">
                  <c:v>2018/5/29</c:v>
                </c:pt>
                <c:pt idx="11">
                  <c:v>2018/5/30</c:v>
                </c:pt>
                <c:pt idx="12">
                  <c:v>2018/6/15</c:v>
                </c:pt>
                <c:pt idx="13">
                  <c:v>2018/6/29</c:v>
                </c:pt>
                <c:pt idx="14">
                  <c:v>2018/7/13</c:v>
                </c:pt>
                <c:pt idx="15">
                  <c:v>2018/7/16</c:v>
                </c:pt>
                <c:pt idx="16">
                  <c:v>2018/9/28</c:v>
                </c:pt>
              </c:strCache>
            </c:strRef>
          </c:cat>
          <c:val>
            <c:numRef>
              <c:f>return_attribution_summary!$C$2:$C$18</c:f>
              <c:numCache>
                <c:formatCode>0.00%</c:formatCode>
                <c:ptCount val="17"/>
                <c:pt idx="0">
                  <c:v>0</c:v>
                </c:pt>
                <c:pt idx="1">
                  <c:v>4.0486377989719309E-4</c:v>
                </c:pt>
                <c:pt idx="2">
                  <c:v>-5.9415577315726133E-3</c:v>
                </c:pt>
                <c:pt idx="3">
                  <c:v>1.099905153314854E-2</c:v>
                </c:pt>
                <c:pt idx="4">
                  <c:v>-6.8047107953486436E-4</c:v>
                </c:pt>
                <c:pt idx="5">
                  <c:v>-2.6519002620921761E-3</c:v>
                </c:pt>
                <c:pt idx="6">
                  <c:v>8.3408917519897348E-4</c:v>
                </c:pt>
                <c:pt idx="7">
                  <c:v>5.0083019899109151E-3</c:v>
                </c:pt>
                <c:pt idx="8">
                  <c:v>-3.2158243057912269E-3</c:v>
                </c:pt>
                <c:pt idx="9">
                  <c:v>1.824141650982192E-3</c:v>
                </c:pt>
                <c:pt idx="10">
                  <c:v>-2.1718942192150751E-3</c:v>
                </c:pt>
                <c:pt idx="11">
                  <c:v>9.5792783670782828E-3</c:v>
                </c:pt>
                <c:pt idx="12">
                  <c:v>-4.7611095970525397E-3</c:v>
                </c:pt>
                <c:pt idx="13">
                  <c:v>-3.9991364011384388E-4</c:v>
                </c:pt>
                <c:pt idx="14">
                  <c:v>3.3648504377530881E-3</c:v>
                </c:pt>
                <c:pt idx="15">
                  <c:v>9.8965719844485247E-4</c:v>
                </c:pt>
                <c:pt idx="16">
                  <c:v>-4.0882894013300908E-3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6-4108-BF90-CC6E8D82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060001"/>
        <c:axId val="5006000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return_attribution_summary!$D$1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return_attribution_summary!$A$2:$A$18</c15:sqref>
                        </c15:formulaRef>
                      </c:ext>
                    </c:extLst>
                    <c:strCache>
                      <c:ptCount val="17"/>
                      <c:pt idx="0">
                        <c:v>2018/4/20</c:v>
                      </c:pt>
                      <c:pt idx="1">
                        <c:v>2018/4/23</c:v>
                      </c:pt>
                      <c:pt idx="2">
                        <c:v>2018/4/24</c:v>
                      </c:pt>
                      <c:pt idx="3">
                        <c:v>2018/4/26</c:v>
                      </c:pt>
                      <c:pt idx="4">
                        <c:v>2018/4/27</c:v>
                      </c:pt>
                      <c:pt idx="5">
                        <c:v>2018/4/30</c:v>
                      </c:pt>
                      <c:pt idx="6">
                        <c:v>2018/5/2</c:v>
                      </c:pt>
                      <c:pt idx="7">
                        <c:v>2018/5/3</c:v>
                      </c:pt>
                      <c:pt idx="8">
                        <c:v>2018/5/18</c:v>
                      </c:pt>
                      <c:pt idx="9">
                        <c:v>2018/5/25</c:v>
                      </c:pt>
                      <c:pt idx="10">
                        <c:v>2018/5/29</c:v>
                      </c:pt>
                      <c:pt idx="11">
                        <c:v>2018/5/30</c:v>
                      </c:pt>
                      <c:pt idx="12">
                        <c:v>2018/6/15</c:v>
                      </c:pt>
                      <c:pt idx="13">
                        <c:v>2018/6/29</c:v>
                      </c:pt>
                      <c:pt idx="14">
                        <c:v>2018/7/13</c:v>
                      </c:pt>
                      <c:pt idx="15">
                        <c:v>2018/7/16</c:v>
                      </c:pt>
                      <c:pt idx="16">
                        <c:v>2018/9/28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return_attribution_summary!$D$2:$D$18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546-4108-BF90-CC6E8D824FA4}"/>
                  </c:ext>
                </c:extLst>
              </c15:ser>
            </c15:filteredBarSeries>
          </c:ext>
        </c:extLst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0</xdr:row>
      <xdr:rowOff>0</xdr:rowOff>
    </xdr:from>
    <xdr:to>
      <xdr:col>22</xdr:col>
      <xdr:colOff>276225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17</xdr:col>
      <xdr:colOff>304800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17</xdr:col>
      <xdr:colOff>304800</xdr:colOff>
      <xdr:row>75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4.6016031840316876E-3</v>
      </c>
      <c r="C2">
        <v>2.24480240974998E-2</v>
      </c>
    </row>
    <row r="3" spans="1:3" x14ac:dyDescent="0.25">
      <c r="A3" s="1" t="s">
        <v>3</v>
      </c>
      <c r="B3">
        <v>1.046263144957793E-2</v>
      </c>
      <c r="C3">
        <v>5.1616688637974077E-2</v>
      </c>
    </row>
    <row r="4" spans="1:3" x14ac:dyDescent="0.25">
      <c r="A4" s="1" t="s">
        <v>4</v>
      </c>
      <c r="B4">
        <v>8.4860944295619009E-2</v>
      </c>
      <c r="C4">
        <v>7.6408110789144501E-2</v>
      </c>
    </row>
    <row r="5" spans="1:3" x14ac:dyDescent="0.25">
      <c r="A5" s="1" t="s">
        <v>5</v>
      </c>
      <c r="B5">
        <v>0.1232914803909161</v>
      </c>
      <c r="C5">
        <v>0.67553939110489569</v>
      </c>
    </row>
    <row r="6" spans="1:3" x14ac:dyDescent="0.25">
      <c r="A6" s="1" t="s">
        <v>6</v>
      </c>
      <c r="B6">
        <v>-4.6953884066045171E-2</v>
      </c>
      <c r="C6">
        <v>-3.761490760841979E-2</v>
      </c>
    </row>
    <row r="7" spans="1:3" x14ac:dyDescent="0.25">
      <c r="A7" s="1" t="s">
        <v>7</v>
      </c>
      <c r="B7">
        <v>-0.22282781622200259</v>
      </c>
      <c r="C7">
        <v>-1.3722402079334131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7"/>
  <sheetViews>
    <sheetView topLeftCell="A97" workbookViewId="0">
      <selection activeCell="J117" sqref="J11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t="s">
        <v>146</v>
      </c>
    </row>
    <row r="2" spans="1:14" x14ac:dyDescent="0.25">
      <c r="A2" s="1" t="s">
        <v>8</v>
      </c>
      <c r="B2">
        <v>1</v>
      </c>
      <c r="C2">
        <v>1</v>
      </c>
      <c r="D2">
        <v>1</v>
      </c>
      <c r="H2">
        <f>B2/MAX(B$2:B2)-1</f>
        <v>0</v>
      </c>
      <c r="I2">
        <f>C2/MAX(C$2:C2)-1</f>
        <v>0</v>
      </c>
      <c r="J2">
        <f>D2/MAX(D$2:D2)-1</f>
        <v>0</v>
      </c>
      <c r="L2" s="3">
        <f>B117-1</f>
        <v>4.6016031840319105E-3</v>
      </c>
      <c r="M2" s="3">
        <f t="shared" ref="M2:N2" si="0">C117-1</f>
        <v>2.2448024097500019E-2</v>
      </c>
      <c r="N2" s="3">
        <f t="shared" si="0"/>
        <v>-9.6618357487922024E-3</v>
      </c>
    </row>
    <row r="3" spans="1:14" x14ac:dyDescent="0.25">
      <c r="A3" s="1" t="s">
        <v>9</v>
      </c>
      <c r="B3">
        <v>0.99889440357261972</v>
      </c>
      <c r="C3">
        <v>0.99791317264309987</v>
      </c>
      <c r="D3">
        <v>0.99806763285024158</v>
      </c>
      <c r="E3">
        <f>B3/B2-1</f>
        <v>-1.1055964273802843E-3</v>
      </c>
      <c r="F3">
        <f t="shared" ref="F3:F66" si="1">C3/C2-1</f>
        <v>-2.0868273569001339E-3</v>
      </c>
      <c r="G3">
        <f t="shared" ref="G3:G66" si="2">D3/D2-1</f>
        <v>-1.9323671497584183E-3</v>
      </c>
      <c r="H3">
        <f>B3/MAX(B$2:B3)-1</f>
        <v>-1.1055964273802843E-3</v>
      </c>
      <c r="I3">
        <f>C3/MAX(C$2:C3)-1</f>
        <v>-2.0868273569001339E-3</v>
      </c>
      <c r="J3">
        <f>D3/MAX(D$2:D3)-1</f>
        <v>-1.9323671497584183E-3</v>
      </c>
      <c r="L3" s="3">
        <f>POWER(L2+1,1/(($A$117-$A$2)/365))-1</f>
        <v>1.0462631449578375E-2</v>
      </c>
      <c r="M3" s="3">
        <f t="shared" ref="M3:N3" si="3">POWER(M2+1,1/(($A$117-$A$2)/365))-1</f>
        <v>5.1616688637974528E-2</v>
      </c>
      <c r="N3" s="3">
        <f t="shared" si="3"/>
        <v>-2.1770198380245964E-2</v>
      </c>
    </row>
    <row r="4" spans="1:14" x14ac:dyDescent="0.25">
      <c r="A4" s="1" t="s">
        <v>10</v>
      </c>
      <c r="B4">
        <v>0.99289605881245702</v>
      </c>
      <c r="C4">
        <v>0.9909115729864999</v>
      </c>
      <c r="D4">
        <v>0.99516908212560395</v>
      </c>
      <c r="E4">
        <f t="shared" ref="E4:E67" si="4">B4/B3-1</f>
        <v>-6.0049838488525076E-3</v>
      </c>
      <c r="F4">
        <f t="shared" si="1"/>
        <v>-7.0162413409728952E-3</v>
      </c>
      <c r="G4">
        <f t="shared" si="2"/>
        <v>-2.9041626331074433E-3</v>
      </c>
      <c r="H4">
        <f>B4/MAX(B$2:B4)-1</f>
        <v>-7.1039411875429836E-3</v>
      </c>
      <c r="I4">
        <f>C4/MAX(C$2:C4)-1</f>
        <v>-9.0884270135001E-3</v>
      </c>
      <c r="J4">
        <f>D4/MAX(D$2:D4)-1</f>
        <v>-4.8309178743960457E-3</v>
      </c>
      <c r="L4" s="3">
        <f>_xlfn.STDEV.P(E3:E117)*SQRT(252)</f>
        <v>8.4491178073516665E-2</v>
      </c>
      <c r="M4" s="3">
        <f t="shared" ref="M4:N4" si="5">_xlfn.STDEV.P(F3:F117)*SQRT(252)</f>
        <v>7.6075176260793756E-2</v>
      </c>
      <c r="N4" s="3">
        <f t="shared" si="5"/>
        <v>5.5259725875207388E-2</v>
      </c>
    </row>
    <row r="5" spans="1:14" x14ac:dyDescent="0.25">
      <c r="A5" s="1" t="s">
        <v>11</v>
      </c>
      <c r="B5">
        <v>0.99175818525131754</v>
      </c>
      <c r="C5">
        <v>0.98747903432289985</v>
      </c>
      <c r="D5">
        <v>0.99227053140096622</v>
      </c>
      <c r="E5">
        <f t="shared" si="4"/>
        <v>-1.1460147827562217E-3</v>
      </c>
      <c r="F5">
        <f t="shared" si="1"/>
        <v>-3.4640211671509435E-3</v>
      </c>
      <c r="G5">
        <f t="shared" si="2"/>
        <v>-2.9126213592233219E-3</v>
      </c>
      <c r="H5">
        <f>B5/MAX(B$2:B5)-1</f>
        <v>-8.2418147486824633E-3</v>
      </c>
      <c r="I5">
        <f>C5/MAX(C$2:C5)-1</f>
        <v>-1.2520965677100149E-2</v>
      </c>
      <c r="J5">
        <f>D5/MAX(D$2:D5)-1</f>
        <v>-7.7294685990337841E-3</v>
      </c>
      <c r="L5" s="3">
        <f>MIN(H2:H117)</f>
        <v>-4.6953884066045615E-2</v>
      </c>
      <c r="M5" s="3">
        <f t="shared" ref="M5:N5" si="6">MIN(I2:I117)</f>
        <v>-3.761490760841979E-2</v>
      </c>
      <c r="N5" s="3">
        <f t="shared" si="6"/>
        <v>-3.3653846153846034E-2</v>
      </c>
    </row>
    <row r="6" spans="1:14" x14ac:dyDescent="0.25">
      <c r="A6" s="1" t="s">
        <v>12</v>
      </c>
      <c r="B6">
        <v>0.99825140500584508</v>
      </c>
      <c r="C6">
        <v>0.99448063361469985</v>
      </c>
      <c r="D6">
        <v>0.99420289855072463</v>
      </c>
      <c r="E6">
        <f t="shared" si="4"/>
        <v>6.5471804025314384E-3</v>
      </c>
      <c r="F6">
        <f t="shared" si="1"/>
        <v>7.0903776672088803E-3</v>
      </c>
      <c r="G6">
        <f t="shared" si="2"/>
        <v>1.9474196689386325E-3</v>
      </c>
      <c r="H6">
        <f>B6/MAX(B$2:B6)-1</f>
        <v>-1.7485949941549173E-3</v>
      </c>
      <c r="I6">
        <f>C6/MAX(C$2:C6)-1</f>
        <v>-5.5193663853001507E-3</v>
      </c>
      <c r="J6">
        <f>D6/MAX(D$2:D6)-1</f>
        <v>-5.7971014492753659E-3</v>
      </c>
    </row>
    <row r="7" spans="1:14" x14ac:dyDescent="0.25">
      <c r="A7" s="1" t="s">
        <v>13</v>
      </c>
      <c r="B7">
        <v>0.99994891821190268</v>
      </c>
      <c r="C7">
        <v>0.99721106186949993</v>
      </c>
      <c r="D7">
        <v>0.99516908212560395</v>
      </c>
      <c r="E7">
        <f t="shared" si="4"/>
        <v>1.7004866685337294E-3</v>
      </c>
      <c r="F7">
        <f t="shared" si="1"/>
        <v>2.7455821285082838E-3</v>
      </c>
      <c r="G7">
        <f t="shared" si="2"/>
        <v>9.7181729834794339E-4</v>
      </c>
      <c r="H7">
        <f>B7/MAX(B$2:B7)-1</f>
        <v>-5.1081788097318004E-5</v>
      </c>
      <c r="I7">
        <f>C7/MAX(C$2:C7)-1</f>
        <v>-2.7889381305000738E-3</v>
      </c>
      <c r="J7">
        <f>D7/MAX(D$2:D7)-1</f>
        <v>-4.8309178743960457E-3</v>
      </c>
    </row>
    <row r="8" spans="1:14" x14ac:dyDescent="0.25">
      <c r="A8" s="1" t="s">
        <v>14</v>
      </c>
      <c r="B8">
        <v>0.99716286504140683</v>
      </c>
      <c r="C8">
        <v>0.99405156625839997</v>
      </c>
      <c r="D8">
        <v>0.99420289855072463</v>
      </c>
      <c r="E8">
        <f t="shared" si="4"/>
        <v>-2.7861954943436684E-3</v>
      </c>
      <c r="F8">
        <f t="shared" si="1"/>
        <v>-3.1683318927256954E-3</v>
      </c>
      <c r="G8">
        <f t="shared" si="2"/>
        <v>-9.7087378640781097E-4</v>
      </c>
      <c r="H8">
        <f>B8/MAX(B$2:B8)-1</f>
        <v>-2.8371349585931682E-3</v>
      </c>
      <c r="I8">
        <f>C8/MAX(C$2:C8)-1</f>
        <v>-5.9484337416000344E-3</v>
      </c>
      <c r="J8">
        <f>D8/MAX(D$2:D8)-1</f>
        <v>-5.7971014492753659E-3</v>
      </c>
    </row>
    <row r="9" spans="1:14" x14ac:dyDescent="0.25">
      <c r="A9" s="1" t="s">
        <v>15</v>
      </c>
      <c r="B9">
        <v>0.99576242571379514</v>
      </c>
      <c r="C9">
        <v>0.99270585469719996</v>
      </c>
      <c r="D9">
        <v>0.99420289855072463</v>
      </c>
      <c r="E9">
        <f t="shared" si="4"/>
        <v>-1.4044238676633736E-3</v>
      </c>
      <c r="F9">
        <f t="shared" si="1"/>
        <v>-1.3537643386702936E-3</v>
      </c>
      <c r="G9">
        <f t="shared" si="2"/>
        <v>0</v>
      </c>
      <c r="H9">
        <f>B9/MAX(B$2:B9)-1</f>
        <v>-4.2375742862048593E-3</v>
      </c>
      <c r="I9">
        <f>C9/MAX(C$2:C9)-1</f>
        <v>-7.2941453028000369E-3</v>
      </c>
      <c r="J9">
        <f>D9/MAX(D$2:D9)-1</f>
        <v>-5.7971014492753659E-3</v>
      </c>
    </row>
    <row r="10" spans="1:14" x14ac:dyDescent="0.25">
      <c r="A10" s="1" t="s">
        <v>16</v>
      </c>
      <c r="B10">
        <v>0.99228829199498603</v>
      </c>
      <c r="C10">
        <v>0.98861021205629984</v>
      </c>
      <c r="D10">
        <v>0.99130434782608701</v>
      </c>
      <c r="E10">
        <f t="shared" si="4"/>
        <v>-3.4889182691530962E-3</v>
      </c>
      <c r="F10">
        <f t="shared" si="1"/>
        <v>-4.1257363614012332E-3</v>
      </c>
      <c r="G10">
        <f t="shared" si="2"/>
        <v>-2.9154518950437192E-3</v>
      </c>
      <c r="H10">
        <f>B10/MAX(B$2:B10)-1</f>
        <v>-7.711708005013973E-3</v>
      </c>
      <c r="I10">
        <f>C10/MAX(C$2:C10)-1</f>
        <v>-1.1389787943700158E-2</v>
      </c>
      <c r="J10">
        <f>D10/MAX(D$2:D10)-1</f>
        <v>-8.6956521739129933E-3</v>
      </c>
    </row>
    <row r="11" spans="1:14" x14ac:dyDescent="0.25">
      <c r="A11" s="1" t="s">
        <v>17</v>
      </c>
      <c r="B11">
        <v>0.9922843406510794</v>
      </c>
      <c r="C11">
        <v>0.98498264239249989</v>
      </c>
      <c r="D11">
        <v>0.98937198067632859</v>
      </c>
      <c r="E11">
        <f t="shared" si="4"/>
        <v>-3.9820523314304523E-6</v>
      </c>
      <c r="F11">
        <f t="shared" si="1"/>
        <v>-3.6693629294549668E-3</v>
      </c>
      <c r="G11">
        <f t="shared" si="2"/>
        <v>-1.9493177387913674E-3</v>
      </c>
      <c r="H11">
        <f>B11/MAX(B$2:B11)-1</f>
        <v>-7.7156593489206005E-3</v>
      </c>
      <c r="I11">
        <f>C11/MAX(C$2:C11)-1</f>
        <v>-1.5017357607500115E-2</v>
      </c>
      <c r="J11">
        <f>D11/MAX(D$2:D11)-1</f>
        <v>-1.0628019323671412E-2</v>
      </c>
    </row>
    <row r="12" spans="1:14" x14ac:dyDescent="0.25">
      <c r="A12" s="1" t="s">
        <v>18</v>
      </c>
      <c r="B12">
        <v>0.99829535506840628</v>
      </c>
      <c r="C12">
        <v>0.99237430267250004</v>
      </c>
      <c r="D12">
        <v>0.99130434782608701</v>
      </c>
      <c r="E12">
        <f t="shared" si="4"/>
        <v>6.0577539834829608E-3</v>
      </c>
      <c r="F12">
        <f t="shared" si="1"/>
        <v>7.5043558758010054E-3</v>
      </c>
      <c r="G12">
        <f t="shared" si="2"/>
        <v>1.953125E-3</v>
      </c>
      <c r="H12">
        <f>B12/MAX(B$2:B12)-1</f>
        <v>-1.704644931593724E-3</v>
      </c>
      <c r="I12">
        <f>C12/MAX(C$2:C12)-1</f>
        <v>-7.6256973274999584E-3</v>
      </c>
      <c r="J12">
        <f>D12/MAX(D$2:D12)-1</f>
        <v>-8.6956521739129933E-3</v>
      </c>
    </row>
    <row r="13" spans="1:14" x14ac:dyDescent="0.25">
      <c r="A13" s="1" t="s">
        <v>19</v>
      </c>
      <c r="B13">
        <v>0.99739937654598088</v>
      </c>
      <c r="C13">
        <v>0.99584584771570017</v>
      </c>
      <c r="D13">
        <v>0.99227053140096622</v>
      </c>
      <c r="E13">
        <f t="shared" si="4"/>
        <v>-8.9750845566538562E-4</v>
      </c>
      <c r="F13">
        <f t="shared" si="1"/>
        <v>3.4982214209406948E-3</v>
      </c>
      <c r="G13">
        <f t="shared" si="2"/>
        <v>9.746588693957392E-4</v>
      </c>
      <c r="H13">
        <f>B13/MAX(B$2:B13)-1</f>
        <v>-2.6006234540191242E-3</v>
      </c>
      <c r="I13">
        <f>C13/MAX(C$2:C13)-1</f>
        <v>-4.154152284299828E-3</v>
      </c>
      <c r="J13">
        <f>D13/MAX(D$2:D13)-1</f>
        <v>-7.7294685990337841E-3</v>
      </c>
    </row>
    <row r="14" spans="1:14" x14ac:dyDescent="0.25">
      <c r="A14" s="1" t="s">
        <v>20</v>
      </c>
      <c r="B14">
        <v>0.99908512332355415</v>
      </c>
      <c r="C14">
        <v>0.99541678050009996</v>
      </c>
      <c r="D14">
        <v>0.99420289855072463</v>
      </c>
      <c r="E14">
        <f t="shared" si="4"/>
        <v>1.6901422010218159E-3</v>
      </c>
      <c r="F14">
        <f t="shared" si="1"/>
        <v>-4.3085706144618818E-4</v>
      </c>
      <c r="G14">
        <f t="shared" si="2"/>
        <v>1.9474196689386325E-3</v>
      </c>
      <c r="H14">
        <f>B14/MAX(B$2:B14)-1</f>
        <v>-9.1487667644585269E-4</v>
      </c>
      <c r="I14">
        <f>C14/MAX(C$2:C14)-1</f>
        <v>-4.5832194999000375E-3</v>
      </c>
      <c r="J14">
        <f>D14/MAX(D$2:D14)-1</f>
        <v>-5.7971014492753659E-3</v>
      </c>
    </row>
    <row r="15" spans="1:14" x14ac:dyDescent="0.25">
      <c r="A15" s="1" t="s">
        <v>21</v>
      </c>
      <c r="B15">
        <v>1.005328620744691</v>
      </c>
      <c r="C15">
        <v>1.0017162693566</v>
      </c>
      <c r="D15">
        <v>0.99806763285024158</v>
      </c>
      <c r="E15">
        <f t="shared" si="4"/>
        <v>6.2492146818953209E-3</v>
      </c>
      <c r="F15">
        <f t="shared" si="1"/>
        <v>6.3284937323793145E-3</v>
      </c>
      <c r="G15">
        <f t="shared" si="2"/>
        <v>3.8872691933917736E-3</v>
      </c>
      <c r="H15">
        <f>B15/MAX(B$2:B15)-1</f>
        <v>0</v>
      </c>
      <c r="I15">
        <f>C15/MAX(C$2:C15)-1</f>
        <v>0</v>
      </c>
      <c r="J15">
        <f>D15/MAX(D$2:D15)-1</f>
        <v>-1.9323671497584183E-3</v>
      </c>
    </row>
    <row r="16" spans="1:14" x14ac:dyDescent="0.25">
      <c r="A16" s="1" t="s">
        <v>22</v>
      </c>
      <c r="B16">
        <v>1.0153769272202839</v>
      </c>
      <c r="C16">
        <v>1.0087568748963001</v>
      </c>
      <c r="D16">
        <v>1.0038647342995171</v>
      </c>
      <c r="E16">
        <f t="shared" si="4"/>
        <v>9.9950466626024248E-3</v>
      </c>
      <c r="F16">
        <f t="shared" si="1"/>
        <v>7.0285426672986873E-3</v>
      </c>
      <c r="G16">
        <f t="shared" si="2"/>
        <v>5.8083252662151086E-3</v>
      </c>
      <c r="H16">
        <f>B16/MAX(B$2:B16)-1</f>
        <v>0</v>
      </c>
      <c r="I16">
        <f>C16/MAX(C$2:C16)-1</f>
        <v>0</v>
      </c>
      <c r="J16">
        <f>D16/MAX(D$2:D16)-1</f>
        <v>0</v>
      </c>
    </row>
    <row r="17" spans="1:10" x14ac:dyDescent="0.25">
      <c r="A17" s="1" t="s">
        <v>23</v>
      </c>
      <c r="B17">
        <v>1.0150285251513571</v>
      </c>
      <c r="C17">
        <v>1.0131060576263999</v>
      </c>
      <c r="D17">
        <v>1.0028985507246377</v>
      </c>
      <c r="E17">
        <f t="shared" si="4"/>
        <v>-3.4312584773876775E-4</v>
      </c>
      <c r="F17">
        <f t="shared" si="1"/>
        <v>4.3114280936593641E-3</v>
      </c>
      <c r="G17">
        <f t="shared" si="2"/>
        <v>-9.6246390760357237E-4</v>
      </c>
      <c r="H17">
        <f>B17/MAX(B$2:B17)-1</f>
        <v>-3.4312584773876775E-4</v>
      </c>
      <c r="I17">
        <f>C17/MAX(C$2:C17)-1</f>
        <v>0</v>
      </c>
      <c r="J17">
        <f>D17/MAX(D$2:D17)-1</f>
        <v>-9.6246390760357237E-4</v>
      </c>
    </row>
    <row r="18" spans="1:10" x14ac:dyDescent="0.25">
      <c r="A18" s="1" t="s">
        <v>24</v>
      </c>
      <c r="B18">
        <v>1.0165870445311951</v>
      </c>
      <c r="C18">
        <v>1.0152904008303001</v>
      </c>
      <c r="D18">
        <v>1.0048309178743962</v>
      </c>
      <c r="E18">
        <f t="shared" si="4"/>
        <v>1.5354439222341476E-3</v>
      </c>
      <c r="F18">
        <f t="shared" si="1"/>
        <v>2.1560854240847416E-3</v>
      </c>
      <c r="G18">
        <f t="shared" si="2"/>
        <v>1.9267822736031004E-3</v>
      </c>
      <c r="H18">
        <f>B18/MAX(B$2:B18)-1</f>
        <v>0</v>
      </c>
      <c r="I18">
        <f>C18/MAX(C$2:C18)-1</f>
        <v>0</v>
      </c>
      <c r="J18">
        <f>D18/MAX(D$2:D18)-1</f>
        <v>0</v>
      </c>
    </row>
    <row r="19" spans="1:10" x14ac:dyDescent="0.25">
      <c r="A19" s="1" t="s">
        <v>25</v>
      </c>
      <c r="B19">
        <v>1.008600624700476</v>
      </c>
      <c r="C19">
        <v>1.0066310411352</v>
      </c>
      <c r="D19">
        <v>0.99903381642512079</v>
      </c>
      <c r="E19">
        <f t="shared" si="4"/>
        <v>-7.8561101812999468E-3</v>
      </c>
      <c r="F19">
        <f t="shared" si="1"/>
        <v>-8.5289486515567337E-3</v>
      </c>
      <c r="G19">
        <f t="shared" si="2"/>
        <v>-5.7692307692307487E-3</v>
      </c>
      <c r="H19">
        <f>B19/MAX(B$2:B19)-1</f>
        <v>-7.8561101812999468E-3</v>
      </c>
      <c r="I19">
        <f>C19/MAX(C$2:C19)-1</f>
        <v>-8.5289486515567337E-3</v>
      </c>
      <c r="J19">
        <f>D19/MAX(D$2:D19)-1</f>
        <v>-5.7692307692307487E-3</v>
      </c>
    </row>
    <row r="20" spans="1:10" x14ac:dyDescent="0.25">
      <c r="A20" s="1" t="s">
        <v>26</v>
      </c>
      <c r="B20">
        <v>1.0142256674631469</v>
      </c>
      <c r="C20">
        <v>1.008386316358</v>
      </c>
      <c r="D20">
        <v>1.0019323671497584</v>
      </c>
      <c r="E20">
        <f t="shared" si="4"/>
        <v>5.577076421444227E-3</v>
      </c>
      <c r="F20">
        <f t="shared" si="1"/>
        <v>1.7437125928687625E-3</v>
      </c>
      <c r="G20">
        <f t="shared" si="2"/>
        <v>2.9013539651836506E-3</v>
      </c>
      <c r="H20">
        <f>B20/MAX(B$2:B20)-1</f>
        <v>-2.3228478867121094E-3</v>
      </c>
      <c r="I20">
        <f>C20/MAX(C$2:C20)-1</f>
        <v>-6.8001080938556724E-3</v>
      </c>
      <c r="J20">
        <f>D20/MAX(D$2:D20)-1</f>
        <v>-2.8846153846154854E-3</v>
      </c>
    </row>
    <row r="21" spans="1:10" x14ac:dyDescent="0.25">
      <c r="A21" s="1" t="s">
        <v>27</v>
      </c>
      <c r="B21">
        <v>1.0104044519965709</v>
      </c>
      <c r="C21">
        <v>1.0083278075166999</v>
      </c>
      <c r="D21">
        <v>1</v>
      </c>
      <c r="E21">
        <f t="shared" si="4"/>
        <v>-3.7676185775635807E-3</v>
      </c>
      <c r="F21">
        <f t="shared" si="1"/>
        <v>-5.8022248369482554E-5</v>
      </c>
      <c r="G21">
        <f t="shared" si="2"/>
        <v>-1.9286403085824189E-3</v>
      </c>
      <c r="H21">
        <f>B21/MAX(B$2:B21)-1</f>
        <v>-6.0817148594248804E-3</v>
      </c>
      <c r="I21">
        <f>C21/MAX(C$2:C21)-1</f>
        <v>-6.8577357846643094E-3</v>
      </c>
      <c r="J21">
        <f>D21/MAX(D$2:D21)-1</f>
        <v>-4.8076923076922906E-3</v>
      </c>
    </row>
    <row r="22" spans="1:10" x14ac:dyDescent="0.25">
      <c r="A22" s="1" t="s">
        <v>28</v>
      </c>
      <c r="B22">
        <v>1.0066707737929901</v>
      </c>
      <c r="C22">
        <v>1.0056948940504999</v>
      </c>
      <c r="D22">
        <v>0.99806763285024158</v>
      </c>
      <c r="E22">
        <f t="shared" si="4"/>
        <v>-3.695231346420802E-3</v>
      </c>
      <c r="F22">
        <f t="shared" si="1"/>
        <v>-2.6111681603666614E-3</v>
      </c>
      <c r="G22">
        <f t="shared" si="2"/>
        <v>-1.9323671497584183E-3</v>
      </c>
      <c r="H22">
        <f>B22/MAX(B$2:B22)-1</f>
        <v>-9.7544728624571198E-3</v>
      </c>
      <c r="I22">
        <f>C22/MAX(C$2:C22)-1</f>
        <v>-9.4509972436979117E-3</v>
      </c>
      <c r="J22">
        <f>D22/MAX(D$2:D22)-1</f>
        <v>-6.7307692307692069E-3</v>
      </c>
    </row>
    <row r="23" spans="1:10" x14ac:dyDescent="0.25">
      <c r="A23" s="1" t="s">
        <v>29</v>
      </c>
      <c r="B23">
        <v>1.0148205147611249</v>
      </c>
      <c r="C23">
        <v>1.0097125251131001</v>
      </c>
      <c r="D23">
        <v>1.0019323671497584</v>
      </c>
      <c r="E23">
        <f t="shared" si="4"/>
        <v>8.0957361436329034E-3</v>
      </c>
      <c r="F23">
        <f t="shared" si="1"/>
        <v>3.9948806406073789E-3</v>
      </c>
      <c r="G23">
        <f t="shared" si="2"/>
        <v>3.8722168441431837E-3</v>
      </c>
      <c r="H23">
        <f>B23/MAX(B$2:B23)-1</f>
        <v>-1.7377063573388307E-3</v>
      </c>
      <c r="I23">
        <f>C23/MAX(C$2:C23)-1</f>
        <v>-5.4938722090137615E-3</v>
      </c>
      <c r="J23">
        <f>D23/MAX(D$2:D23)-1</f>
        <v>-2.8846153846154854E-3</v>
      </c>
    </row>
    <row r="24" spans="1:10" x14ac:dyDescent="0.25">
      <c r="A24" s="1" t="s">
        <v>30</v>
      </c>
      <c r="B24">
        <v>1.012729874584573</v>
      </c>
      <c r="C24">
        <v>1.0094784877955001</v>
      </c>
      <c r="D24">
        <v>1.0019323671497584</v>
      </c>
      <c r="E24">
        <f t="shared" si="4"/>
        <v>-2.0601083109204055E-3</v>
      </c>
      <c r="F24">
        <f t="shared" si="1"/>
        <v>-2.3178608938589917E-4</v>
      </c>
      <c r="G24">
        <f t="shared" si="2"/>
        <v>0</v>
      </c>
      <c r="H24">
        <f>B24/MAX(B$2:B24)-1</f>
        <v>-3.7942348049505581E-3</v>
      </c>
      <c r="I24">
        <f>C24/MAX(C$2:C24)-1</f>
        <v>-5.7243848952447385E-3</v>
      </c>
      <c r="J24">
        <f>D24/MAX(D$2:D24)-1</f>
        <v>-2.8846153846154854E-3</v>
      </c>
    </row>
    <row r="25" spans="1:10" x14ac:dyDescent="0.25">
      <c r="A25" s="1" t="s">
        <v>31</v>
      </c>
      <c r="B25">
        <v>1.0070047781200759</v>
      </c>
      <c r="C25">
        <v>1.0060849550916999</v>
      </c>
      <c r="D25">
        <v>0.99806763285024158</v>
      </c>
      <c r="E25">
        <f t="shared" si="4"/>
        <v>-5.653132793031812E-3</v>
      </c>
      <c r="F25">
        <f t="shared" si="1"/>
        <v>-3.361669163659875E-3</v>
      </c>
      <c r="G25">
        <f t="shared" si="2"/>
        <v>-3.8572806171648377E-3</v>
      </c>
      <c r="H25">
        <f>B25/MAX(B$2:B25)-1</f>
        <v>-9.4259182847820089E-3</v>
      </c>
      <c r="I25">
        <f>C25/MAX(C$2:C25)-1</f>
        <v>-9.0668105707214508E-3</v>
      </c>
      <c r="J25">
        <f>D25/MAX(D$2:D25)-1</f>
        <v>-6.7307692307692069E-3</v>
      </c>
    </row>
    <row r="26" spans="1:10" x14ac:dyDescent="0.25">
      <c r="A26" s="1" t="s">
        <v>32</v>
      </c>
      <c r="B26">
        <v>1.0042309410184731</v>
      </c>
      <c r="C26">
        <v>1.0041346491073999</v>
      </c>
      <c r="D26">
        <v>0.99710144927536237</v>
      </c>
      <c r="E26">
        <f t="shared" si="4"/>
        <v>-2.7545421450543284E-3</v>
      </c>
      <c r="F26">
        <f t="shared" si="1"/>
        <v>-1.9385102365656603E-3</v>
      </c>
      <c r="G26">
        <f t="shared" si="2"/>
        <v>-9.6805421103585143E-4</v>
      </c>
      <c r="H26">
        <f>B26/MAX(B$2:B26)-1</f>
        <v>-1.2154496340665122E-2</v>
      </c>
      <c r="I26">
        <f>C26/MAX(C$2:C26)-1</f>
        <v>-1.0987744702182778E-2</v>
      </c>
      <c r="J26">
        <f>D26/MAX(D$2:D26)-1</f>
        <v>-7.692307692307665E-3</v>
      </c>
    </row>
    <row r="27" spans="1:10" x14ac:dyDescent="0.25">
      <c r="A27" s="1" t="s">
        <v>33</v>
      </c>
      <c r="B27">
        <v>1.001267218414245</v>
      </c>
      <c r="C27">
        <v>1.0013847173657999</v>
      </c>
      <c r="D27">
        <v>0.99516908212560395</v>
      </c>
      <c r="E27">
        <f t="shared" si="4"/>
        <v>-2.9512360983643404E-3</v>
      </c>
      <c r="F27">
        <f t="shared" si="1"/>
        <v>-2.7386085561776907E-3</v>
      </c>
      <c r="G27">
        <f t="shared" si="2"/>
        <v>-1.9379844961240345E-3</v>
      </c>
      <c r="H27">
        <f>B27/MAX(B$2:B27)-1</f>
        <v>-1.5069861650671368E-2</v>
      </c>
      <c r="I27">
        <f>C27/MAX(C$2:C27)-1</f>
        <v>-1.3696262126705938E-2</v>
      </c>
      <c r="J27">
        <f>D27/MAX(D$2:D27)-1</f>
        <v>-9.6153846153845812E-3</v>
      </c>
    </row>
    <row r="28" spans="1:10" x14ac:dyDescent="0.25">
      <c r="A28" s="1" t="s">
        <v>34</v>
      </c>
      <c r="B28">
        <v>1.001267218414245</v>
      </c>
      <c r="C28">
        <v>0.99988298121000008</v>
      </c>
      <c r="D28">
        <v>0.99613526570048316</v>
      </c>
      <c r="E28">
        <f t="shared" si="4"/>
        <v>0</v>
      </c>
      <c r="F28">
        <f t="shared" si="1"/>
        <v>-1.4996595511765909E-3</v>
      </c>
      <c r="G28">
        <f t="shared" si="2"/>
        <v>9.7087378640781097E-4</v>
      </c>
      <c r="H28">
        <f>B28/MAX(B$2:B28)-1</f>
        <v>-1.5069861650671368E-2</v>
      </c>
      <c r="I28">
        <f>C28/MAX(C$2:C28)-1</f>
        <v>-1.5175381947568733E-2</v>
      </c>
      <c r="J28">
        <f>D28/MAX(D$2:D28)-1</f>
        <v>-8.6538461538461231E-3</v>
      </c>
    </row>
    <row r="29" spans="1:10" x14ac:dyDescent="0.25">
      <c r="A29" s="1" t="s">
        <v>35</v>
      </c>
      <c r="B29">
        <v>0.98733513120007299</v>
      </c>
      <c r="C29">
        <v>0.9887857397084</v>
      </c>
      <c r="D29">
        <v>0.98840579710144938</v>
      </c>
      <c r="E29">
        <f t="shared" si="4"/>
        <v>-1.3914454561128053E-2</v>
      </c>
      <c r="F29">
        <f t="shared" si="1"/>
        <v>-1.1098540239349641E-2</v>
      </c>
      <c r="G29">
        <f t="shared" si="2"/>
        <v>-7.7594568380212614E-3</v>
      </c>
      <c r="H29">
        <f>B29/MAX(B$2:B29)-1</f>
        <v>-2.8774627306618616E-2</v>
      </c>
      <c r="I29">
        <f>C29/MAX(C$2:C29)-1</f>
        <v>-2.6105497599725802E-2</v>
      </c>
      <c r="J29">
        <f>D29/MAX(D$2:D29)-1</f>
        <v>-1.6346153846153788E-2</v>
      </c>
    </row>
    <row r="30" spans="1:10" x14ac:dyDescent="0.25">
      <c r="A30" s="1" t="s">
        <v>36</v>
      </c>
      <c r="B30">
        <v>0.99867389072755097</v>
      </c>
      <c r="C30">
        <v>0.99457814856990001</v>
      </c>
      <c r="D30">
        <v>0.99227053140096622</v>
      </c>
      <c r="E30">
        <f t="shared" si="4"/>
        <v>1.1484205483194065E-2</v>
      </c>
      <c r="F30">
        <f t="shared" si="1"/>
        <v>5.8581031550963836E-3</v>
      </c>
      <c r="G30">
        <f t="shared" si="2"/>
        <v>3.910068426197455E-3</v>
      </c>
      <c r="H30">
        <f>B30/MAX(B$2:B30)-1</f>
        <v>-1.7620875556116133E-2</v>
      </c>
      <c r="I30">
        <f>C30/MAX(C$2:C30)-1</f>
        <v>-2.0400323142483856E-2</v>
      </c>
      <c r="J30">
        <f>D30/MAX(D$2:D30)-1</f>
        <v>-1.2499999999999956E-2</v>
      </c>
    </row>
    <row r="31" spans="1:10" x14ac:dyDescent="0.25">
      <c r="A31" s="1" t="s">
        <v>37</v>
      </c>
      <c r="B31">
        <v>0.9939762862960968</v>
      </c>
      <c r="C31">
        <v>0.99225728482300002</v>
      </c>
      <c r="D31">
        <v>0.9903381642512078</v>
      </c>
      <c r="E31">
        <f t="shared" si="4"/>
        <v>-4.7038422402650992E-3</v>
      </c>
      <c r="F31">
        <f t="shared" si="1"/>
        <v>-2.3335157224569913E-3</v>
      </c>
      <c r="G31">
        <f t="shared" si="2"/>
        <v>-1.9474196689386325E-3</v>
      </c>
      <c r="H31">
        <f>B31/MAX(B$2:B31)-1</f>
        <v>-2.2241831977629967E-2</v>
      </c>
      <c r="I31">
        <f>C31/MAX(C$2:C31)-1</f>
        <v>-2.2686234390144611E-2</v>
      </c>
      <c r="J31">
        <f>D31/MAX(D$2:D31)-1</f>
        <v>-1.4423076923076872E-2</v>
      </c>
    </row>
    <row r="32" spans="1:10" x14ac:dyDescent="0.25">
      <c r="A32" s="1" t="s">
        <v>38</v>
      </c>
      <c r="B32">
        <v>1.000474798699228</v>
      </c>
      <c r="C32">
        <v>1.0000585095881001</v>
      </c>
      <c r="D32">
        <v>0.99420289855072463</v>
      </c>
      <c r="E32">
        <f t="shared" si="4"/>
        <v>6.537894809691025E-3</v>
      </c>
      <c r="F32">
        <f t="shared" si="1"/>
        <v>7.8620987564648193E-3</v>
      </c>
      <c r="G32">
        <f t="shared" si="2"/>
        <v>3.9024390243902474E-3</v>
      </c>
      <c r="H32">
        <f>B32/MAX(B$2:B32)-1</f>
        <v>-1.5849351925783628E-2</v>
      </c>
      <c r="I32">
        <f>C32/MAX(C$2:C32)-1</f>
        <v>-1.5002497048867469E-2</v>
      </c>
      <c r="J32">
        <f>D32/MAX(D$2:D32)-1</f>
        <v>-1.057692307692315E-2</v>
      </c>
    </row>
    <row r="33" spans="1:10" x14ac:dyDescent="0.25">
      <c r="A33" s="1" t="s">
        <v>39</v>
      </c>
      <c r="B33">
        <v>1.005232037083756</v>
      </c>
      <c r="C33">
        <v>1.0070991147621</v>
      </c>
      <c r="D33">
        <v>0.99806763285024158</v>
      </c>
      <c r="E33">
        <f t="shared" si="4"/>
        <v>4.7549807258644439E-3</v>
      </c>
      <c r="F33">
        <f t="shared" si="1"/>
        <v>7.0401932551924506E-3</v>
      </c>
      <c r="G33">
        <f t="shared" si="2"/>
        <v>3.8872691933917736E-3</v>
      </c>
      <c r="H33">
        <f>B33/MAX(B$2:B33)-1</f>
        <v>-1.1169734562843647E-2</v>
      </c>
      <c r="I33">
        <f>C33/MAX(C$2:C33)-1</f>
        <v>-8.0679242722094813E-3</v>
      </c>
      <c r="J33">
        <f>D33/MAX(D$2:D33)-1</f>
        <v>-6.7307692307692069E-3</v>
      </c>
    </row>
    <row r="34" spans="1:10" x14ac:dyDescent="0.25">
      <c r="A34" s="1" t="s">
        <v>40</v>
      </c>
      <c r="B34">
        <v>1.005137855328448</v>
      </c>
      <c r="C34">
        <v>1.0058119123267</v>
      </c>
      <c r="D34">
        <v>0.99806763285024158</v>
      </c>
      <c r="E34">
        <f t="shared" si="4"/>
        <v>-9.3691557604080877E-5</v>
      </c>
      <c r="F34">
        <f t="shared" si="1"/>
        <v>-1.2781288519989609E-3</v>
      </c>
      <c r="G34">
        <f t="shared" si="2"/>
        <v>0</v>
      </c>
      <c r="H34">
        <f>B34/MAX(B$2:B34)-1</f>
        <v>-1.1262379610618489E-2</v>
      </c>
      <c r="I34">
        <f>C34/MAX(C$2:C34)-1</f>
        <v>-9.3357412774204285E-3</v>
      </c>
      <c r="J34">
        <f>D34/MAX(D$2:D34)-1</f>
        <v>-6.7307692307692069E-3</v>
      </c>
    </row>
    <row r="35" spans="1:10" x14ac:dyDescent="0.25">
      <c r="A35" s="1" t="s">
        <v>41</v>
      </c>
      <c r="B35">
        <v>1.013662576767951</v>
      </c>
      <c r="C35">
        <v>1.0136716465805999</v>
      </c>
      <c r="D35">
        <v>1.0028985507246377</v>
      </c>
      <c r="E35">
        <f t="shared" si="4"/>
        <v>8.48114653558385E-3</v>
      </c>
      <c r="F35">
        <f t="shared" si="1"/>
        <v>7.8143181220815539E-3</v>
      </c>
      <c r="G35">
        <f t="shared" si="2"/>
        <v>4.8402710551791461E-3</v>
      </c>
      <c r="H35">
        <f>B35/MAX(B$2:B35)-1</f>
        <v>-2.8767509668516933E-3</v>
      </c>
      <c r="I35">
        <f>C35/MAX(C$2:C35)-1</f>
        <v>-1.5943756075861293E-3</v>
      </c>
      <c r="J35">
        <f>D35/MAX(D$2:D35)-1</f>
        <v>-1.9230769230769162E-3</v>
      </c>
    </row>
    <row r="36" spans="1:10" x14ac:dyDescent="0.25">
      <c r="A36" s="1" t="s">
        <v>42</v>
      </c>
      <c r="B36">
        <v>1.00907885040704</v>
      </c>
      <c r="C36">
        <v>1.0139641927572001</v>
      </c>
      <c r="D36">
        <v>1.0009661835748791</v>
      </c>
      <c r="E36">
        <f t="shared" si="4"/>
        <v>-4.5219449410138779E-3</v>
      </c>
      <c r="F36">
        <f t="shared" si="1"/>
        <v>2.8860053212187431E-4</v>
      </c>
      <c r="G36">
        <f t="shared" si="2"/>
        <v>-1.9267822736033224E-3</v>
      </c>
      <c r="H36">
        <f>B36/MAX(B$2:B36)-1</f>
        <v>-7.3856873983845217E-3</v>
      </c>
      <c r="I36">
        <f>C36/MAX(C$2:C36)-1</f>
        <v>-1.3062352131129051E-3</v>
      </c>
      <c r="J36">
        <f>D36/MAX(D$2:D36)-1</f>
        <v>-3.8461538461539435E-3</v>
      </c>
    </row>
    <row r="37" spans="1:10" x14ac:dyDescent="0.25">
      <c r="A37" s="1" t="s">
        <v>43</v>
      </c>
      <c r="B37">
        <v>1.0108756054108401</v>
      </c>
      <c r="C37">
        <v>1.0125014624951001</v>
      </c>
      <c r="D37">
        <v>1</v>
      </c>
      <c r="E37">
        <f t="shared" si="4"/>
        <v>1.7805892999098738E-3</v>
      </c>
      <c r="F37">
        <f t="shared" si="1"/>
        <v>-1.4425857170778933E-3</v>
      </c>
      <c r="G37">
        <f t="shared" si="2"/>
        <v>-9.6525096525079679E-4</v>
      </c>
      <c r="H37">
        <f>B37/MAX(B$2:B37)-1</f>
        <v>-5.6182489744287523E-3</v>
      </c>
      <c r="I37">
        <f>C37/MAX(C$2:C37)-1</f>
        <v>-2.7469365739292151E-3</v>
      </c>
      <c r="J37">
        <f>D37/MAX(D$2:D37)-1</f>
        <v>-4.8076923076922906E-3</v>
      </c>
    </row>
    <row r="38" spans="1:10" x14ac:dyDescent="0.25">
      <c r="A38" s="1" t="s">
        <v>44</v>
      </c>
      <c r="B38">
        <v>1.014380027070966</v>
      </c>
      <c r="C38">
        <v>1.0156414554532001</v>
      </c>
      <c r="D38">
        <v>1.0019323671497584</v>
      </c>
      <c r="E38">
        <f t="shared" si="4"/>
        <v>3.4667189922954478E-3</v>
      </c>
      <c r="F38">
        <f t="shared" si="1"/>
        <v>3.1012231334086593E-3</v>
      </c>
      <c r="G38">
        <f t="shared" si="2"/>
        <v>1.9323671497584183E-3</v>
      </c>
      <c r="H38">
        <f>B38/MAX(B$2:B38)-1</f>
        <v>-2.1710068725564469E-3</v>
      </c>
      <c r="I38">
        <f>C38/MAX(C$2:C38)-1</f>
        <v>0</v>
      </c>
      <c r="J38">
        <f>D38/MAX(D$2:D38)-1</f>
        <v>-2.8846153846154854E-3</v>
      </c>
    </row>
    <row r="39" spans="1:10" x14ac:dyDescent="0.25">
      <c r="A39" s="1" t="s">
        <v>45</v>
      </c>
      <c r="B39">
        <v>1.0126459234672029</v>
      </c>
      <c r="C39">
        <v>1.0162460507477999</v>
      </c>
      <c r="D39">
        <v>1.0009661835748791</v>
      </c>
      <c r="E39">
        <f t="shared" si="4"/>
        <v>-1.7095206505299831E-3</v>
      </c>
      <c r="F39">
        <f t="shared" si="1"/>
        <v>5.9528418356080692E-4</v>
      </c>
      <c r="G39">
        <f t="shared" si="2"/>
        <v>-9.6432015429126494E-4</v>
      </c>
      <c r="H39">
        <f>B39/MAX(B$2:B39)-1</f>
        <v>-3.8768161420054126E-3</v>
      </c>
      <c r="I39">
        <f>C39/MAX(C$2:C39)-1</f>
        <v>0</v>
      </c>
      <c r="J39">
        <f>D39/MAX(D$2:D39)-1</f>
        <v>-3.8461538461539435E-3</v>
      </c>
    </row>
    <row r="40" spans="1:10" x14ac:dyDescent="0.25">
      <c r="A40" s="1" t="s">
        <v>46</v>
      </c>
      <c r="B40">
        <v>1.009690958317164</v>
      </c>
      <c r="C40">
        <v>1.0135741314722</v>
      </c>
      <c r="D40">
        <v>0.99806763285024158</v>
      </c>
      <c r="E40">
        <f t="shared" si="4"/>
        <v>-2.9180635418166734E-3</v>
      </c>
      <c r="F40">
        <f t="shared" si="1"/>
        <v>-2.6292050765007735E-3</v>
      </c>
      <c r="G40">
        <f t="shared" si="2"/>
        <v>-2.8957528957527234E-3</v>
      </c>
      <c r="H40">
        <f>B40/MAX(B$2:B40)-1</f>
        <v>-6.7835668879797639E-3</v>
      </c>
      <c r="I40">
        <f>C40/MAX(C$2:C40)-1</f>
        <v>-2.6292050765007735E-3</v>
      </c>
      <c r="J40">
        <f>D40/MAX(D$2:D40)-1</f>
        <v>-6.7307692307692069E-3</v>
      </c>
    </row>
    <row r="41" spans="1:10" x14ac:dyDescent="0.25">
      <c r="A41" s="1" t="s">
        <v>47</v>
      </c>
      <c r="B41">
        <v>1.009614709249828</v>
      </c>
      <c r="C41">
        <v>1.0132620817422</v>
      </c>
      <c r="D41">
        <v>0.99806763285024158</v>
      </c>
      <c r="E41">
        <f t="shared" si="4"/>
        <v>-7.5517232979049886E-5</v>
      </c>
      <c r="F41">
        <f t="shared" si="1"/>
        <v>-3.0787065327597674E-4</v>
      </c>
      <c r="G41">
        <f t="shared" si="2"/>
        <v>0</v>
      </c>
      <c r="H41">
        <f>B41/MAX(B$2:B41)-1</f>
        <v>-6.8585718447576882E-3</v>
      </c>
      <c r="I41">
        <f>C41/MAX(C$2:C41)-1</f>
        <v>-2.9362662746922341E-3</v>
      </c>
      <c r="J41">
        <f>D41/MAX(D$2:D41)-1</f>
        <v>-6.7307692307692069E-3</v>
      </c>
    </row>
    <row r="42" spans="1:10" x14ac:dyDescent="0.25">
      <c r="A42" s="1" t="s">
        <v>48</v>
      </c>
      <c r="B42">
        <v>1.0050321263544419</v>
      </c>
      <c r="C42">
        <v>1.0087178686455001</v>
      </c>
      <c r="D42">
        <v>0.99516908212560395</v>
      </c>
      <c r="E42">
        <f t="shared" si="4"/>
        <v>-4.5389422850138361E-3</v>
      </c>
      <c r="F42">
        <f t="shared" si="1"/>
        <v>-4.4847361591648927E-3</v>
      </c>
      <c r="G42">
        <f t="shared" si="2"/>
        <v>-2.9041626331074433E-3</v>
      </c>
      <c r="H42">
        <f>B42/MAX(B$2:B42)-1</f>
        <v>-1.1366383468010555E-2</v>
      </c>
      <c r="I42">
        <f>C42/MAX(C$2:C42)-1</f>
        <v>-7.4078340543221044E-3</v>
      </c>
      <c r="J42">
        <f>D42/MAX(D$2:D42)-1</f>
        <v>-9.6153846153845812E-3</v>
      </c>
    </row>
    <row r="43" spans="1:10" x14ac:dyDescent="0.25">
      <c r="A43" s="1" t="s">
        <v>49</v>
      </c>
      <c r="B43">
        <v>0.99923408949216797</v>
      </c>
      <c r="C43">
        <v>1.0043881888466999</v>
      </c>
      <c r="D43">
        <v>0.99516908212560395</v>
      </c>
      <c r="E43">
        <f t="shared" si="4"/>
        <v>-5.76900649266332E-3</v>
      </c>
      <c r="F43">
        <f t="shared" si="1"/>
        <v>-4.2922604361257388E-3</v>
      </c>
      <c r="G43">
        <f t="shared" si="2"/>
        <v>0</v>
      </c>
      <c r="H43">
        <f>B43/MAX(B$2:B43)-1</f>
        <v>-1.706981722064882E-2</v>
      </c>
      <c r="I43">
        <f>C43/MAX(C$2:C43)-1</f>
        <v>-1.1668298137419097E-2</v>
      </c>
      <c r="J43">
        <f>D43/MAX(D$2:D43)-1</f>
        <v>-9.6153846153845812E-3</v>
      </c>
    </row>
    <row r="44" spans="1:10" x14ac:dyDescent="0.25">
      <c r="A44" s="1" t="s">
        <v>50</v>
      </c>
      <c r="B44">
        <v>0.99151922708422724</v>
      </c>
      <c r="C44">
        <v>0.99617740014680001</v>
      </c>
      <c r="D44">
        <v>0.98647342995169096</v>
      </c>
      <c r="E44">
        <f t="shared" si="4"/>
        <v>-7.7207758312785035E-3</v>
      </c>
      <c r="F44">
        <f t="shared" si="1"/>
        <v>-8.1749156263257738E-3</v>
      </c>
      <c r="G44">
        <f t="shared" si="2"/>
        <v>-8.7378640776698546E-3</v>
      </c>
      <c r="H44">
        <f>B44/MAX(B$2:B44)-1</f>
        <v>-2.4658800819685855E-2</v>
      </c>
      <c r="I44">
        <f>C44/MAX(C$2:C44)-1</f>
        <v>-1.9747826410968616E-2</v>
      </c>
      <c r="J44">
        <f>D44/MAX(D$2:D44)-1</f>
        <v>-1.8269230769230704E-2</v>
      </c>
    </row>
    <row r="45" spans="1:10" x14ac:dyDescent="0.25">
      <c r="A45" s="1" t="s">
        <v>51</v>
      </c>
      <c r="B45">
        <v>0.99395351311385283</v>
      </c>
      <c r="C45">
        <v>0.99968795070849992</v>
      </c>
      <c r="D45">
        <v>0.98743961352657017</v>
      </c>
      <c r="E45">
        <f t="shared" si="4"/>
        <v>2.4551072365828208E-3</v>
      </c>
      <c r="F45">
        <f t="shared" si="1"/>
        <v>3.5240214857139573E-3</v>
      </c>
      <c r="G45">
        <f t="shared" si="2"/>
        <v>9.7943192948091173E-4</v>
      </c>
      <c r="H45">
        <f>B45/MAX(B$2:B45)-1</f>
        <v>-2.2264233583440762E-2</v>
      </c>
      <c r="I45">
        <f>C45/MAX(C$2:C45)-1</f>
        <v>-1.6293396689823103E-2</v>
      </c>
      <c r="J45">
        <f>D45/MAX(D$2:D45)-1</f>
        <v>-1.7307692307692246E-2</v>
      </c>
    </row>
    <row r="46" spans="1:10" x14ac:dyDescent="0.25">
      <c r="A46" s="1" t="s">
        <v>52</v>
      </c>
      <c r="B46">
        <v>0.98559445837287696</v>
      </c>
      <c r="C46">
        <v>0.99336895867469988</v>
      </c>
      <c r="D46">
        <v>0.9826086956521739</v>
      </c>
      <c r="E46">
        <f t="shared" si="4"/>
        <v>-8.4099051220098975E-3</v>
      </c>
      <c r="F46">
        <f t="shared" si="1"/>
        <v>-6.3209644862896042E-3</v>
      </c>
      <c r="G46">
        <f t="shared" si="2"/>
        <v>-4.8923679060666192E-3</v>
      </c>
      <c r="H46">
        <f>B46/MAX(B$2:B46)-1</f>
        <v>-3.0486898613399593E-2</v>
      </c>
      <c r="I46">
        <f>C46/MAX(C$2:C46)-1</f>
        <v>-2.2511371194275265E-2</v>
      </c>
      <c r="J46">
        <f>D46/MAX(D$2:D46)-1</f>
        <v>-2.2115384615384648E-2</v>
      </c>
    </row>
    <row r="47" spans="1:10" x14ac:dyDescent="0.25">
      <c r="A47" s="1" t="s">
        <v>53</v>
      </c>
      <c r="B47">
        <v>0.99191383298698255</v>
      </c>
      <c r="C47">
        <v>0.99793267554520004</v>
      </c>
      <c r="D47">
        <v>0.98550724637681153</v>
      </c>
      <c r="E47">
        <f t="shared" si="4"/>
        <v>6.4117391899081166E-3</v>
      </c>
      <c r="F47">
        <f t="shared" si="1"/>
        <v>4.5941810750649292E-3</v>
      </c>
      <c r="G47">
        <f t="shared" si="2"/>
        <v>2.9498525073745618E-3</v>
      </c>
      <c r="H47">
        <f>B47/MAX(B$2:B47)-1</f>
        <v>-2.4270633466109803E-2</v>
      </c>
      <c r="I47">
        <f>C47/MAX(C$2:C47)-1</f>
        <v>-1.8020611434724998E-2</v>
      </c>
      <c r="J47">
        <f>D47/MAX(D$2:D47)-1</f>
        <v>-1.9230769230769273E-2</v>
      </c>
    </row>
    <row r="48" spans="1:10" x14ac:dyDescent="0.25">
      <c r="A48" s="1" t="s">
        <v>54</v>
      </c>
      <c r="B48">
        <v>0.97900600464380017</v>
      </c>
      <c r="C48">
        <v>0.98390997351249998</v>
      </c>
      <c r="D48">
        <v>0.97777777777777775</v>
      </c>
      <c r="E48">
        <f t="shared" si="4"/>
        <v>-1.3013054071756014E-2</v>
      </c>
      <c r="F48">
        <f t="shared" si="1"/>
        <v>-1.4051751562337622E-2</v>
      </c>
      <c r="G48">
        <f t="shared" si="2"/>
        <v>-7.8431372549019329E-3</v>
      </c>
      <c r="H48">
        <f>B48/MAX(B$2:B48)-1</f>
        <v>-3.6967852472215679E-2</v>
      </c>
      <c r="I48">
        <f>C48/MAX(C$2:C48)-1</f>
        <v>-3.1819141842180487E-2</v>
      </c>
      <c r="J48">
        <f>D48/MAX(D$2:D48)-1</f>
        <v>-2.6923076923076938E-2</v>
      </c>
    </row>
    <row r="49" spans="1:10" x14ac:dyDescent="0.25">
      <c r="A49" s="1" t="s">
        <v>55</v>
      </c>
      <c r="B49">
        <v>0.97927936191449649</v>
      </c>
      <c r="C49">
        <v>0.98472910264409996</v>
      </c>
      <c r="D49">
        <v>0.97777777777777775</v>
      </c>
      <c r="E49">
        <f t="shared" si="4"/>
        <v>2.7921919722628807E-4</v>
      </c>
      <c r="F49">
        <f t="shared" si="1"/>
        <v>8.3252447241255467E-4</v>
      </c>
      <c r="G49">
        <f t="shared" si="2"/>
        <v>0</v>
      </c>
      <c r="H49">
        <f>B49/MAX(B$2:B49)-1</f>
        <v>-3.6698955409079859E-2</v>
      </c>
      <c r="I49">
        <f>C49/MAX(C$2:C49)-1</f>
        <v>-3.1013107584042632E-2</v>
      </c>
      <c r="J49">
        <f>D49/MAX(D$2:D49)-1</f>
        <v>-2.6923076923076938E-2</v>
      </c>
    </row>
    <row r="50" spans="1:10" x14ac:dyDescent="0.25">
      <c r="A50" s="1" t="s">
        <v>56</v>
      </c>
      <c r="B50">
        <v>0.9688543342992334</v>
      </c>
      <c r="C50">
        <v>0.97802004944150001</v>
      </c>
      <c r="D50">
        <v>0.97101449275362328</v>
      </c>
      <c r="E50">
        <f t="shared" si="4"/>
        <v>-1.0645611477895445E-2</v>
      </c>
      <c r="F50">
        <f t="shared" si="1"/>
        <v>-6.8130952813169054E-3</v>
      </c>
      <c r="G50">
        <f t="shared" si="2"/>
        <v>-6.9169960474306791E-3</v>
      </c>
      <c r="H50">
        <f>B50/MAX(B$2:B50)-1</f>
        <v>-4.6953884066045615E-2</v>
      </c>
      <c r="I50">
        <f>C50/MAX(C$2:C50)-1</f>
        <v>-3.761490760841979E-2</v>
      </c>
      <c r="J50">
        <f>D50/MAX(D$2:D50)-1</f>
        <v>-3.3653846153846034E-2</v>
      </c>
    </row>
    <row r="51" spans="1:10" x14ac:dyDescent="0.25">
      <c r="A51" s="1" t="s">
        <v>57</v>
      </c>
      <c r="B51">
        <v>0.97300041340829779</v>
      </c>
      <c r="C51">
        <v>0.97881967479300003</v>
      </c>
      <c r="D51">
        <v>0.97391304347826091</v>
      </c>
      <c r="E51">
        <f t="shared" si="4"/>
        <v>4.2793627094244169E-3</v>
      </c>
      <c r="F51">
        <f t="shared" si="1"/>
        <v>8.1759607275611046E-4</v>
      </c>
      <c r="G51">
        <f t="shared" si="2"/>
        <v>2.9850746268655914E-3</v>
      </c>
      <c r="H51">
        <f>B51/MAX(B$2:B51)-1</f>
        <v>-4.2875454057155982E-2</v>
      </c>
      <c r="I51">
        <f>C51/MAX(C$2:C51)-1</f>
        <v>-3.6828065336401483E-2</v>
      </c>
      <c r="J51">
        <f>D51/MAX(D$2:D51)-1</f>
        <v>-3.0769230769230771E-2</v>
      </c>
    </row>
    <row r="52" spans="1:10" x14ac:dyDescent="0.25">
      <c r="A52" s="1" t="s">
        <v>58</v>
      </c>
      <c r="B52">
        <v>0.97761599412833666</v>
      </c>
      <c r="C52">
        <v>0.98529469090419997</v>
      </c>
      <c r="D52">
        <v>0.97777777777777775</v>
      </c>
      <c r="E52">
        <f t="shared" si="4"/>
        <v>4.743657511789845E-3</v>
      </c>
      <c r="F52">
        <f t="shared" si="1"/>
        <v>6.6151266448226664E-3</v>
      </c>
      <c r="G52">
        <f t="shared" si="2"/>
        <v>3.9682539682539542E-3</v>
      </c>
      <c r="H52">
        <f>B52/MAX(B$2:B52)-1</f>
        <v>-3.833518301507588E-2</v>
      </c>
      <c r="I52">
        <f>C52/MAX(C$2:C52)-1</f>
        <v>-3.0456561007862759E-2</v>
      </c>
      <c r="J52">
        <f>D52/MAX(D$2:D52)-1</f>
        <v>-2.6923076923076938E-2</v>
      </c>
    </row>
    <row r="53" spans="1:10" x14ac:dyDescent="0.25">
      <c r="A53" s="1" t="s">
        <v>59</v>
      </c>
      <c r="B53">
        <v>0.97229304600591049</v>
      </c>
      <c r="C53">
        <v>0.98119904811840009</v>
      </c>
      <c r="D53">
        <v>0.97777777777777775</v>
      </c>
      <c r="E53">
        <f t="shared" si="4"/>
        <v>-5.4448251198797593E-3</v>
      </c>
      <c r="F53">
        <f t="shared" si="1"/>
        <v>-4.1567693641395564E-3</v>
      </c>
      <c r="G53">
        <f t="shared" si="2"/>
        <v>0</v>
      </c>
      <c r="H53">
        <f>B53/MAX(B$2:B53)-1</f>
        <v>-4.357127976749986E-2</v>
      </c>
      <c r="I53">
        <f>C53/MAX(C$2:C53)-1</f>
        <v>-3.4486729472267719E-2</v>
      </c>
      <c r="J53">
        <f>D53/MAX(D$2:D53)-1</f>
        <v>-2.6923076923076938E-2</v>
      </c>
    </row>
    <row r="54" spans="1:10" x14ac:dyDescent="0.25">
      <c r="A54" s="1" t="s">
        <v>60</v>
      </c>
      <c r="B54">
        <v>0.97234821500063673</v>
      </c>
      <c r="C54">
        <v>0.98100401726539999</v>
      </c>
      <c r="D54">
        <v>0.97487922705314012</v>
      </c>
      <c r="E54">
        <f t="shared" si="4"/>
        <v>5.6741118279912683E-5</v>
      </c>
      <c r="F54">
        <f t="shared" si="1"/>
        <v>-1.987678783159641E-4</v>
      </c>
      <c r="G54">
        <f t="shared" si="2"/>
        <v>-2.9644268774703386E-3</v>
      </c>
      <c r="H54">
        <f>B54/MAX(B$2:B54)-1</f>
        <v>-4.3517010932358824E-2</v>
      </c>
      <c r="I54">
        <f>C54/MAX(C$2:C54)-1</f>
        <v>-3.4678642496536405E-2</v>
      </c>
      <c r="J54">
        <f>D54/MAX(D$2:D54)-1</f>
        <v>-2.9807692307692313E-2</v>
      </c>
    </row>
    <row r="55" spans="1:10" x14ac:dyDescent="0.25">
      <c r="A55" s="1" t="s">
        <v>61</v>
      </c>
      <c r="B55">
        <v>0.97234821500063673</v>
      </c>
      <c r="C55">
        <v>0.9808869989643999</v>
      </c>
      <c r="D55">
        <v>0.9729468599033817</v>
      </c>
      <c r="E55">
        <f t="shared" si="4"/>
        <v>0</v>
      </c>
      <c r="F55">
        <f t="shared" si="1"/>
        <v>-1.1928422202212019E-4</v>
      </c>
      <c r="G55">
        <f t="shared" si="2"/>
        <v>-1.982160555004886E-3</v>
      </c>
      <c r="H55">
        <f>B55/MAX(B$2:B55)-1</f>
        <v>-4.3517010932358824E-2</v>
      </c>
      <c r="I55">
        <f>C55/MAX(C$2:C55)-1</f>
        <v>-3.4793790103667566E-2</v>
      </c>
      <c r="J55">
        <f>D55/MAX(D$2:D55)-1</f>
        <v>-3.1730769230769229E-2</v>
      </c>
    </row>
    <row r="56" spans="1:10" x14ac:dyDescent="0.25">
      <c r="A56" s="1" t="s">
        <v>62</v>
      </c>
      <c r="B56">
        <v>0.97861104065587712</v>
      </c>
      <c r="C56">
        <v>0.98654288742999996</v>
      </c>
      <c r="D56">
        <v>0.97487922705314012</v>
      </c>
      <c r="E56">
        <f t="shared" si="4"/>
        <v>6.4409288345701476E-3</v>
      </c>
      <c r="F56">
        <f t="shared" si="1"/>
        <v>5.7660958617775648E-3</v>
      </c>
      <c r="G56">
        <f t="shared" si="2"/>
        <v>1.9860973187686426E-3</v>
      </c>
      <c r="H56">
        <f>B56/MAX(B$2:B56)-1</f>
        <v>-3.7356372068297228E-2</v>
      </c>
      <c r="I56">
        <f>C56/MAX(C$2:C56)-1</f>
        <v>-2.922831857102226E-2</v>
      </c>
      <c r="J56">
        <f>D56/MAX(D$2:D56)-1</f>
        <v>-2.9807692307692313E-2</v>
      </c>
    </row>
    <row r="57" spans="1:10" x14ac:dyDescent="0.25">
      <c r="A57" s="1" t="s">
        <v>63</v>
      </c>
      <c r="B57">
        <v>0.98612927739971334</v>
      </c>
      <c r="C57">
        <v>0.99446113050680007</v>
      </c>
      <c r="D57">
        <v>0.98164251207729469</v>
      </c>
      <c r="E57">
        <f t="shared" si="4"/>
        <v>7.6825586790818523E-3</v>
      </c>
      <c r="F57">
        <f t="shared" si="1"/>
        <v>8.0262532705777101E-3</v>
      </c>
      <c r="G57">
        <f t="shared" si="2"/>
        <v>6.9375619425173785E-3</v>
      </c>
      <c r="H57">
        <f>B57/MAX(B$2:B57)-1</f>
        <v>-2.9960805909667543E-2</v>
      </c>
      <c r="I57">
        <f>C57/MAX(C$2:C57)-1</f>
        <v>-2.1436659187968887E-2</v>
      </c>
      <c r="J57">
        <f>D57/MAX(D$2:D57)-1</f>
        <v>-2.3076923076923106E-2</v>
      </c>
    </row>
    <row r="58" spans="1:10" x14ac:dyDescent="0.25">
      <c r="A58" s="1" t="s">
        <v>64</v>
      </c>
      <c r="B58">
        <v>0.99631383164317189</v>
      </c>
      <c r="C58">
        <v>1.0033935328479</v>
      </c>
      <c r="D58">
        <v>0.98937198067632859</v>
      </c>
      <c r="E58">
        <f t="shared" si="4"/>
        <v>1.0327808408968187E-2</v>
      </c>
      <c r="F58">
        <f t="shared" si="1"/>
        <v>8.9821533160856504E-3</v>
      </c>
      <c r="G58">
        <f t="shared" si="2"/>
        <v>7.8740157480314821E-3</v>
      </c>
      <c r="H58">
        <f>B58/MAX(B$2:B58)-1</f>
        <v>-1.9942426963912685E-2</v>
      </c>
      <c r="I58">
        <f>C58/MAX(C$2:C58)-1</f>
        <v>-1.2647053231294225E-2</v>
      </c>
      <c r="J58">
        <f>D58/MAX(D$2:D58)-1</f>
        <v>-1.538461538461533E-2</v>
      </c>
    </row>
    <row r="59" spans="1:10" x14ac:dyDescent="0.25">
      <c r="A59" s="1" t="s">
        <v>65</v>
      </c>
      <c r="B59">
        <v>0.99729183567449708</v>
      </c>
      <c r="C59">
        <v>1.005421851303</v>
      </c>
      <c r="D59">
        <v>0.98937198067632859</v>
      </c>
      <c r="E59">
        <f t="shared" si="4"/>
        <v>9.8162245696431505E-4</v>
      </c>
      <c r="F59">
        <f t="shared" si="1"/>
        <v>2.0214585690452314E-3</v>
      </c>
      <c r="G59">
        <f t="shared" si="2"/>
        <v>0</v>
      </c>
      <c r="H59">
        <f>B59/MAX(B$2:B59)-1</f>
        <v>-1.8980380441102396E-2</v>
      </c>
      <c r="I59">
        <f>C59/MAX(C$2:C59)-1</f>
        <v>-1.0651160156376571E-2</v>
      </c>
      <c r="J59">
        <f>D59/MAX(D$2:D59)-1</f>
        <v>-1.538461538461533E-2</v>
      </c>
    </row>
    <row r="60" spans="1:10" x14ac:dyDescent="0.25">
      <c r="A60" s="1" t="s">
        <v>66</v>
      </c>
      <c r="B60">
        <v>0.9845304952902274</v>
      </c>
      <c r="C60">
        <v>0.99645044282590001</v>
      </c>
      <c r="D60">
        <v>0.9826086956521739</v>
      </c>
      <c r="E60">
        <f t="shared" si="4"/>
        <v>-1.2795994038835024E-2</v>
      </c>
      <c r="F60">
        <f t="shared" si="1"/>
        <v>-8.9230291399309269E-3</v>
      </c>
      <c r="G60">
        <f t="shared" si="2"/>
        <v>-6.835937500000111E-3</v>
      </c>
      <c r="H60">
        <f>B60/MAX(B$2:B60)-1</f>
        <v>-3.1533501644958273E-2</v>
      </c>
      <c r="I60">
        <f>C60/MAX(C$2:C60)-1</f>
        <v>-1.9479148683858027E-2</v>
      </c>
      <c r="J60">
        <f>D60/MAX(D$2:D60)-1</f>
        <v>-2.2115384615384648E-2</v>
      </c>
    </row>
    <row r="61" spans="1:10" x14ac:dyDescent="0.25">
      <c r="A61" s="1" t="s">
        <v>67</v>
      </c>
      <c r="B61">
        <v>0.99328899889818745</v>
      </c>
      <c r="C61">
        <v>1.0026914224721999</v>
      </c>
      <c r="D61">
        <v>0.98647342995169096</v>
      </c>
      <c r="E61">
        <f t="shared" si="4"/>
        <v>8.8961222124237516E-3</v>
      </c>
      <c r="F61">
        <f t="shared" si="1"/>
        <v>6.2632112728062683E-3</v>
      </c>
      <c r="G61">
        <f t="shared" si="2"/>
        <v>3.9331366764996378E-3</v>
      </c>
      <c r="H61">
        <f>B61/MAX(B$2:B61)-1</f>
        <v>-2.2917905316953591E-2</v>
      </c>
      <c r="I61">
        <f>C61/MAX(C$2:C61)-1</f>
        <v>-1.3337939434673318E-2</v>
      </c>
      <c r="J61">
        <f>D61/MAX(D$2:D61)-1</f>
        <v>-1.8269230769230704E-2</v>
      </c>
    </row>
    <row r="62" spans="1:10" x14ac:dyDescent="0.25">
      <c r="A62" s="1" t="s">
        <v>68</v>
      </c>
      <c r="B62">
        <v>0.99304829701870412</v>
      </c>
      <c r="C62">
        <v>1.0048367593406</v>
      </c>
      <c r="D62">
        <v>0.98743961352657017</v>
      </c>
      <c r="E62">
        <f t="shared" si="4"/>
        <v>-2.4232814392421975E-4</v>
      </c>
      <c r="F62">
        <f t="shared" si="1"/>
        <v>2.139578359123373E-3</v>
      </c>
      <c r="G62">
        <f t="shared" si="2"/>
        <v>9.7943192948091173E-4</v>
      </c>
      <c r="H62">
        <f>B62/MAX(B$2:B62)-1</f>
        <v>-2.3154679807419698E-2</v>
      </c>
      <c r="I62">
        <f>C62/MAX(C$2:C62)-1</f>
        <v>-1.1226898642119676E-2</v>
      </c>
      <c r="J62">
        <f>D62/MAX(D$2:D62)-1</f>
        <v>-1.7307692307692246E-2</v>
      </c>
    </row>
    <row r="63" spans="1:10" x14ac:dyDescent="0.25">
      <c r="A63" s="1" t="s">
        <v>69</v>
      </c>
      <c r="B63">
        <v>0.99231812507546857</v>
      </c>
      <c r="C63">
        <v>1.0034910480674999</v>
      </c>
      <c r="D63">
        <v>0.98647342995169096</v>
      </c>
      <c r="E63">
        <f t="shared" si="4"/>
        <v>-7.3528341514472739E-4</v>
      </c>
      <c r="F63">
        <f t="shared" si="1"/>
        <v>-1.3392337218864903E-3</v>
      </c>
      <c r="G63">
        <f t="shared" si="2"/>
        <v>-9.7847358121327943E-4</v>
      </c>
      <c r="H63">
        <f>B63/MAX(B$2:B63)-1</f>
        <v>-2.3872937970519037E-2</v>
      </c>
      <c r="I63">
        <f>C63/MAX(C$2:C63)-1</f>
        <v>-1.2551096922752469E-2</v>
      </c>
      <c r="J63">
        <f>D63/MAX(D$2:D63)-1</f>
        <v>-1.8269230769230704E-2</v>
      </c>
    </row>
    <row r="64" spans="1:10" x14ac:dyDescent="0.25">
      <c r="A64" s="1" t="s">
        <v>70</v>
      </c>
      <c r="B64">
        <v>0.99574855988986488</v>
      </c>
      <c r="C64">
        <v>1.0058119128773999</v>
      </c>
      <c r="D64">
        <v>0.98647342995169096</v>
      </c>
      <c r="E64">
        <f t="shared" si="4"/>
        <v>3.4569909867718795E-3</v>
      </c>
      <c r="F64">
        <f t="shared" si="1"/>
        <v>2.3127907462348052E-3</v>
      </c>
      <c r="G64">
        <f t="shared" si="2"/>
        <v>0</v>
      </c>
      <c r="H64">
        <f>B64/MAX(B$2:B64)-1</f>
        <v>-2.0498475515138948E-2</v>
      </c>
      <c r="I64">
        <f>C64/MAX(C$2:C64)-1</f>
        <v>-1.0267334237335612E-2</v>
      </c>
      <c r="J64">
        <f>D64/MAX(D$2:D64)-1</f>
        <v>-1.8269230769230704E-2</v>
      </c>
    </row>
    <row r="65" spans="1:10" x14ac:dyDescent="0.25">
      <c r="A65" s="1" t="s">
        <v>71</v>
      </c>
      <c r="B65">
        <v>0.99611513340137225</v>
      </c>
      <c r="C65">
        <v>1.0072746421765</v>
      </c>
      <c r="D65">
        <v>0.98937198067632859</v>
      </c>
      <c r="E65">
        <f t="shared" si="4"/>
        <v>3.6813863084872445E-4</v>
      </c>
      <c r="F65">
        <f t="shared" si="1"/>
        <v>1.4542771669063814E-3</v>
      </c>
      <c r="G65">
        <f t="shared" si="2"/>
        <v>2.9382957884427352E-3</v>
      </c>
      <c r="H65">
        <f>B65/MAX(B$2:B65)-1</f>
        <v>-2.013788316500098E-2</v>
      </c>
      <c r="I65">
        <f>C65/MAX(C$2:C65)-1</f>
        <v>-8.8279886201756419E-3</v>
      </c>
      <c r="J65">
        <f>D65/MAX(D$2:D65)-1</f>
        <v>-1.538461538461533E-2</v>
      </c>
    </row>
    <row r="66" spans="1:10" x14ac:dyDescent="0.25">
      <c r="A66" s="1" t="s">
        <v>72</v>
      </c>
      <c r="B66">
        <v>0.99242889431982184</v>
      </c>
      <c r="C66">
        <v>1.0033350235906</v>
      </c>
      <c r="D66">
        <v>0.98550724637681153</v>
      </c>
      <c r="E66">
        <f t="shared" si="4"/>
        <v>-3.7006154790192314E-3</v>
      </c>
      <c r="F66">
        <f t="shared" si="1"/>
        <v>-3.9111662509316858E-3</v>
      </c>
      <c r="G66">
        <f t="shared" si="2"/>
        <v>-3.906250000000111E-3</v>
      </c>
      <c r="H66">
        <f>B66/MAX(B$2:B66)-1</f>
        <v>-2.376397608186509E-2</v>
      </c>
      <c r="I66">
        <f>C66/MAX(C$2:C66)-1</f>
        <v>-1.2704627139952351E-2</v>
      </c>
      <c r="J66">
        <f>D66/MAX(D$2:D66)-1</f>
        <v>-1.9230769230769273E-2</v>
      </c>
    </row>
    <row r="67" spans="1:10" x14ac:dyDescent="0.25">
      <c r="A67" s="1" t="s">
        <v>73</v>
      </c>
      <c r="B67">
        <v>0.99475093114591528</v>
      </c>
      <c r="C67">
        <v>1.0061434644219001</v>
      </c>
      <c r="D67">
        <v>0.98743961352657017</v>
      </c>
      <c r="E67">
        <f t="shared" si="4"/>
        <v>2.3397513306833151E-3</v>
      </c>
      <c r="F67">
        <f t="shared" ref="F67:F117" si="7">C67/C66-1</f>
        <v>2.7991057475991177E-3</v>
      </c>
      <c r="G67">
        <f t="shared" ref="G67:G117" si="8">D67/D66-1</f>
        <v>1.9607843137257053E-3</v>
      </c>
      <c r="H67">
        <f>B67/MAX(B$2:B67)-1</f>
        <v>-2.1479826545841574E-2</v>
      </c>
      <c r="I67">
        <f>C67/MAX(C$2:C67)-1</f>
        <v>-9.9410829872017548E-3</v>
      </c>
      <c r="J67">
        <f>D67/MAX(D$2:D67)-1</f>
        <v>-1.7307692307692246E-2</v>
      </c>
    </row>
    <row r="68" spans="1:10" x14ac:dyDescent="0.25">
      <c r="A68" s="1" t="s">
        <v>74</v>
      </c>
      <c r="B68">
        <v>0.99518582109276377</v>
      </c>
      <c r="C68">
        <v>1.0062019737778001</v>
      </c>
      <c r="D68">
        <v>0.98647342995169096</v>
      </c>
      <c r="E68">
        <f t="shared" ref="E68:E117" si="9">B68/B67-1</f>
        <v>4.3718475975440541E-4</v>
      </c>
      <c r="F68">
        <f t="shared" si="7"/>
        <v>5.815210053938813E-5</v>
      </c>
      <c r="G68">
        <f t="shared" si="8"/>
        <v>-9.7847358121327943E-4</v>
      </c>
      <c r="H68">
        <f>B68/MAX(B$2:B68)-1</f>
        <v>-2.1052032438895196E-2</v>
      </c>
      <c r="I68">
        <f>C68/MAX(C$2:C68)-1</f>
        <v>-9.8835089815197952E-3</v>
      </c>
      <c r="J68">
        <f>D68/MAX(D$2:D68)-1</f>
        <v>-1.8269230769230704E-2</v>
      </c>
    </row>
    <row r="69" spans="1:10" x14ac:dyDescent="0.25">
      <c r="A69" s="1" t="s">
        <v>75</v>
      </c>
      <c r="B69">
        <v>0.99947283619857918</v>
      </c>
      <c r="C69">
        <v>1.0122089166951</v>
      </c>
      <c r="D69">
        <v>0.98937198067632859</v>
      </c>
      <c r="E69">
        <f t="shared" si="9"/>
        <v>4.3077534013780117E-3</v>
      </c>
      <c r="F69">
        <f t="shared" si="7"/>
        <v>5.9699176446124103E-3</v>
      </c>
      <c r="G69">
        <f t="shared" si="8"/>
        <v>2.9382957884427352E-3</v>
      </c>
      <c r="H69">
        <f>B69/MAX(B$2:B69)-1</f>
        <v>-1.6834966001861851E-2</v>
      </c>
      <c r="I69">
        <f>C69/MAX(C$2:C69)-1</f>
        <v>-3.9725950715667757E-3</v>
      </c>
      <c r="J69">
        <f>D69/MAX(D$2:D69)-1</f>
        <v>-1.538461538461533E-2</v>
      </c>
    </row>
    <row r="70" spans="1:10" x14ac:dyDescent="0.25">
      <c r="A70" s="1" t="s">
        <v>76</v>
      </c>
      <c r="B70">
        <v>1.007613176475294</v>
      </c>
      <c r="C70">
        <v>1.0175527559065001</v>
      </c>
      <c r="D70">
        <v>0.99420289855072463</v>
      </c>
      <c r="E70">
        <f t="shared" si="9"/>
        <v>8.1446338328472478E-3</v>
      </c>
      <c r="F70">
        <f t="shared" si="7"/>
        <v>5.2793836561406682E-3</v>
      </c>
      <c r="G70">
        <f t="shared" si="8"/>
        <v>4.8828125E-3</v>
      </c>
      <c r="H70">
        <f>B70/MAX(B$2:B70)-1</f>
        <v>-8.8274468026880992E-3</v>
      </c>
      <c r="I70">
        <f>C70/MAX(C$2:C70)-1</f>
        <v>0</v>
      </c>
      <c r="J70">
        <f>D70/MAX(D$2:D70)-1</f>
        <v>-1.057692307692315E-2</v>
      </c>
    </row>
    <row r="71" spans="1:10" x14ac:dyDescent="0.25">
      <c r="A71" s="1" t="s">
        <v>77</v>
      </c>
      <c r="B71">
        <v>1.0027002100318809</v>
      </c>
      <c r="C71">
        <v>1.0176697742837999</v>
      </c>
      <c r="D71">
        <v>0.9903381642512078</v>
      </c>
      <c r="E71">
        <f t="shared" si="9"/>
        <v>-4.8758457691066015E-3</v>
      </c>
      <c r="F71">
        <f t="shared" si="7"/>
        <v>1.1499981364160305E-4</v>
      </c>
      <c r="G71">
        <f t="shared" si="8"/>
        <v>-3.8872691933915515E-3</v>
      </c>
      <c r="H71">
        <f>B71/MAX(B$2:B71)-1</f>
        <v>-1.3660251302649806E-2</v>
      </c>
      <c r="I71">
        <f>C71/MAX(C$2:C71)-1</f>
        <v>0</v>
      </c>
      <c r="J71">
        <f>D71/MAX(D$2:D71)-1</f>
        <v>-1.4423076923076872E-2</v>
      </c>
    </row>
    <row r="72" spans="1:10" x14ac:dyDescent="0.25">
      <c r="A72" s="1" t="s">
        <v>78</v>
      </c>
      <c r="B72">
        <v>0.99783426179893686</v>
      </c>
      <c r="C72">
        <v>1.0155829468352999</v>
      </c>
      <c r="D72">
        <v>0.98840579710144938</v>
      </c>
      <c r="E72">
        <f t="shared" si="9"/>
        <v>-4.8528445334516945E-3</v>
      </c>
      <c r="F72">
        <f t="shared" si="7"/>
        <v>-2.0505939168417031E-3</v>
      </c>
      <c r="G72">
        <f t="shared" si="8"/>
        <v>-1.9512195121951237E-3</v>
      </c>
      <c r="H72">
        <f>B72/MAX(B$2:B72)-1</f>
        <v>-1.8446804760241853E-2</v>
      </c>
      <c r="I72">
        <f>C72/MAX(C$2:C72)-1</f>
        <v>-2.0505939168417031E-3</v>
      </c>
      <c r="J72">
        <f>D72/MAX(D$2:D72)-1</f>
        <v>-1.6346153846153788E-2</v>
      </c>
    </row>
    <row r="73" spans="1:10" x14ac:dyDescent="0.25">
      <c r="A73" s="1" t="s">
        <v>79</v>
      </c>
      <c r="B73">
        <v>0.99340284602489293</v>
      </c>
      <c r="C73">
        <v>1.0120723954194999</v>
      </c>
      <c r="D73">
        <v>0.98454106280193232</v>
      </c>
      <c r="E73">
        <f t="shared" si="9"/>
        <v>-4.4410338907934221E-3</v>
      </c>
      <c r="F73">
        <f t="shared" si="7"/>
        <v>-3.4566860606899397E-3</v>
      </c>
      <c r="G73">
        <f t="shared" si="8"/>
        <v>-3.910068426197566E-3</v>
      </c>
      <c r="H73">
        <f>B73/MAX(B$2:B73)-1</f>
        <v>-2.2805915765918172E-2</v>
      </c>
      <c r="I73">
        <f>C73/MAX(C$2:C73)-1</f>
        <v>-5.5001917181231041E-3</v>
      </c>
      <c r="J73">
        <f>D73/MAX(D$2:D73)-1</f>
        <v>-2.0192307692307732E-2</v>
      </c>
    </row>
    <row r="74" spans="1:10" x14ac:dyDescent="0.25">
      <c r="A74" s="1" t="s">
        <v>80</v>
      </c>
      <c r="B74">
        <v>0.99805663459904415</v>
      </c>
      <c r="C74">
        <v>1.0138081681122</v>
      </c>
      <c r="D74">
        <v>0.98550724637681153</v>
      </c>
      <c r="E74">
        <f t="shared" si="9"/>
        <v>4.6846942232683375E-3</v>
      </c>
      <c r="F74">
        <f t="shared" si="7"/>
        <v>1.7150677170487683E-3</v>
      </c>
      <c r="G74">
        <f t="shared" si="8"/>
        <v>9.8135426889101041E-4</v>
      </c>
      <c r="H74">
        <f>B74/MAX(B$2:B74)-1</f>
        <v>-1.8228060284494751E-2</v>
      </c>
      <c r="I74">
        <f>C74/MAX(C$2:C74)-1</f>
        <v>-3.7945572023277974E-3</v>
      </c>
      <c r="J74">
        <f>D74/MAX(D$2:D74)-1</f>
        <v>-1.9230769230769273E-2</v>
      </c>
    </row>
    <row r="75" spans="1:10" x14ac:dyDescent="0.25">
      <c r="A75" s="1" t="s">
        <v>81</v>
      </c>
      <c r="B75">
        <v>0.99480040498023425</v>
      </c>
      <c r="C75">
        <v>1.0121894136192999</v>
      </c>
      <c r="D75">
        <v>0.98357487922705311</v>
      </c>
      <c r="E75">
        <f t="shared" si="9"/>
        <v>-3.2625699844358591E-3</v>
      </c>
      <c r="F75">
        <f t="shared" si="7"/>
        <v>-1.5967068956589392E-3</v>
      </c>
      <c r="G75">
        <f t="shared" si="8"/>
        <v>-1.9607843137254832E-3</v>
      </c>
      <c r="H75">
        <f>B75/MAX(B$2:B75)-1</f>
        <v>-2.1431159946571854E-2</v>
      </c>
      <c r="I75">
        <f>C75/MAX(C$2:C75)-1</f>
        <v>-5.3852053023357715E-3</v>
      </c>
      <c r="J75">
        <f>D75/MAX(D$2:D75)-1</f>
        <v>-2.115384615384619E-2</v>
      </c>
    </row>
    <row r="76" spans="1:10" x14ac:dyDescent="0.25">
      <c r="A76" s="1" t="s">
        <v>82</v>
      </c>
      <c r="B76">
        <v>0.99549923545705177</v>
      </c>
      <c r="C76">
        <v>1.0093614698432001</v>
      </c>
      <c r="D76">
        <v>0.98164251207729469</v>
      </c>
      <c r="E76">
        <f t="shared" si="9"/>
        <v>7.0248310446907603E-4</v>
      </c>
      <c r="F76">
        <f t="shared" si="7"/>
        <v>-2.7938879206292899E-3</v>
      </c>
      <c r="G76">
        <f t="shared" si="8"/>
        <v>-1.9646365422396617E-3</v>
      </c>
      <c r="H76">
        <f>B76/MAX(B$2:B76)-1</f>
        <v>-2.0743731869874549E-2</v>
      </c>
      <c r="I76">
        <f>C76/MAX(C$2:C76)-1</f>
        <v>-8.1640475629207732E-3</v>
      </c>
      <c r="J76">
        <f>D76/MAX(D$2:D76)-1</f>
        <v>-2.3076923076923106E-2</v>
      </c>
    </row>
    <row r="77" spans="1:10" x14ac:dyDescent="0.25">
      <c r="A77" s="1" t="s">
        <v>83</v>
      </c>
      <c r="B77">
        <v>0.99766594108723217</v>
      </c>
      <c r="C77">
        <v>1.0132425791276001</v>
      </c>
      <c r="D77">
        <v>0.98164251207729469</v>
      </c>
      <c r="E77">
        <f t="shared" si="9"/>
        <v>2.1765015511896468E-3</v>
      </c>
      <c r="F77">
        <f t="shared" si="7"/>
        <v>3.8451133715287078E-3</v>
      </c>
      <c r="G77">
        <f t="shared" si="8"/>
        <v>0</v>
      </c>
      <c r="H77">
        <f>B77/MAX(B$2:B77)-1</f>
        <v>-1.8612379083277064E-2</v>
      </c>
      <c r="I77">
        <f>C77/MAX(C$2:C77)-1</f>
        <v>-4.3503258798420763E-3</v>
      </c>
      <c r="J77">
        <f>D77/MAX(D$2:D77)-1</f>
        <v>-2.3076923076923106E-2</v>
      </c>
    </row>
    <row r="78" spans="1:10" x14ac:dyDescent="0.25">
      <c r="A78" s="1" t="s">
        <v>84</v>
      </c>
      <c r="B78">
        <v>0.99815519090573779</v>
      </c>
      <c r="C78">
        <v>1.013808167896</v>
      </c>
      <c r="D78">
        <v>0.98164251207729469</v>
      </c>
      <c r="E78">
        <f t="shared" si="9"/>
        <v>4.9039442799103661E-4</v>
      </c>
      <c r="F78">
        <f t="shared" si="7"/>
        <v>5.5819680306656849E-4</v>
      </c>
      <c r="G78">
        <f t="shared" si="8"/>
        <v>0</v>
      </c>
      <c r="H78">
        <f>B78/MAX(B$2:B78)-1</f>
        <v>-1.813111206228013E-2</v>
      </c>
      <c r="I78">
        <f>C78/MAX(C$2:C78)-1</f>
        <v>-3.7945574147738581E-3</v>
      </c>
      <c r="J78">
        <f>D78/MAX(D$2:D78)-1</f>
        <v>-2.3076923076923106E-2</v>
      </c>
    </row>
    <row r="79" spans="1:10" x14ac:dyDescent="0.25">
      <c r="A79" s="1" t="s">
        <v>85</v>
      </c>
      <c r="B79">
        <v>1.003245634439095</v>
      </c>
      <c r="C79">
        <v>1.0187229395416999</v>
      </c>
      <c r="D79">
        <v>0.98647342995169096</v>
      </c>
      <c r="E79">
        <f t="shared" si="9"/>
        <v>5.0998517863118931E-3</v>
      </c>
      <c r="F79">
        <f t="shared" si="7"/>
        <v>4.8478319679547965E-3</v>
      </c>
      <c r="G79">
        <f t="shared" si="8"/>
        <v>4.9212598425198983E-3</v>
      </c>
      <c r="H79">
        <f>B79/MAX(B$2:B79)-1</f>
        <v>-1.3123726260206858E-2</v>
      </c>
      <c r="I79">
        <f>C79/MAX(C$2:C79)-1</f>
        <v>0</v>
      </c>
      <c r="J79">
        <f>D79/MAX(D$2:D79)-1</f>
        <v>-1.8269230769230704E-2</v>
      </c>
    </row>
    <row r="80" spans="1:10" x14ac:dyDescent="0.25">
      <c r="A80" s="1" t="s">
        <v>86</v>
      </c>
      <c r="B80">
        <v>1.0020365717564399</v>
      </c>
      <c r="C80">
        <v>1.0184108907047</v>
      </c>
      <c r="D80">
        <v>0.98647342995169096</v>
      </c>
      <c r="E80">
        <f t="shared" si="9"/>
        <v>-1.2051512024082722E-3</v>
      </c>
      <c r="F80">
        <f t="shared" si="7"/>
        <v>-3.0631374330325478E-4</v>
      </c>
      <c r="G80">
        <f t="shared" si="8"/>
        <v>0</v>
      </c>
      <c r="H80">
        <f>B80/MAX(B$2:B80)-1</f>
        <v>-1.4313061388132486E-2</v>
      </c>
      <c r="I80">
        <f>C80/MAX(C$2:C80)-1</f>
        <v>-3.0631374330325478E-4</v>
      </c>
      <c r="J80">
        <f>D80/MAX(D$2:D80)-1</f>
        <v>-1.8269230769230704E-2</v>
      </c>
    </row>
    <row r="81" spans="1:10" x14ac:dyDescent="0.25">
      <c r="A81" s="1" t="s">
        <v>87</v>
      </c>
      <c r="B81">
        <v>1.002341043245659</v>
      </c>
      <c r="C81">
        <v>1.0172797133011</v>
      </c>
      <c r="D81">
        <v>0.98937198067632859</v>
      </c>
      <c r="E81">
        <f t="shared" si="9"/>
        <v>3.0385267145027761E-4</v>
      </c>
      <c r="F81">
        <f t="shared" si="7"/>
        <v>-1.1107279133840686E-3</v>
      </c>
      <c r="G81">
        <f t="shared" si="8"/>
        <v>2.9382957884427352E-3</v>
      </c>
      <c r="H81">
        <f>B81/MAX(B$2:B81)-1</f>
        <v>-1.4013557778621677E-2</v>
      </c>
      <c r="I81">
        <f>C81/MAX(C$2:C81)-1</f>
        <v>-1.4167014254623522E-3</v>
      </c>
      <c r="J81">
        <f>D81/MAX(D$2:D81)-1</f>
        <v>-1.538461538461533E-2</v>
      </c>
    </row>
    <row r="82" spans="1:10" x14ac:dyDescent="0.25">
      <c r="A82" s="1" t="s">
        <v>88</v>
      </c>
      <c r="B82">
        <v>0.99275930663109113</v>
      </c>
      <c r="C82">
        <v>1.0055973789706001</v>
      </c>
      <c r="D82">
        <v>0.98937198067632859</v>
      </c>
      <c r="E82">
        <f t="shared" si="9"/>
        <v>-9.5593577446868583E-3</v>
      </c>
      <c r="F82">
        <f t="shared" si="7"/>
        <v>-1.1483895901738261E-2</v>
      </c>
      <c r="G82">
        <f t="shared" si="8"/>
        <v>0</v>
      </c>
      <c r="H82">
        <f>B82/MAX(B$2:B82)-1</f>
        <v>-2.3438954911226717E-2</v>
      </c>
      <c r="I82">
        <f>C82/MAX(C$2:C82)-1</f>
        <v>-1.2884328075506657E-2</v>
      </c>
      <c r="J82">
        <f>D82/MAX(D$2:D82)-1</f>
        <v>-1.538461538461533E-2</v>
      </c>
    </row>
    <row r="83" spans="1:10" x14ac:dyDescent="0.25">
      <c r="A83" s="1" t="s">
        <v>89</v>
      </c>
      <c r="B83">
        <v>0.98837627187943466</v>
      </c>
      <c r="C83">
        <v>0.99840074926770006</v>
      </c>
      <c r="D83">
        <v>0.98164251207729469</v>
      </c>
      <c r="E83">
        <f t="shared" si="9"/>
        <v>-4.4150024304785429E-3</v>
      </c>
      <c r="F83">
        <f t="shared" si="7"/>
        <v>-7.156571659193256E-3</v>
      </c>
      <c r="G83">
        <f t="shared" si="8"/>
        <v>-7.812500000000111E-3</v>
      </c>
      <c r="H83">
        <f>B83/MAX(B$2:B83)-1</f>
        <v>-2.7750474298804395E-2</v>
      </c>
      <c r="I83">
        <f>C83/MAX(C$2:C83)-1</f>
        <v>-1.9948692117547018E-2</v>
      </c>
      <c r="J83">
        <f>D83/MAX(D$2:D83)-1</f>
        <v>-2.3076923076923106E-2</v>
      </c>
    </row>
    <row r="84" spans="1:10" x14ac:dyDescent="0.25">
      <c r="A84" s="1" t="s">
        <v>90</v>
      </c>
      <c r="B84">
        <v>0.99298805340165019</v>
      </c>
      <c r="C84">
        <v>1.0024378823971001</v>
      </c>
      <c r="D84">
        <v>0.98067632850241548</v>
      </c>
      <c r="E84">
        <f t="shared" si="9"/>
        <v>4.6660180474042967E-3</v>
      </c>
      <c r="F84">
        <f t="shared" si="7"/>
        <v>4.0435998594363642E-3</v>
      </c>
      <c r="G84">
        <f t="shared" si="8"/>
        <v>-9.8425196850393526E-4</v>
      </c>
      <c r="H84">
        <f>B84/MAX(B$2:B84)-1</f>
        <v>-2.3213940465302452E-2</v>
      </c>
      <c r="I84">
        <f>C84/MAX(C$2:C84)-1</f>
        <v>-1.598575678675318E-2</v>
      </c>
      <c r="J84">
        <f>D84/MAX(D$2:D84)-1</f>
        <v>-2.4038461538461564E-2</v>
      </c>
    </row>
    <row r="85" spans="1:10" x14ac:dyDescent="0.25">
      <c r="A85" s="1" t="s">
        <v>91</v>
      </c>
      <c r="B85">
        <v>0.980822997130679</v>
      </c>
      <c r="C85">
        <v>0.99137964663009992</v>
      </c>
      <c r="D85">
        <v>0.97198067632850249</v>
      </c>
      <c r="E85">
        <f t="shared" si="9"/>
        <v>-1.22509593436676E-2</v>
      </c>
      <c r="F85">
        <f t="shared" si="7"/>
        <v>-1.1031342650935083E-2</v>
      </c>
      <c r="G85">
        <f t="shared" si="8"/>
        <v>-8.8669950738915482E-3</v>
      </c>
      <c r="H85">
        <f>B85/MAX(B$2:B85)-1</f>
        <v>-3.5180506768123232E-2</v>
      </c>
      <c r="I85">
        <f>C85/MAX(C$2:C85)-1</f>
        <v>-2.684075507703898E-2</v>
      </c>
      <c r="J85">
        <f>D85/MAX(D$2:D85)-1</f>
        <v>-3.2692307692307687E-2</v>
      </c>
    </row>
    <row r="86" spans="1:10" x14ac:dyDescent="0.25">
      <c r="A86" s="1" t="s">
        <v>92</v>
      </c>
      <c r="B86">
        <v>0.98690135232475151</v>
      </c>
      <c r="C86">
        <v>0.9975816202254999</v>
      </c>
      <c r="D86">
        <v>0.97391304347826091</v>
      </c>
      <c r="E86">
        <f t="shared" si="9"/>
        <v>6.1971988950648704E-3</v>
      </c>
      <c r="F86">
        <f t="shared" si="7"/>
        <v>6.2559016785161958E-3</v>
      </c>
      <c r="G86">
        <f t="shared" si="8"/>
        <v>1.9880715705764551E-3</v>
      </c>
      <c r="H86">
        <f>B86/MAX(B$2:B86)-1</f>
        <v>-2.9201328470729537E-2</v>
      </c>
      <c r="I86">
        <f>C86/MAX(C$2:C86)-1</f>
        <v>-2.0752766523261967E-2</v>
      </c>
      <c r="J86">
        <f>D86/MAX(D$2:D86)-1</f>
        <v>-3.0769230769230771E-2</v>
      </c>
    </row>
    <row r="87" spans="1:10" x14ac:dyDescent="0.25">
      <c r="A87" s="1" t="s">
        <v>93</v>
      </c>
      <c r="B87">
        <v>0.99075701328763965</v>
      </c>
      <c r="C87">
        <v>1.0006631036300999</v>
      </c>
      <c r="D87">
        <v>0.97681159420289854</v>
      </c>
      <c r="E87">
        <f t="shared" si="9"/>
        <v>3.9068352209730151E-3</v>
      </c>
      <c r="F87">
        <f t="shared" si="7"/>
        <v>3.0889536676743656E-3</v>
      </c>
      <c r="G87">
        <f t="shared" si="8"/>
        <v>2.9761904761904656E-3</v>
      </c>
      <c r="H87">
        <f>B87/MAX(B$2:B87)-1</f>
        <v>-2.5408578028325302E-2</v>
      </c>
      <c r="I87">
        <f>C87/MAX(C$2:C87)-1</f>
        <v>-1.7727917189854114E-2</v>
      </c>
      <c r="J87">
        <f>D87/MAX(D$2:D87)-1</f>
        <v>-2.7884615384615397E-2</v>
      </c>
    </row>
    <row r="88" spans="1:10" x14ac:dyDescent="0.25">
      <c r="A88" s="1" t="s">
        <v>94</v>
      </c>
      <c r="B88">
        <v>0.99275513928382453</v>
      </c>
      <c r="C88">
        <v>1.0047782501414999</v>
      </c>
      <c r="D88">
        <v>0.97971014492753628</v>
      </c>
      <c r="E88">
        <f t="shared" si="9"/>
        <v>2.0167669462711757E-3</v>
      </c>
      <c r="F88">
        <f t="shared" si="7"/>
        <v>4.1124195510671147E-3</v>
      </c>
      <c r="G88">
        <f t="shared" si="8"/>
        <v>2.9673590504450953E-3</v>
      </c>
      <c r="H88">
        <f>B88/MAX(B$2:B88)-1</f>
        <v>-2.3443054262373364E-2</v>
      </c>
      <c r="I88">
        <f>C88/MAX(C$2:C88)-1</f>
        <v>-1.3688402272038158E-2</v>
      </c>
      <c r="J88">
        <f>D88/MAX(D$2:D88)-1</f>
        <v>-2.5000000000000022E-2</v>
      </c>
    </row>
    <row r="89" spans="1:10" x14ac:dyDescent="0.25">
      <c r="A89" s="1" t="s">
        <v>95</v>
      </c>
      <c r="B89">
        <v>0.99803922209995122</v>
      </c>
      <c r="C89">
        <v>1.0086398564284</v>
      </c>
      <c r="D89">
        <v>0.98550724637681153</v>
      </c>
      <c r="E89">
        <f t="shared" si="9"/>
        <v>5.3226446351499757E-3</v>
      </c>
      <c r="F89">
        <f t="shared" si="7"/>
        <v>3.8432423137706451E-3</v>
      </c>
      <c r="G89">
        <f t="shared" si="8"/>
        <v>5.9171597633134176E-3</v>
      </c>
      <c r="H89">
        <f>B89/MAX(B$2:B89)-1</f>
        <v>-1.8245188674224422E-2</v>
      </c>
      <c r="I89">
        <f>C89/MAX(C$2:C89)-1</f>
        <v>-9.8977678050874429E-3</v>
      </c>
      <c r="J89">
        <f>D89/MAX(D$2:D89)-1</f>
        <v>-1.9230769230769273E-2</v>
      </c>
    </row>
    <row r="90" spans="1:10" x14ac:dyDescent="0.25">
      <c r="A90" s="1" t="s">
        <v>96</v>
      </c>
      <c r="B90">
        <v>0.99950313890963194</v>
      </c>
      <c r="C90">
        <v>1.0110777393318999</v>
      </c>
      <c r="D90">
        <v>0.98647342995169096</v>
      </c>
      <c r="E90">
        <f t="shared" si="9"/>
        <v>1.4667928647138506E-3</v>
      </c>
      <c r="F90">
        <f t="shared" si="7"/>
        <v>2.4170003673387175E-3</v>
      </c>
      <c r="G90">
        <f t="shared" si="8"/>
        <v>9.8039215686296366E-4</v>
      </c>
      <c r="H90">
        <f>B90/MAX(B$2:B90)-1</f>
        <v>-1.6805157722073361E-2</v>
      </c>
      <c r="I90">
        <f>C90/MAX(C$2:C90)-1</f>
        <v>-7.504690346169518E-3</v>
      </c>
      <c r="J90">
        <f>D90/MAX(D$2:D90)-1</f>
        <v>-1.8269230769230704E-2</v>
      </c>
    </row>
    <row r="91" spans="1:10" x14ac:dyDescent="0.25">
      <c r="A91" s="1" t="s">
        <v>97</v>
      </c>
      <c r="B91">
        <v>0.9952603991277984</v>
      </c>
      <c r="C91">
        <v>1.0079962552756001</v>
      </c>
      <c r="D91">
        <v>0.98357487922705311</v>
      </c>
      <c r="E91">
        <f t="shared" si="9"/>
        <v>-4.2448488820775454E-3</v>
      </c>
      <c r="F91">
        <f t="shared" si="7"/>
        <v>-3.0477221843852043E-3</v>
      </c>
      <c r="G91">
        <f t="shared" si="8"/>
        <v>-2.9382957884428462E-3</v>
      </c>
      <c r="H91">
        <f>B91/MAX(B$2:B91)-1</f>
        <v>-2.097867124918118E-2</v>
      </c>
      <c r="I91">
        <f>C91/MAX(C$2:C91)-1</f>
        <v>-1.0529540319299646E-2</v>
      </c>
      <c r="J91">
        <f>D91/MAX(D$2:D91)-1</f>
        <v>-2.115384615384619E-2</v>
      </c>
    </row>
    <row r="92" spans="1:10" x14ac:dyDescent="0.25">
      <c r="A92" s="1" t="s">
        <v>98</v>
      </c>
      <c r="B92">
        <v>1.002410704704203</v>
      </c>
      <c r="C92">
        <v>1.0133791003079999</v>
      </c>
      <c r="D92">
        <v>0.98550724637681153</v>
      </c>
      <c r="E92">
        <f t="shared" si="9"/>
        <v>7.1843565590179459E-3</v>
      </c>
      <c r="F92">
        <f t="shared" si="7"/>
        <v>5.340143878737047E-3</v>
      </c>
      <c r="G92">
        <f t="shared" si="8"/>
        <v>1.9646365422396617E-3</v>
      </c>
      <c r="H92">
        <f>B92/MAX(B$2:B92)-1</f>
        <v>-1.3945032944551849E-2</v>
      </c>
      <c r="I92">
        <f>C92/MAX(C$2:C92)-1</f>
        <v>-5.2456257008446361E-3</v>
      </c>
      <c r="J92">
        <f>D92/MAX(D$2:D92)-1</f>
        <v>-1.9230769230769273E-2</v>
      </c>
    </row>
    <row r="93" spans="1:10" x14ac:dyDescent="0.25">
      <c r="A93" s="1" t="s">
        <v>99</v>
      </c>
      <c r="B93">
        <v>1.011310473439804</v>
      </c>
      <c r="C93">
        <v>1.0230526190661</v>
      </c>
      <c r="D93">
        <v>0.99323671497584543</v>
      </c>
      <c r="E93">
        <f t="shared" si="9"/>
        <v>8.8783656178403891E-3</v>
      </c>
      <c r="F93">
        <f t="shared" si="7"/>
        <v>9.5458044824092703E-3</v>
      </c>
      <c r="G93">
        <f t="shared" si="8"/>
        <v>7.8431372549019329E-3</v>
      </c>
      <c r="H93">
        <f>B93/MAX(B$2:B93)-1</f>
        <v>-5.1904764277459492E-3</v>
      </c>
      <c r="I93">
        <f>C93/MAX(C$2:C93)-1</f>
        <v>0</v>
      </c>
      <c r="J93">
        <f>D93/MAX(D$2:D93)-1</f>
        <v>-1.1538461538461497E-2</v>
      </c>
    </row>
    <row r="94" spans="1:10" x14ac:dyDescent="0.25">
      <c r="A94" s="1" t="s">
        <v>100</v>
      </c>
      <c r="B94">
        <v>1.010673085379765</v>
      </c>
      <c r="C94">
        <v>1.024261809382</v>
      </c>
      <c r="D94">
        <v>0.99323671497584543</v>
      </c>
      <c r="E94">
        <f t="shared" si="9"/>
        <v>-6.3025952640538563E-4</v>
      </c>
      <c r="F94">
        <f t="shared" si="7"/>
        <v>1.1819434243800497E-3</v>
      </c>
      <c r="G94">
        <f t="shared" si="8"/>
        <v>0</v>
      </c>
      <c r="H94">
        <f>B94/MAX(B$2:B94)-1</f>
        <v>-5.8174646069362179E-3</v>
      </c>
      <c r="I94">
        <f>C94/MAX(C$2:C94)-1</f>
        <v>0</v>
      </c>
      <c r="J94">
        <f>D94/MAX(D$2:D94)-1</f>
        <v>-1.1538461538461497E-2</v>
      </c>
    </row>
    <row r="95" spans="1:10" x14ac:dyDescent="0.25">
      <c r="A95" s="1" t="s">
        <v>101</v>
      </c>
      <c r="B95">
        <v>1.016037759709346</v>
      </c>
      <c r="C95">
        <v>1.0276943481142999</v>
      </c>
      <c r="D95">
        <v>0.99420289855072463</v>
      </c>
      <c r="E95">
        <f t="shared" si="9"/>
        <v>5.3080213643614815E-3</v>
      </c>
      <c r="F95">
        <f t="shared" si="7"/>
        <v>3.3512317855246554E-3</v>
      </c>
      <c r="G95">
        <f t="shared" si="8"/>
        <v>9.7276264591439343E-4</v>
      </c>
      <c r="H95">
        <f>B95/MAX(B$2:B95)-1</f>
        <v>-5.4032246899471392E-4</v>
      </c>
      <c r="I95">
        <f>C95/MAX(C$2:C95)-1</f>
        <v>0</v>
      </c>
      <c r="J95">
        <f>D95/MAX(D$2:D95)-1</f>
        <v>-1.057692307692315E-2</v>
      </c>
    </row>
    <row r="96" spans="1:10" x14ac:dyDescent="0.25">
      <c r="A96" s="1" t="s">
        <v>102</v>
      </c>
      <c r="B96">
        <v>1.0087280750453209</v>
      </c>
      <c r="C96">
        <v>1.0225065338779</v>
      </c>
      <c r="D96">
        <v>0.98937198067632859</v>
      </c>
      <c r="E96">
        <f t="shared" si="9"/>
        <v>-7.1943041429052279E-3</v>
      </c>
      <c r="F96">
        <f t="shared" si="7"/>
        <v>-5.0480128122908363E-3</v>
      </c>
      <c r="G96">
        <f t="shared" si="8"/>
        <v>-4.8590864917394949E-3</v>
      </c>
      <c r="H96">
        <f>B96/MAX(B$2:B96)-1</f>
        <v>-7.7307393677227276E-3</v>
      </c>
      <c r="I96">
        <f>C96/MAX(C$2:C96)-1</f>
        <v>-5.0480128122908363E-3</v>
      </c>
      <c r="J96">
        <f>D96/MAX(D$2:D96)-1</f>
        <v>-1.538461538461533E-2</v>
      </c>
    </row>
    <row r="97" spans="1:10" x14ac:dyDescent="0.25">
      <c r="A97" s="1" t="s">
        <v>103</v>
      </c>
      <c r="B97">
        <v>1.008836059692467</v>
      </c>
      <c r="C97">
        <v>1.0198289471499</v>
      </c>
      <c r="D97">
        <v>0.98647342995169096</v>
      </c>
      <c r="E97">
        <f t="shared" si="9"/>
        <v>1.0705030405877558E-4</v>
      </c>
      <c r="F97">
        <f t="shared" si="7"/>
        <v>-2.6186499932133733E-3</v>
      </c>
      <c r="G97">
        <f t="shared" si="8"/>
        <v>-2.9296875E-3</v>
      </c>
      <c r="H97">
        <f>B97/MAX(B$2:B97)-1</f>
        <v>-7.6245166416639698E-3</v>
      </c>
      <c r="I97">
        <f>C97/MAX(C$2:C97)-1</f>
        <v>-7.6534438267875649E-3</v>
      </c>
      <c r="J97">
        <f>D97/MAX(D$2:D97)-1</f>
        <v>-1.8269230769230704E-2</v>
      </c>
    </row>
    <row r="98" spans="1:10" x14ac:dyDescent="0.25">
      <c r="A98" s="1" t="s">
        <v>104</v>
      </c>
      <c r="B98">
        <v>1.008836059692467</v>
      </c>
      <c r="C98">
        <v>1.0179623199565</v>
      </c>
      <c r="D98">
        <v>0.98550724637681153</v>
      </c>
      <c r="E98">
        <f t="shared" si="9"/>
        <v>0</v>
      </c>
      <c r="F98">
        <f t="shared" si="7"/>
        <v>-1.8303336050782271E-3</v>
      </c>
      <c r="G98">
        <f t="shared" si="8"/>
        <v>-9.7943192948113378E-4</v>
      </c>
      <c r="H98">
        <f>B98/MAX(B$2:B98)-1</f>
        <v>-7.6245166416639698E-3</v>
      </c>
      <c r="I98">
        <f>C98/MAX(C$2:C98)-1</f>
        <v>-9.4697690764351528E-3</v>
      </c>
      <c r="J98">
        <f>D98/MAX(D$2:D98)-1</f>
        <v>-1.9230769230769273E-2</v>
      </c>
    </row>
    <row r="99" spans="1:10" x14ac:dyDescent="0.25">
      <c r="A99" s="1" t="s">
        <v>105</v>
      </c>
      <c r="B99">
        <v>1.003958182318452</v>
      </c>
      <c r="C99">
        <v>1.0127940086327001</v>
      </c>
      <c r="D99">
        <v>0.98454106280193232</v>
      </c>
      <c r="E99">
        <f t="shared" si="9"/>
        <v>-4.8351536675860229E-3</v>
      </c>
      <c r="F99">
        <f t="shared" si="7"/>
        <v>-5.0771145674829432E-3</v>
      </c>
      <c r="G99">
        <f t="shared" si="8"/>
        <v>-9.8039215686274161E-4</v>
      </c>
      <c r="H99">
        <f>B99/MAX(B$2:B99)-1</f>
        <v>-1.2422804599646398E-2</v>
      </c>
      <c r="I99">
        <f>C99/MAX(C$2:C99)-1</f>
        <v>-1.449880454138941E-2</v>
      </c>
      <c r="J99">
        <f>D99/MAX(D$2:D99)-1</f>
        <v>-2.0192307692307732E-2</v>
      </c>
    </row>
    <row r="100" spans="1:10" x14ac:dyDescent="0.25">
      <c r="A100" s="1" t="s">
        <v>106</v>
      </c>
      <c r="B100">
        <v>0.99765004016023928</v>
      </c>
      <c r="C100">
        <v>1.0066115380306</v>
      </c>
      <c r="D100">
        <v>0.97874396135265707</v>
      </c>
      <c r="E100">
        <f t="shared" si="9"/>
        <v>-6.2832718227817663E-3</v>
      </c>
      <c r="F100">
        <f t="shared" si="7"/>
        <v>-6.1043712239634562E-3</v>
      </c>
      <c r="G100">
        <f t="shared" si="8"/>
        <v>-5.8881256133462845E-3</v>
      </c>
      <c r="H100">
        <f>B100/MAX(B$2:B100)-1</f>
        <v>-1.862802056432733E-2</v>
      </c>
      <c r="I100">
        <f>C100/MAX(C$2:C100)-1</f>
        <v>-2.0514669680128605E-2</v>
      </c>
      <c r="J100">
        <f>D100/MAX(D$2:D100)-1</f>
        <v>-2.5961538461538369E-2</v>
      </c>
    </row>
    <row r="101" spans="1:10" x14ac:dyDescent="0.25">
      <c r="A101" s="1" t="s">
        <v>107</v>
      </c>
      <c r="B101">
        <v>0.99398851611563277</v>
      </c>
      <c r="C101">
        <v>1.0026134104101001</v>
      </c>
      <c r="D101">
        <v>0.97391304347826091</v>
      </c>
      <c r="E101">
        <f t="shared" si="9"/>
        <v>-3.6701487467674099E-3</v>
      </c>
      <c r="F101">
        <f t="shared" si="7"/>
        <v>-3.9718674676847421E-3</v>
      </c>
      <c r="G101">
        <f t="shared" si="8"/>
        <v>-4.9358341559724295E-3</v>
      </c>
      <c r="H101">
        <f>B101/MAX(B$2:B101)-1</f>
        <v>-2.2229801704765739E-2</v>
      </c>
      <c r="I101">
        <f>C101/MAX(C$2:C101)-1</f>
        <v>-2.4405055598700542E-2</v>
      </c>
      <c r="J101">
        <f>D101/MAX(D$2:D101)-1</f>
        <v>-3.0769230769230771E-2</v>
      </c>
    </row>
    <row r="102" spans="1:10" x14ac:dyDescent="0.25">
      <c r="A102" s="1" t="s">
        <v>108</v>
      </c>
      <c r="B102">
        <v>0.99003212691105658</v>
      </c>
      <c r="C102">
        <v>1.0004485702546999</v>
      </c>
      <c r="D102">
        <v>0.9729468599033817</v>
      </c>
      <c r="E102">
        <f t="shared" si="9"/>
        <v>-3.9803168149640245E-3</v>
      </c>
      <c r="F102">
        <f t="shared" si="7"/>
        <v>-2.1591972867336384E-3</v>
      </c>
      <c r="G102">
        <f t="shared" si="8"/>
        <v>-9.9206349206348854E-4</v>
      </c>
      <c r="H102">
        <f>B102/MAX(B$2:B102)-1</f>
        <v>-2.612163686621094E-2</v>
      </c>
      <c r="I102">
        <f>C102/MAX(C$2:C102)-1</f>
        <v>-2.651155755560286E-2</v>
      </c>
      <c r="J102">
        <f>D102/MAX(D$2:D102)-1</f>
        <v>-3.1730769230769229E-2</v>
      </c>
    </row>
    <row r="103" spans="1:10" x14ac:dyDescent="0.25">
      <c r="A103" s="1" t="s">
        <v>109</v>
      </c>
      <c r="B103">
        <v>0.99114213114810723</v>
      </c>
      <c r="C103">
        <v>1.0012676989752001</v>
      </c>
      <c r="D103">
        <v>0.97198067632850249</v>
      </c>
      <c r="E103">
        <f t="shared" si="9"/>
        <v>1.1211800171717634E-3</v>
      </c>
      <c r="F103">
        <f t="shared" si="7"/>
        <v>8.187614484687078E-4</v>
      </c>
      <c r="G103">
        <f t="shared" si="8"/>
        <v>-9.930486593843213E-4</v>
      </c>
      <c r="H103">
        <f>B103/MAX(B$2:B103)-1</f>
        <v>-2.5029743906309521E-2</v>
      </c>
      <c r="I103">
        <f>C103/MAX(C$2:C103)-1</f>
        <v>-2.5714502748399592E-2</v>
      </c>
      <c r="J103">
        <f>D103/MAX(D$2:D103)-1</f>
        <v>-3.2692307692307687E-2</v>
      </c>
    </row>
    <row r="104" spans="1:10" x14ac:dyDescent="0.25">
      <c r="A104" s="1" t="s">
        <v>110</v>
      </c>
      <c r="B104">
        <v>0.99339393675475007</v>
      </c>
      <c r="C104">
        <v>1.0025158949471</v>
      </c>
      <c r="D104">
        <v>0.9729468599033817</v>
      </c>
      <c r="E104">
        <f t="shared" si="9"/>
        <v>2.2719300652009888E-3</v>
      </c>
      <c r="F104">
        <f t="shared" si="7"/>
        <v>1.2466156385324556E-3</v>
      </c>
      <c r="G104">
        <f t="shared" si="8"/>
        <v>9.9403578528822756E-4</v>
      </c>
      <c r="H104">
        <f>B104/MAX(B$2:B104)-1</f>
        <v>-2.2814679668813453E-2</v>
      </c>
      <c r="I104">
        <f>C104/MAX(C$2:C104)-1</f>
        <v>-2.4499943211130248E-2</v>
      </c>
      <c r="J104">
        <f>D104/MAX(D$2:D104)-1</f>
        <v>-3.1730769230769229E-2</v>
      </c>
    </row>
    <row r="105" spans="1:10" x14ac:dyDescent="0.25">
      <c r="A105" s="1" t="s">
        <v>111</v>
      </c>
      <c r="B105">
        <v>0.9951059480223492</v>
      </c>
      <c r="C105">
        <v>1.0047392442053</v>
      </c>
      <c r="D105">
        <v>0.97391304347826091</v>
      </c>
      <c r="E105">
        <f t="shared" si="9"/>
        <v>1.7233961314400137E-3</v>
      </c>
      <c r="F105">
        <f t="shared" si="7"/>
        <v>2.2177695829124211E-3</v>
      </c>
      <c r="G105">
        <f t="shared" si="8"/>
        <v>9.930486593843213E-4</v>
      </c>
      <c r="H105">
        <f>B105/MAX(B$2:B105)-1</f>
        <v>-2.1130602268054743E-2</v>
      </c>
      <c r="I105">
        <f>C105/MAX(C$2:C105)-1</f>
        <v>-2.2336508857054516E-2</v>
      </c>
      <c r="J105">
        <f>D105/MAX(D$2:D105)-1</f>
        <v>-3.0769230769230771E-2</v>
      </c>
    </row>
    <row r="106" spans="1:10" x14ac:dyDescent="0.25">
      <c r="A106" s="1" t="s">
        <v>112</v>
      </c>
      <c r="B106">
        <v>1.001218318129679</v>
      </c>
      <c r="C106">
        <v>1.0102976168640001</v>
      </c>
      <c r="D106">
        <v>0.97777777777777775</v>
      </c>
      <c r="E106">
        <f t="shared" si="9"/>
        <v>6.1424314862927876E-3</v>
      </c>
      <c r="F106">
        <f t="shared" si="7"/>
        <v>5.5321544278847945E-3</v>
      </c>
      <c r="G106">
        <f t="shared" si="8"/>
        <v>3.9682539682539542E-3</v>
      </c>
      <c r="H106">
        <f>B106/MAX(B$2:B106)-1</f>
        <v>-1.5117964058457445E-2</v>
      </c>
      <c r="I106">
        <f>C106/MAX(C$2:C106)-1</f>
        <v>-1.6927923445546611E-2</v>
      </c>
      <c r="J106">
        <f>D106/MAX(D$2:D106)-1</f>
        <v>-2.6923076923076938E-2</v>
      </c>
    </row>
    <row r="107" spans="1:10" x14ac:dyDescent="0.25">
      <c r="A107" s="1" t="s">
        <v>113</v>
      </c>
      <c r="B107">
        <v>1.000919619204673</v>
      </c>
      <c r="C107">
        <v>1.0131060578351001</v>
      </c>
      <c r="D107">
        <v>0.97971014492753628</v>
      </c>
      <c r="E107">
        <f t="shared" si="9"/>
        <v>-2.9833545750934665E-4</v>
      </c>
      <c r="F107">
        <f t="shared" si="7"/>
        <v>2.7798154961677923E-3</v>
      </c>
      <c r="G107">
        <f t="shared" si="8"/>
        <v>1.9762845849802257E-3</v>
      </c>
      <c r="H107">
        <f>B107/MAX(B$2:B107)-1</f>
        <v>-1.5411789291242872E-2</v>
      </c>
      <c r="I107">
        <f>C107/MAX(C$2:C107)-1</f>
        <v>-1.4195164453290721E-2</v>
      </c>
      <c r="J107">
        <f>D107/MAX(D$2:D107)-1</f>
        <v>-2.5000000000000022E-2</v>
      </c>
    </row>
    <row r="108" spans="1:10" x14ac:dyDescent="0.25">
      <c r="A108" s="1" t="s">
        <v>114</v>
      </c>
      <c r="B108">
        <v>0.99553599404984028</v>
      </c>
      <c r="C108">
        <v>1.0092834575931999</v>
      </c>
      <c r="D108">
        <v>0.97584541062801933</v>
      </c>
      <c r="E108">
        <f t="shared" si="9"/>
        <v>-5.3786788184954082E-3</v>
      </c>
      <c r="F108">
        <f t="shared" si="7"/>
        <v>-3.7731491311666643E-3</v>
      </c>
      <c r="G108">
        <f t="shared" si="8"/>
        <v>-3.9447731755424265E-3</v>
      </c>
      <c r="H108">
        <f>B108/MAX(B$2:B108)-1</f>
        <v>-2.0707573045122385E-2</v>
      </c>
      <c r="I108">
        <f>C108/MAX(C$2:C108)-1</f>
        <v>-1.791475311203361E-2</v>
      </c>
      <c r="J108">
        <f>D108/MAX(D$2:D108)-1</f>
        <v>-2.8846153846153855E-2</v>
      </c>
    </row>
    <row r="109" spans="1:10" x14ac:dyDescent="0.25">
      <c r="A109" s="1" t="s">
        <v>115</v>
      </c>
      <c r="B109">
        <v>1.0023624419590129</v>
      </c>
      <c r="C109">
        <v>1.0145297809649001</v>
      </c>
      <c r="D109">
        <v>0.97971014492753628</v>
      </c>
      <c r="E109">
        <f t="shared" si="9"/>
        <v>6.8570578562434648E-3</v>
      </c>
      <c r="F109">
        <f t="shared" si="7"/>
        <v>5.1980673340379369E-3</v>
      </c>
      <c r="G109">
        <f t="shared" si="8"/>
        <v>3.9603960396039639E-3</v>
      </c>
      <c r="H109">
        <f>B109/MAX(B$2:B109)-1</f>
        <v>-1.3992508215311728E-2</v>
      </c>
      <c r="I109">
        <f>C109/MAX(C$2:C109)-1</f>
        <v>-1.2809807870944656E-2</v>
      </c>
      <c r="J109">
        <f>D109/MAX(D$2:D109)-1</f>
        <v>-2.5000000000000022E-2</v>
      </c>
    </row>
    <row r="110" spans="1:10" x14ac:dyDescent="0.25">
      <c r="A110" s="1" t="s">
        <v>116</v>
      </c>
      <c r="B110">
        <v>1.004312333333885</v>
      </c>
      <c r="C110">
        <v>1.0180208294647</v>
      </c>
      <c r="D110">
        <v>0.98357487922705311</v>
      </c>
      <c r="E110">
        <f t="shared" si="9"/>
        <v>1.9452957266248294E-3</v>
      </c>
      <c r="F110">
        <f t="shared" si="7"/>
        <v>3.4410507855959782E-3</v>
      </c>
      <c r="G110">
        <f t="shared" si="8"/>
        <v>3.9447731755424265E-3</v>
      </c>
      <c r="H110">
        <f>B110/MAX(B$2:B110)-1</f>
        <v>-1.2074432055122819E-2</v>
      </c>
      <c r="I110">
        <f>C110/MAX(C$2:C110)-1</f>
        <v>-9.4128362847861746E-3</v>
      </c>
      <c r="J110">
        <f>D110/MAX(D$2:D110)-1</f>
        <v>-2.115384615384619E-2</v>
      </c>
    </row>
    <row r="111" spans="1:10" x14ac:dyDescent="0.25">
      <c r="A111" s="1" t="s">
        <v>117</v>
      </c>
      <c r="B111">
        <v>1.0119485477053209</v>
      </c>
      <c r="C111">
        <v>1.0261341029797</v>
      </c>
      <c r="D111">
        <v>0.98743961352657017</v>
      </c>
      <c r="E111">
        <f t="shared" si="9"/>
        <v>7.6034258646282549E-3</v>
      </c>
      <c r="F111">
        <f t="shared" si="7"/>
        <v>7.9696537439868376E-3</v>
      </c>
      <c r="G111">
        <f t="shared" si="8"/>
        <v>3.9292730844795454E-3</v>
      </c>
      <c r="H111">
        <f>B111/MAX(B$2:B111)-1</f>
        <v>-4.5628132394832654E-3</v>
      </c>
      <c r="I111">
        <f>C111/MAX(C$2:C111)-1</f>
        <v>-1.5181995867378228E-3</v>
      </c>
      <c r="J111">
        <f>D111/MAX(D$2:D111)-1</f>
        <v>-1.7307692307692246E-2</v>
      </c>
    </row>
    <row r="112" spans="1:10" x14ac:dyDescent="0.25">
      <c r="A112" s="1" t="s">
        <v>118</v>
      </c>
      <c r="B112">
        <v>1.011825838885011</v>
      </c>
      <c r="C112">
        <v>1.0294886297357</v>
      </c>
      <c r="D112">
        <v>0.99130434782608701</v>
      </c>
      <c r="E112">
        <f t="shared" si="9"/>
        <v>-1.2125994013056918E-4</v>
      </c>
      <c r="F112">
        <f t="shared" si="7"/>
        <v>3.2690919698108445E-3</v>
      </c>
      <c r="G112">
        <f t="shared" si="8"/>
        <v>3.9138943248531177E-3</v>
      </c>
      <c r="H112">
        <f>B112/MAX(B$2:B112)-1</f>
        <v>-4.6835198931536315E-3</v>
      </c>
      <c r="I112">
        <f>C112/MAX(C$2:C112)-1</f>
        <v>0</v>
      </c>
      <c r="J112">
        <f>D112/MAX(D$2:D112)-1</f>
        <v>-1.3461538461538414E-2</v>
      </c>
    </row>
    <row r="113" spans="1:10" x14ac:dyDescent="0.25">
      <c r="A113" s="1" t="s">
        <v>119</v>
      </c>
      <c r="B113">
        <v>1.00774670648674</v>
      </c>
      <c r="C113">
        <v>1.0256075204669</v>
      </c>
      <c r="D113">
        <v>0.98840579710144938</v>
      </c>
      <c r="E113">
        <f t="shared" si="9"/>
        <v>-4.0314570368810143E-3</v>
      </c>
      <c r="F113">
        <f t="shared" si="7"/>
        <v>-3.7699389354075574E-3</v>
      </c>
      <c r="G113">
        <f t="shared" si="8"/>
        <v>-2.9239766081871066E-3</v>
      </c>
      <c r="H113">
        <f>B113/MAX(B$2:B113)-1</f>
        <v>-8.6960955208039703E-3</v>
      </c>
      <c r="I113">
        <f>C113/MAX(C$2:C113)-1</f>
        <v>-3.7699389354075574E-3</v>
      </c>
      <c r="J113">
        <f>D113/MAX(D$2:D113)-1</f>
        <v>-1.6346153846153788E-2</v>
      </c>
    </row>
    <row r="114" spans="1:10" x14ac:dyDescent="0.25">
      <c r="A114" s="1" t="s">
        <v>120</v>
      </c>
      <c r="B114">
        <v>1.00906573609164</v>
      </c>
      <c r="C114">
        <v>1.0260365878802</v>
      </c>
      <c r="D114">
        <v>0.98840579710144938</v>
      </c>
      <c r="E114">
        <f t="shared" si="9"/>
        <v>1.3088900181061902E-3</v>
      </c>
      <c r="F114">
        <f t="shared" si="7"/>
        <v>4.1835439457837964E-4</v>
      </c>
      <c r="G114">
        <f t="shared" si="8"/>
        <v>0</v>
      </c>
      <c r="H114">
        <f>B114/MAX(B$2:B114)-1</f>
        <v>-7.3985877353214269E-3</v>
      </c>
      <c r="I114">
        <f>C114/MAX(C$2:C114)-1</f>
        <v>-3.3531617113500278E-3</v>
      </c>
      <c r="J114">
        <f>D114/MAX(D$2:D114)-1</f>
        <v>-1.6346153846153788E-2</v>
      </c>
    </row>
    <row r="115" spans="1:10" x14ac:dyDescent="0.25">
      <c r="A115" s="1" t="s">
        <v>121</v>
      </c>
      <c r="B115">
        <v>1.0060300943264899</v>
      </c>
      <c r="C115">
        <v>1.0244568400180001</v>
      </c>
      <c r="D115">
        <v>0.98937198067632859</v>
      </c>
      <c r="E115">
        <f t="shared" si="9"/>
        <v>-3.0083686885532535E-3</v>
      </c>
      <c r="F115">
        <f t="shared" si="7"/>
        <v>-1.5396603599329151E-3</v>
      </c>
      <c r="G115">
        <f t="shared" si="8"/>
        <v>9.7751710654936375E-4</v>
      </c>
      <c r="H115">
        <f>B115/MAX(B$2:B115)-1</f>
        <v>-1.0384698744192233E-2</v>
      </c>
      <c r="I115">
        <f>C115/MAX(C$2:C115)-1</f>
        <v>-4.8876593411155689E-3</v>
      </c>
      <c r="J115">
        <f>D115/MAX(D$2:D115)-1</f>
        <v>-1.538461538461533E-2</v>
      </c>
    </row>
    <row r="116" spans="1:10" x14ac:dyDescent="0.25">
      <c r="A116" s="1" t="s">
        <v>122</v>
      </c>
      <c r="B116">
        <v>1.007505588779567</v>
      </c>
      <c r="C116">
        <v>1.0247688889326001</v>
      </c>
      <c r="D116">
        <v>0.9903381642512078</v>
      </c>
      <c r="E116">
        <f t="shared" si="9"/>
        <v>1.466650412744297E-3</v>
      </c>
      <c r="F116">
        <f t="shared" si="7"/>
        <v>3.0459937638216417E-4</v>
      </c>
      <c r="G116">
        <f t="shared" si="8"/>
        <v>9.765625E-4</v>
      </c>
      <c r="H116">
        <f>B116/MAX(B$2:B116)-1</f>
        <v>-8.933279054147425E-3</v>
      </c>
      <c r="I116">
        <f>C116/MAX(C$2:C116)-1</f>
        <v>-4.5845487427205178E-3</v>
      </c>
      <c r="J116">
        <f>D116/MAX(D$2:D116)-1</f>
        <v>-1.4423076923076872E-2</v>
      </c>
    </row>
    <row r="117" spans="1:10" x14ac:dyDescent="0.25">
      <c r="A117" s="1" t="s">
        <v>123</v>
      </c>
      <c r="B117">
        <v>1.0046016031840319</v>
      </c>
      <c r="C117">
        <v>1.0224480240975</v>
      </c>
      <c r="D117">
        <v>0.9903381642512078</v>
      </c>
      <c r="E117">
        <f t="shared" si="9"/>
        <v>-2.8823518478471311E-3</v>
      </c>
      <c r="F117">
        <f t="shared" si="7"/>
        <v>-2.264769022718327E-3</v>
      </c>
      <c r="G117">
        <f t="shared" si="8"/>
        <v>0</v>
      </c>
      <c r="H117">
        <f>B117/MAX(B$2:B117)-1</f>
        <v>-1.1789882048605427E-2</v>
      </c>
      <c r="I117">
        <f>C117/MAX(C$2:C117)-1</f>
        <v>-6.8389348214632495E-3</v>
      </c>
      <c r="J117">
        <f>D117/MAX(D$2:D117)-1</f>
        <v>-1.4423076923076872E-2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/>
  </sheetViews>
  <sheetFormatPr defaultRowHeight="15" x14ac:dyDescent="0.25"/>
  <sheetData>
    <row r="1" spans="1:4" x14ac:dyDescent="0.25">
      <c r="A1" s="1" t="s">
        <v>124</v>
      </c>
      <c r="B1" s="1" t="s">
        <v>125</v>
      </c>
      <c r="C1" s="1" t="s">
        <v>0</v>
      </c>
      <c r="D1" s="1" t="s">
        <v>1</v>
      </c>
    </row>
    <row r="2" spans="1:4" x14ac:dyDescent="0.25">
      <c r="A2" s="2">
        <v>2018</v>
      </c>
      <c r="B2" s="1">
        <v>4</v>
      </c>
      <c r="C2">
        <v>-2.8371349585931678E-3</v>
      </c>
      <c r="D2">
        <v>-5.9484337416000344E-3</v>
      </c>
    </row>
    <row r="3" spans="1:4" x14ac:dyDescent="0.25">
      <c r="A3" s="2"/>
      <c r="B3" s="1">
        <v>5</v>
      </c>
      <c r="C3">
        <v>-1.7937405264292221E-3</v>
      </c>
      <c r="D3">
        <v>-4.518658493625205E-4</v>
      </c>
    </row>
    <row r="4" spans="1:4" x14ac:dyDescent="0.25">
      <c r="A4" s="2"/>
      <c r="B4" s="1">
        <v>6</v>
      </c>
      <c r="C4">
        <v>-2.2847956390917301E-2</v>
      </c>
      <c r="D4">
        <v>-1.4762954909489199E-2</v>
      </c>
    </row>
    <row r="5" spans="1:4" x14ac:dyDescent="0.25">
      <c r="A5" s="2"/>
      <c r="B5" s="1">
        <v>7</v>
      </c>
      <c r="C5">
        <v>2.6497760833493759E-2</v>
      </c>
      <c r="D5">
        <v>3.3233949886450453E-2</v>
      </c>
    </row>
    <row r="6" spans="1:4" x14ac:dyDescent="0.25">
      <c r="A6" s="2"/>
      <c r="B6" s="1">
        <v>8</v>
      </c>
      <c r="C6">
        <v>1.410901588094138E-2</v>
      </c>
      <c r="D6">
        <v>7.5475335226864448E-3</v>
      </c>
    </row>
    <row r="7" spans="1:4" x14ac:dyDescent="0.25">
      <c r="A7" s="2"/>
      <c r="B7" s="1">
        <v>9</v>
      </c>
      <c r="C7">
        <v>-4.1973683114839844E-3</v>
      </c>
      <c r="D7">
        <v>4.4065522397638279E-3</v>
      </c>
    </row>
  </sheetData>
  <mergeCells count="1">
    <mergeCell ref="A2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"/>
  <sheetViews>
    <sheetView workbookViewId="0"/>
  </sheetViews>
  <sheetFormatPr defaultRowHeight="15" x14ac:dyDescent="0.25"/>
  <sheetData>
    <row r="1" spans="1:13" x14ac:dyDescent="0.25"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</row>
    <row r="2" spans="1:13" x14ac:dyDescent="0.2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 t="s">
        <v>9</v>
      </c>
      <c r="B3">
        <v>0.32745268485056372</v>
      </c>
      <c r="C3">
        <v>0.29025763200857019</v>
      </c>
      <c r="D3">
        <v>0</v>
      </c>
      <c r="E3">
        <v>0.38228968314086609</v>
      </c>
      <c r="F3">
        <v>0.53639999999999999</v>
      </c>
      <c r="G3">
        <v>3.7900000000000003E-2</v>
      </c>
      <c r="H3">
        <v>1.17E-2</v>
      </c>
      <c r="I3">
        <v>0.41399999999999998</v>
      </c>
      <c r="J3">
        <v>-0.20894731514943629</v>
      </c>
      <c r="K3">
        <v>0.25235763200857031</v>
      </c>
      <c r="L3">
        <v>-1.17E-2</v>
      </c>
      <c r="M3">
        <v>-3.1710316859133891E-2</v>
      </c>
    </row>
    <row r="4" spans="1:13" x14ac:dyDescent="0.25">
      <c r="A4" s="1" t="s">
        <v>10</v>
      </c>
      <c r="B4">
        <v>0.30522373425547722</v>
      </c>
      <c r="C4">
        <v>0.28905626086014408</v>
      </c>
      <c r="D4">
        <v>0</v>
      </c>
      <c r="E4">
        <v>0.40572000488437882</v>
      </c>
      <c r="F4">
        <v>0.53755191137721592</v>
      </c>
      <c r="G4">
        <v>3.7974780029537913E-2</v>
      </c>
      <c r="H4">
        <v>1.166322017553185E-2</v>
      </c>
      <c r="I4">
        <v>0.41281008841771438</v>
      </c>
      <c r="J4">
        <v>-0.2323281771217387</v>
      </c>
      <c r="K4">
        <v>0.25108148083060622</v>
      </c>
      <c r="L4">
        <v>-1.166322017553185E-2</v>
      </c>
      <c r="M4">
        <v>-7.0900835333356782E-3</v>
      </c>
    </row>
    <row r="5" spans="1:13" x14ac:dyDescent="0.25">
      <c r="A5" s="1" t="s">
        <v>12</v>
      </c>
      <c r="B5">
        <v>0.30230769552999431</v>
      </c>
      <c r="C5">
        <v>0.29123418985299848</v>
      </c>
      <c r="D5">
        <v>0</v>
      </c>
      <c r="E5">
        <v>0.40645811461700732</v>
      </c>
      <c r="F5">
        <v>0.53694779725786013</v>
      </c>
      <c r="G5">
        <v>3.8899462437639337E-2</v>
      </c>
      <c r="H5">
        <v>1.180916047022303E-2</v>
      </c>
      <c r="I5">
        <v>0.41234357983427761</v>
      </c>
      <c r="J5">
        <v>-0.2346401017278659</v>
      </c>
      <c r="K5">
        <v>0.25233472741535912</v>
      </c>
      <c r="L5">
        <v>-1.180916047022303E-2</v>
      </c>
      <c r="M5">
        <v>-5.885465217270236E-3</v>
      </c>
    </row>
    <row r="6" spans="1:13" x14ac:dyDescent="0.25">
      <c r="A6" s="1" t="s">
        <v>13</v>
      </c>
      <c r="B6">
        <v>0.3044372381165531</v>
      </c>
      <c r="C6">
        <v>0.2255590405660802</v>
      </c>
      <c r="D6">
        <v>0</v>
      </c>
      <c r="E6">
        <v>0.47000372131736667</v>
      </c>
      <c r="F6">
        <v>0.53873060893408298</v>
      </c>
      <c r="G6">
        <v>3.7834434100682157E-2</v>
      </c>
      <c r="H6">
        <v>1.160300150386904E-2</v>
      </c>
      <c r="I6">
        <v>0.41183195546136592</v>
      </c>
      <c r="J6">
        <v>-0.23429337081752991</v>
      </c>
      <c r="K6">
        <v>0.18772460646539799</v>
      </c>
      <c r="L6">
        <v>-1.160300150386904E-2</v>
      </c>
      <c r="M6">
        <v>5.8171765856000757E-2</v>
      </c>
    </row>
    <row r="7" spans="1:13" x14ac:dyDescent="0.25">
      <c r="A7" s="1" t="s">
        <v>14</v>
      </c>
      <c r="B7">
        <v>0.3039308548664475</v>
      </c>
      <c r="C7">
        <v>0.2259687928509739</v>
      </c>
      <c r="D7">
        <v>0</v>
      </c>
      <c r="E7">
        <v>0.47010035228257863</v>
      </c>
      <c r="F7">
        <v>0.53785383665047026</v>
      </c>
      <c r="G7">
        <v>3.762877754700495E-2</v>
      </c>
      <c r="H7">
        <v>1.1678463933570001E-2</v>
      </c>
      <c r="I7">
        <v>0.41283892186895482</v>
      </c>
      <c r="J7">
        <v>-0.23392298178402279</v>
      </c>
      <c r="K7">
        <v>0.18834001530396891</v>
      </c>
      <c r="L7">
        <v>-1.1678463933570001E-2</v>
      </c>
      <c r="M7">
        <v>5.7261430413623748E-2</v>
      </c>
    </row>
    <row r="8" spans="1:13" x14ac:dyDescent="0.25">
      <c r="A8" s="1" t="s">
        <v>16</v>
      </c>
      <c r="B8">
        <v>0.30273805934027942</v>
      </c>
      <c r="C8">
        <v>6.826194491466947E-2</v>
      </c>
      <c r="D8">
        <v>6.7238097295010846E-2</v>
      </c>
      <c r="E8">
        <v>0.5617618984500401</v>
      </c>
      <c r="F8">
        <v>0.53723705804462629</v>
      </c>
      <c r="G8">
        <v>3.7799548614474231E-2</v>
      </c>
      <c r="H8">
        <v>1.193650809193059E-2</v>
      </c>
      <c r="I8">
        <v>0.41302688524896891</v>
      </c>
      <c r="J8">
        <v>-0.2344989987043469</v>
      </c>
      <c r="K8">
        <v>3.0462396300195239E-2</v>
      </c>
      <c r="L8">
        <v>5.5301589203080259E-2</v>
      </c>
      <c r="M8">
        <v>0.14873501320107119</v>
      </c>
    </row>
    <row r="9" spans="1:13" x14ac:dyDescent="0.25">
      <c r="A9" s="1" t="s">
        <v>17</v>
      </c>
      <c r="B9">
        <v>0.31893819082773939</v>
      </c>
      <c r="C9">
        <v>6.7687799764636222E-2</v>
      </c>
      <c r="D9">
        <v>6.7568401521525434E-2</v>
      </c>
      <c r="E9">
        <v>0.54580560788609889</v>
      </c>
      <c r="F9">
        <v>0.53557547009826678</v>
      </c>
      <c r="G9">
        <v>3.7902184918322611E-2</v>
      </c>
      <c r="H9">
        <v>1.195107864830265E-2</v>
      </c>
      <c r="I9">
        <v>0.4145712663351081</v>
      </c>
      <c r="J9">
        <v>-0.21663727927052731</v>
      </c>
      <c r="K9">
        <v>2.9785614846313611E-2</v>
      </c>
      <c r="L9">
        <v>5.5617322873222783E-2</v>
      </c>
      <c r="M9">
        <v>0.13123434155099081</v>
      </c>
    </row>
    <row r="10" spans="1:13" x14ac:dyDescent="0.25">
      <c r="A10" s="1" t="s">
        <v>28</v>
      </c>
      <c r="B10">
        <v>0.3670509288743512</v>
      </c>
      <c r="C10">
        <v>6.7980877129701023E-2</v>
      </c>
      <c r="D10">
        <v>6.7358338419514593E-2</v>
      </c>
      <c r="E10">
        <v>0.49760985557643311</v>
      </c>
      <c r="F10">
        <v>0.54192932527743432</v>
      </c>
      <c r="G10">
        <v>3.8179638826198292E-2</v>
      </c>
      <c r="H10">
        <v>1.1830161973493359E-2</v>
      </c>
      <c r="I10">
        <v>0.40806087392287388</v>
      </c>
      <c r="J10">
        <v>-0.17487839640308309</v>
      </c>
      <c r="K10">
        <v>2.9801238303502741E-2</v>
      </c>
      <c r="L10">
        <v>5.5528176446021232E-2</v>
      </c>
      <c r="M10">
        <v>8.9548981653559179E-2</v>
      </c>
    </row>
    <row r="11" spans="1:13" x14ac:dyDescent="0.25">
      <c r="A11" s="1" t="s">
        <v>33</v>
      </c>
      <c r="B11">
        <v>0.37433139753906941</v>
      </c>
      <c r="C11">
        <v>6.8026978249432532E-2</v>
      </c>
      <c r="D11">
        <v>6.7017429375365589E-2</v>
      </c>
      <c r="E11">
        <v>0.49062419483613251</v>
      </c>
      <c r="F11">
        <v>0.54571883052965919</v>
      </c>
      <c r="G11">
        <v>3.7829732400995048E-2</v>
      </c>
      <c r="H11">
        <v>1.1844058464143241E-2</v>
      </c>
      <c r="I11">
        <v>0.40460737860520252</v>
      </c>
      <c r="J11">
        <v>-0.17138743299058981</v>
      </c>
      <c r="K11">
        <v>3.0197245848437481E-2</v>
      </c>
      <c r="L11">
        <v>5.5173370911222347E-2</v>
      </c>
      <c r="M11">
        <v>8.6016816230929938E-2</v>
      </c>
    </row>
    <row r="12" spans="1:13" x14ac:dyDescent="0.25">
      <c r="A12" s="1" t="s">
        <v>35</v>
      </c>
      <c r="B12">
        <v>0.31326545862715321</v>
      </c>
      <c r="C12">
        <v>6.7686123256603226E-2</v>
      </c>
      <c r="D12">
        <v>6.7900216325004578E-2</v>
      </c>
      <c r="E12">
        <v>0.55114820179123902</v>
      </c>
      <c r="F12">
        <v>0.54674745378107703</v>
      </c>
      <c r="G12">
        <v>3.8049112364689497E-2</v>
      </c>
      <c r="H12">
        <v>1.1925657896857039E-2</v>
      </c>
      <c r="I12">
        <v>0.40327777595737629</v>
      </c>
      <c r="J12">
        <v>-0.23348199515392379</v>
      </c>
      <c r="K12">
        <v>2.9637010891913729E-2</v>
      </c>
      <c r="L12">
        <v>5.5974558428147532E-2</v>
      </c>
      <c r="M12">
        <v>0.1478704258338627</v>
      </c>
    </row>
    <row r="13" spans="1:13" x14ac:dyDescent="0.25">
      <c r="A13" s="1" t="s">
        <v>36</v>
      </c>
      <c r="B13">
        <v>0.31681685543263671</v>
      </c>
      <c r="C13">
        <v>6.7323922973733574E-2</v>
      </c>
      <c r="D13">
        <v>6.8118758160125123E-2</v>
      </c>
      <c r="E13">
        <v>0.54774046343350458</v>
      </c>
      <c r="F13">
        <v>0.54648999946920396</v>
      </c>
      <c r="G13">
        <v>3.8058471671626112E-2</v>
      </c>
      <c r="H13">
        <v>1.193930986856819E-2</v>
      </c>
      <c r="I13">
        <v>0.40351221899060169</v>
      </c>
      <c r="J13">
        <v>-0.22967314403656719</v>
      </c>
      <c r="K13">
        <v>2.9265451302107469E-2</v>
      </c>
      <c r="L13">
        <v>5.6179448291556931E-2</v>
      </c>
      <c r="M13">
        <v>0.14422824444290289</v>
      </c>
    </row>
    <row r="14" spans="1:13" x14ac:dyDescent="0.25">
      <c r="A14" s="1" t="s">
        <v>48</v>
      </c>
      <c r="B14">
        <v>0.37964231285619993</v>
      </c>
      <c r="C14">
        <v>6.676232442615683E-2</v>
      </c>
      <c r="D14">
        <v>6.7554071567613838E-2</v>
      </c>
      <c r="E14">
        <v>0.48604129115002948</v>
      </c>
      <c r="F14">
        <v>0.55165372826042092</v>
      </c>
      <c r="G14">
        <v>3.7079304698938741E-2</v>
      </c>
      <c r="H14">
        <v>1.167090790870901E-2</v>
      </c>
      <c r="I14">
        <v>0.3995960591319313</v>
      </c>
      <c r="J14">
        <v>-0.17201141540422099</v>
      </c>
      <c r="K14">
        <v>2.9683019727218089E-2</v>
      </c>
      <c r="L14">
        <v>5.5883163658904833E-2</v>
      </c>
      <c r="M14">
        <v>8.6445232018098173E-2</v>
      </c>
    </row>
    <row r="15" spans="1:13" x14ac:dyDescent="0.25">
      <c r="A15" s="1" t="s">
        <v>58</v>
      </c>
      <c r="B15">
        <v>0.41529263745374367</v>
      </c>
      <c r="C15">
        <v>6.5812199768687032E-2</v>
      </c>
      <c r="D15">
        <v>6.6659716288823306E-2</v>
      </c>
      <c r="E15">
        <v>0.45223544648874608</v>
      </c>
      <c r="F15">
        <v>0.55748267914066896</v>
      </c>
      <c r="G15">
        <v>3.375163063052098E-2</v>
      </c>
      <c r="H15">
        <v>1.13230259298209E-2</v>
      </c>
      <c r="I15">
        <v>0.39744266429898911</v>
      </c>
      <c r="J15">
        <v>-0.14219004168692531</v>
      </c>
      <c r="K15">
        <v>3.2060569138166052E-2</v>
      </c>
      <c r="L15">
        <v>5.5336690359002412E-2</v>
      </c>
      <c r="M15">
        <v>5.4792782189756972E-2</v>
      </c>
    </row>
    <row r="16" spans="1:13" x14ac:dyDescent="0.25">
      <c r="A16" s="1" t="s">
        <v>68</v>
      </c>
      <c r="B16">
        <v>0.41872036747205682</v>
      </c>
      <c r="C16">
        <v>6.3239984582897646E-2</v>
      </c>
      <c r="D16">
        <v>6.5590672040969106E-2</v>
      </c>
      <c r="E16">
        <v>0.45244897590407629</v>
      </c>
      <c r="F16">
        <v>0.56063493559882893</v>
      </c>
      <c r="G16">
        <v>3.311990801618804E-2</v>
      </c>
      <c r="H16">
        <v>1.091909784677903E-2</v>
      </c>
      <c r="I16">
        <v>0.39532605853820402</v>
      </c>
      <c r="J16">
        <v>-0.14191456812677219</v>
      </c>
      <c r="K16">
        <v>3.0120076566709609E-2</v>
      </c>
      <c r="L16">
        <v>5.4671574194190067E-2</v>
      </c>
      <c r="M16">
        <v>5.7122917365872272E-2</v>
      </c>
    </row>
    <row r="17" spans="1:13" x14ac:dyDescent="0.25">
      <c r="A17" s="1" t="s">
        <v>69</v>
      </c>
      <c r="B17">
        <v>0.42398407472936561</v>
      </c>
      <c r="C17">
        <v>6.2244105866026619E-2</v>
      </c>
      <c r="D17">
        <v>2.0230768812401319E-2</v>
      </c>
      <c r="E17">
        <v>0.49354105059220632</v>
      </c>
      <c r="F17">
        <v>0.56004173684419301</v>
      </c>
      <c r="G17">
        <v>3.2777241681040133E-2</v>
      </c>
      <c r="H17">
        <v>1.0912713138496091E-2</v>
      </c>
      <c r="I17">
        <v>0.39626830833627069</v>
      </c>
      <c r="J17">
        <v>-0.13605766211482739</v>
      </c>
      <c r="K17">
        <v>2.946686418498649E-2</v>
      </c>
      <c r="L17">
        <v>9.3180556739052289E-3</v>
      </c>
      <c r="M17">
        <v>9.7272742255935574E-2</v>
      </c>
    </row>
    <row r="18" spans="1:13" x14ac:dyDescent="0.25">
      <c r="A18" s="1" t="s">
        <v>123</v>
      </c>
      <c r="B18">
        <v>0.53471146734829467</v>
      </c>
      <c r="C18">
        <v>6.1961749484017448E-2</v>
      </c>
      <c r="D18">
        <v>2.0229080682995979E-2</v>
      </c>
      <c r="E18">
        <v>0.38309770248469183</v>
      </c>
      <c r="F18">
        <v>0.57123965984929659</v>
      </c>
      <c r="G18">
        <v>3.1184852584944019E-2</v>
      </c>
      <c r="H18">
        <v>1.044353209116977E-2</v>
      </c>
      <c r="I18">
        <v>0.38713195547458962</v>
      </c>
      <c r="J18">
        <v>-3.6528192501001921E-2</v>
      </c>
      <c r="K18">
        <v>3.0776896899073439E-2</v>
      </c>
      <c r="L18">
        <v>9.7855485918262076E-3</v>
      </c>
      <c r="M18">
        <v>-4.0342529898978463E-3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workbookViewId="0"/>
  </sheetViews>
  <sheetFormatPr defaultRowHeight="15" x14ac:dyDescent="0.25"/>
  <sheetData>
    <row r="1" spans="1:16" x14ac:dyDescent="0.25">
      <c r="B1" s="1" t="s">
        <v>126</v>
      </c>
      <c r="C1" s="1" t="s">
        <v>127</v>
      </c>
      <c r="D1" s="1" t="s">
        <v>128</v>
      </c>
      <c r="E1" s="1" t="s">
        <v>129</v>
      </c>
      <c r="F1" s="1" t="s">
        <v>2</v>
      </c>
      <c r="G1" s="1" t="s">
        <v>130</v>
      </c>
      <c r="H1" s="1" t="s">
        <v>131</v>
      </c>
      <c r="I1" s="1" t="s">
        <v>132</v>
      </c>
      <c r="J1" s="1" t="s">
        <v>133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</row>
    <row r="2" spans="1:16" x14ac:dyDescent="0.2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 t="s">
        <v>9</v>
      </c>
      <c r="B3">
        <v>-8.7713080227248786E-5</v>
      </c>
      <c r="C3">
        <v>-1.5209507177450601E-3</v>
      </c>
      <c r="D3">
        <v>0</v>
      </c>
      <c r="E3">
        <v>1.0346402617153E-4</v>
      </c>
      <c r="F3">
        <v>-1.5051997718007789E-3</v>
      </c>
      <c r="G3">
        <v>3.0133342800024729E-5</v>
      </c>
      <c r="H3">
        <v>-4.4667802999999622E-6</v>
      </c>
      <c r="I3">
        <v>-6.1118951400000401E-5</v>
      </c>
      <c r="J3">
        <v>-2.0513749680000151E-3</v>
      </c>
      <c r="K3">
        <v>-2.0868273568999912E-3</v>
      </c>
      <c r="L3">
        <v>-1.178464230272735E-4</v>
      </c>
      <c r="M3">
        <v>-1.5164839374450601E-3</v>
      </c>
      <c r="N3">
        <v>6.1118951400000401E-5</v>
      </c>
      <c r="O3">
        <v>2.1548389941715451E-3</v>
      </c>
      <c r="P3">
        <v>5.8162758509921206E-4</v>
      </c>
    </row>
    <row r="4" spans="1:16" x14ac:dyDescent="0.25">
      <c r="A4" s="1" t="s">
        <v>10</v>
      </c>
      <c r="B4">
        <v>-4.7313915545243567E-3</v>
      </c>
      <c r="C4">
        <v>4.2907238655346812E-4</v>
      </c>
      <c r="D4">
        <v>0</v>
      </c>
      <c r="E4">
        <v>-1.354577705444998E-3</v>
      </c>
      <c r="F4">
        <v>-5.6568968734158863E-3</v>
      </c>
      <c r="G4">
        <v>-7.1927506131509219E-3</v>
      </c>
      <c r="H4">
        <v>6.5364172212734409E-4</v>
      </c>
      <c r="I4">
        <v>1.401280501485201E-4</v>
      </c>
      <c r="J4">
        <v>-6.1726050009790233E-4</v>
      </c>
      <c r="K4">
        <v>-7.0162413409729594E-3</v>
      </c>
      <c r="L4">
        <v>2.4613590586265652E-3</v>
      </c>
      <c r="M4">
        <v>-2.2456933557387599E-4</v>
      </c>
      <c r="N4">
        <v>-1.401280501485201E-4</v>
      </c>
      <c r="O4">
        <v>-7.3731720534709548E-4</v>
      </c>
      <c r="P4">
        <v>1.3593444675570731E-3</v>
      </c>
    </row>
    <row r="5" spans="1:16" x14ac:dyDescent="0.25">
      <c r="A5" s="1" t="s">
        <v>12</v>
      </c>
      <c r="B5">
        <v>3.7845689192523299E-3</v>
      </c>
      <c r="C5">
        <v>6.6027154173204598E-4</v>
      </c>
      <c r="D5">
        <v>0</v>
      </c>
      <c r="E5">
        <v>1.549644500340851E-3</v>
      </c>
      <c r="F5">
        <v>5.9944849613252273E-3</v>
      </c>
      <c r="G5">
        <v>6.5993447569376957E-3</v>
      </c>
      <c r="H5">
        <v>-9.3061164617868318E-4</v>
      </c>
      <c r="I5">
        <v>-2.4037607331509571E-4</v>
      </c>
      <c r="J5">
        <v>-1.778107958146946E-3</v>
      </c>
      <c r="K5">
        <v>3.65024907929697E-3</v>
      </c>
      <c r="L5">
        <v>-2.8147758376853662E-3</v>
      </c>
      <c r="M5">
        <v>1.590883187910729E-3</v>
      </c>
      <c r="N5">
        <v>2.4037607331509571E-4</v>
      </c>
      <c r="O5">
        <v>3.3277524584877979E-3</v>
      </c>
      <c r="P5">
        <v>2.3442358820282569E-3</v>
      </c>
    </row>
    <row r="6" spans="1:16" x14ac:dyDescent="0.25">
      <c r="A6" s="1" t="s">
        <v>13</v>
      </c>
      <c r="B6">
        <v>1.0447116750901131E-5</v>
      </c>
      <c r="C6">
        <v>7.9400920464148391E-4</v>
      </c>
      <c r="D6">
        <v>0</v>
      </c>
      <c r="E6">
        <v>6.8674922969354159E-4</v>
      </c>
      <c r="F6">
        <v>1.4912055510859269E-3</v>
      </c>
      <c r="G6">
        <v>5.9994959804439874E-4</v>
      </c>
      <c r="H6">
        <v>-1.0234365452653829E-4</v>
      </c>
      <c r="I6">
        <v>1.075266115653974E-4</v>
      </c>
      <c r="J6">
        <v>2.140449573424939E-3</v>
      </c>
      <c r="K6">
        <v>2.745582128508197E-3</v>
      </c>
      <c r="L6">
        <v>-5.8950248129349756E-4</v>
      </c>
      <c r="M6">
        <v>8.9635285916802221E-4</v>
      </c>
      <c r="N6">
        <v>-1.075266115653974E-4</v>
      </c>
      <c r="O6">
        <v>-1.453700343731398E-3</v>
      </c>
      <c r="P6">
        <v>-1.2543765774222699E-3</v>
      </c>
    </row>
    <row r="7" spans="1:16" x14ac:dyDescent="0.25">
      <c r="A7" s="1" t="s">
        <v>14</v>
      </c>
      <c r="B7">
        <v>-2.0362829430682901E-3</v>
      </c>
      <c r="C7">
        <v>-3.5769009309329119E-4</v>
      </c>
      <c r="D7">
        <v>0</v>
      </c>
      <c r="E7">
        <v>-1.572086142507541E-3</v>
      </c>
      <c r="F7">
        <v>-3.9660591786691221E-3</v>
      </c>
      <c r="G7">
        <v>-4.4037004785800089E-3</v>
      </c>
      <c r="H7">
        <v>0</v>
      </c>
      <c r="I7">
        <v>2.0411731787090719E-4</v>
      </c>
      <c r="J7">
        <v>1.0312512679834019E-3</v>
      </c>
      <c r="K7">
        <v>-3.1683318927257001E-3</v>
      </c>
      <c r="L7">
        <v>2.3674175355117189E-3</v>
      </c>
      <c r="M7">
        <v>-3.5769009309329119E-4</v>
      </c>
      <c r="N7">
        <v>-2.0411731787090719E-4</v>
      </c>
      <c r="O7">
        <v>-2.6033374104909432E-3</v>
      </c>
      <c r="P7">
        <v>-7.9772728594342196E-4</v>
      </c>
    </row>
    <row r="8" spans="1:16" x14ac:dyDescent="0.25">
      <c r="A8" s="1" t="s">
        <v>16</v>
      </c>
      <c r="B8">
        <v>-2.344755291548678E-3</v>
      </c>
      <c r="C8">
        <v>-9.0219628154588054E-4</v>
      </c>
      <c r="D8">
        <v>0</v>
      </c>
      <c r="E8">
        <v>-1.5287459022277591E-3</v>
      </c>
      <c r="F8">
        <v>-4.7756974753223169E-3</v>
      </c>
      <c r="G8">
        <v>-2.5116575449448562E-3</v>
      </c>
      <c r="H8">
        <v>-5.3738118645698232E-5</v>
      </c>
      <c r="I8">
        <v>-3.4736443365206623E-5</v>
      </c>
      <c r="J8">
        <v>-2.8686871577655771E-3</v>
      </c>
      <c r="K8">
        <v>-5.4688192647213366E-3</v>
      </c>
      <c r="L8">
        <v>1.6690225339617819E-4</v>
      </c>
      <c r="M8">
        <v>-8.4845816290018234E-4</v>
      </c>
      <c r="N8">
        <v>3.4736443365206623E-5</v>
      </c>
      <c r="O8">
        <v>1.339941255537818E-3</v>
      </c>
      <c r="P8">
        <v>6.9312178939902064E-4</v>
      </c>
    </row>
    <row r="9" spans="1:16" x14ac:dyDescent="0.25">
      <c r="A9" s="1" t="s">
        <v>17</v>
      </c>
      <c r="B9">
        <v>5.7901419408251882E-5</v>
      </c>
      <c r="C9">
        <v>2.9280666165452159E-4</v>
      </c>
      <c r="D9">
        <v>-2.1033132643939159E-4</v>
      </c>
      <c r="E9">
        <v>3.5444812429602881E-4</v>
      </c>
      <c r="F9">
        <v>4.9482487891941082E-4</v>
      </c>
      <c r="G9">
        <v>-1.207024805780671E-3</v>
      </c>
      <c r="H9">
        <v>2.907166795315621E-4</v>
      </c>
      <c r="I9">
        <v>-1.5893188729377021E-4</v>
      </c>
      <c r="J9">
        <v>-2.594122915912133E-3</v>
      </c>
      <c r="K9">
        <v>-3.6693629294550119E-3</v>
      </c>
      <c r="L9">
        <v>1.264926225188923E-3</v>
      </c>
      <c r="M9">
        <v>2.0899821229595512E-6</v>
      </c>
      <c r="N9">
        <v>-5.1399439145621357E-5</v>
      </c>
      <c r="O9">
        <v>2.948571040208162E-3</v>
      </c>
      <c r="P9">
        <v>4.1641878083744227E-3</v>
      </c>
    </row>
    <row r="10" spans="1:16" x14ac:dyDescent="0.25">
      <c r="A10" s="1" t="s">
        <v>28</v>
      </c>
      <c r="B10">
        <v>1.2979154896535099E-2</v>
      </c>
      <c r="C10">
        <v>1.034932005763741E-3</v>
      </c>
      <c r="D10">
        <v>6.2570200433083604E-4</v>
      </c>
      <c r="E10">
        <v>7.0874331288934211E-4</v>
      </c>
      <c r="F10">
        <v>1.5348532219519021E-2</v>
      </c>
      <c r="G10">
        <v>1.7153927031831231E-2</v>
      </c>
      <c r="H10">
        <v>1.10168129207961E-3</v>
      </c>
      <c r="I10">
        <v>3.2077481015706992E-4</v>
      </c>
      <c r="J10">
        <v>2.589617266299768E-3</v>
      </c>
      <c r="K10">
        <v>2.1166000400367681E-2</v>
      </c>
      <c r="L10">
        <v>-4.1747721352961304E-3</v>
      </c>
      <c r="M10">
        <v>-6.6749286315868645E-5</v>
      </c>
      <c r="N10">
        <v>3.0492719417376613E-4</v>
      </c>
      <c r="O10">
        <v>-1.880873953410426E-3</v>
      </c>
      <c r="P10">
        <v>-5.81746818084866E-3</v>
      </c>
    </row>
    <row r="11" spans="1:16" x14ac:dyDescent="0.25">
      <c r="A11" s="1" t="s">
        <v>33</v>
      </c>
      <c r="B11">
        <v>2.5212504334900729E-4</v>
      </c>
      <c r="C11">
        <v>-6.9096831456487949E-4</v>
      </c>
      <c r="D11">
        <v>5.227896835970009E-4</v>
      </c>
      <c r="E11">
        <v>-5.3650858589627606E-3</v>
      </c>
      <c r="F11">
        <v>-5.2811394465816317E-3</v>
      </c>
      <c r="G11">
        <v>1.6816291602475739E-3</v>
      </c>
      <c r="H11">
        <v>-9.1599866480155182E-4</v>
      </c>
      <c r="I11">
        <v>-1.276611459140456E-4</v>
      </c>
      <c r="J11">
        <v>-4.8567375517302299E-3</v>
      </c>
      <c r="K11">
        <v>-4.2187682021982541E-3</v>
      </c>
      <c r="L11">
        <v>-1.429504116898566E-3</v>
      </c>
      <c r="M11">
        <v>2.250303502366723E-4</v>
      </c>
      <c r="N11">
        <v>6.5045082951104656E-4</v>
      </c>
      <c r="O11">
        <v>-5.083483072325307E-4</v>
      </c>
      <c r="P11">
        <v>-1.062371244383378E-3</v>
      </c>
    </row>
    <row r="12" spans="1:16" x14ac:dyDescent="0.25">
      <c r="A12" s="1" t="s">
        <v>35</v>
      </c>
      <c r="B12">
        <v>-3.3641040798608351E-3</v>
      </c>
      <c r="C12">
        <v>-1.298975949964546E-3</v>
      </c>
      <c r="D12">
        <v>-7.292935300589826E-4</v>
      </c>
      <c r="E12">
        <v>-9.2346777271398069E-3</v>
      </c>
      <c r="F12">
        <v>-1.462705128702417E-2</v>
      </c>
      <c r="G12">
        <v>-6.3226955613841984E-3</v>
      </c>
      <c r="H12">
        <v>-2.7612293533448788E-4</v>
      </c>
      <c r="I12">
        <v>-3.9727619440305271E-5</v>
      </c>
      <c r="J12">
        <v>-5.9378575991966137E-3</v>
      </c>
      <c r="K12">
        <v>-1.2576403715355599E-2</v>
      </c>
      <c r="L12">
        <v>2.9585914815233628E-3</v>
      </c>
      <c r="M12">
        <v>-1.022853014630058E-3</v>
      </c>
      <c r="N12">
        <v>-6.8956591061867731E-4</v>
      </c>
      <c r="O12">
        <v>-3.2968201279431932E-3</v>
      </c>
      <c r="P12">
        <v>-2.0506475716685658E-3</v>
      </c>
    </row>
    <row r="13" spans="1:16" x14ac:dyDescent="0.25">
      <c r="A13" s="1" t="s">
        <v>36</v>
      </c>
      <c r="B13">
        <v>4.2687685786453166E-3</v>
      </c>
      <c r="C13">
        <v>2.0511370466889809E-4</v>
      </c>
      <c r="D13">
        <v>2.1111824659757929E-4</v>
      </c>
      <c r="E13">
        <v>6.335160622455923E-3</v>
      </c>
      <c r="F13">
        <v>1.102016115236772E-2</v>
      </c>
      <c r="G13">
        <v>6.9381427511516301E-3</v>
      </c>
      <c r="H13">
        <v>-9.0348816303060945E-4</v>
      </c>
      <c r="I13">
        <v>-1.7099367083293511E-4</v>
      </c>
      <c r="J13">
        <v>-5.5577621918835953E-6</v>
      </c>
      <c r="K13">
        <v>5.8581031550962032E-3</v>
      </c>
      <c r="L13">
        <v>-2.669374172506313E-3</v>
      </c>
      <c r="M13">
        <v>1.108601867699508E-3</v>
      </c>
      <c r="N13">
        <v>3.8211191743051451E-4</v>
      </c>
      <c r="O13">
        <v>6.3407183846478062E-3</v>
      </c>
      <c r="P13">
        <v>5.1620579972715148E-3</v>
      </c>
    </row>
    <row r="14" spans="1:16" x14ac:dyDescent="0.25">
      <c r="A14" s="1" t="s">
        <v>48</v>
      </c>
      <c r="B14">
        <v>8.1288759248359845E-3</v>
      </c>
      <c r="C14">
        <v>-5.2587268859756594E-4</v>
      </c>
      <c r="D14">
        <v>-4.6270624335132348E-4</v>
      </c>
      <c r="E14">
        <v>4.2726231458575879E-4</v>
      </c>
      <c r="F14">
        <v>7.5675593074728533E-3</v>
      </c>
      <c r="G14">
        <v>1.126997707754704E-2</v>
      </c>
      <c r="H14">
        <v>5.5316097366758733E-4</v>
      </c>
      <c r="I14">
        <v>1.395476733182662E-4</v>
      </c>
      <c r="J14">
        <v>2.276575786977392E-3</v>
      </c>
      <c r="K14">
        <v>1.423926151151029E-2</v>
      </c>
      <c r="L14">
        <v>-3.1411011527110542E-3</v>
      </c>
      <c r="M14">
        <v>-1.0790336622651529E-3</v>
      </c>
      <c r="N14">
        <v>-6.022539166695897E-4</v>
      </c>
      <c r="O14">
        <v>-1.849313472391633E-3</v>
      </c>
      <c r="P14">
        <v>-6.6717022040374318E-3</v>
      </c>
    </row>
    <row r="15" spans="1:16" x14ac:dyDescent="0.25">
      <c r="A15" s="1" t="s">
        <v>58</v>
      </c>
      <c r="B15">
        <v>-7.9228471466737446E-3</v>
      </c>
      <c r="C15">
        <v>-4.0358655919892168E-3</v>
      </c>
      <c r="D15">
        <v>-2.824617936304705E-3</v>
      </c>
      <c r="E15">
        <v>-1.176780909063849E-2</v>
      </c>
      <c r="F15">
        <v>-2.655113976560616E-2</v>
      </c>
      <c r="G15">
        <v>-1.2292191845983669E-2</v>
      </c>
      <c r="H15">
        <v>-3.0769155509206879E-3</v>
      </c>
      <c r="I15">
        <v>-4.8848820295952151E-4</v>
      </c>
      <c r="J15">
        <v>-7.1351307728777834E-3</v>
      </c>
      <c r="K15">
        <v>-2.2992726372741659E-2</v>
      </c>
      <c r="L15">
        <v>4.3693446993099249E-3</v>
      </c>
      <c r="M15">
        <v>-9.5895004106852843E-4</v>
      </c>
      <c r="N15">
        <v>-2.3361297333451829E-3</v>
      </c>
      <c r="O15">
        <v>-4.6326783177607078E-3</v>
      </c>
      <c r="P15">
        <v>-3.5584133928644938E-3</v>
      </c>
    </row>
    <row r="16" spans="1:16" x14ac:dyDescent="0.25">
      <c r="A16" s="1" t="s">
        <v>68</v>
      </c>
      <c r="B16">
        <v>1.210554784456302E-2</v>
      </c>
      <c r="C16">
        <v>-4.1615509314553921E-6</v>
      </c>
      <c r="D16">
        <v>5.9123165865050632E-4</v>
      </c>
      <c r="E16">
        <v>4.6607605652470678E-3</v>
      </c>
      <c r="F16">
        <v>1.735337851752914E-2</v>
      </c>
      <c r="G16">
        <v>1.7105494114273891E-2</v>
      </c>
      <c r="H16">
        <v>-9.2991355171313122E-4</v>
      </c>
      <c r="I16">
        <v>-2.9263825284371597E-4</v>
      </c>
      <c r="J16">
        <v>4.1471964933187146E-3</v>
      </c>
      <c r="K16">
        <v>2.0030138803035759E-2</v>
      </c>
      <c r="L16">
        <v>-4.9999462697108681E-3</v>
      </c>
      <c r="M16">
        <v>9.2575200078167579E-4</v>
      </c>
      <c r="N16">
        <v>8.8386991149422235E-4</v>
      </c>
      <c r="O16">
        <v>5.1356407192835324E-4</v>
      </c>
      <c r="P16">
        <v>-2.676760285506619E-3</v>
      </c>
    </row>
    <row r="17" spans="1:16" x14ac:dyDescent="0.25">
      <c r="A17" s="1" t="s">
        <v>69</v>
      </c>
      <c r="B17">
        <v>-1.1595330821716739E-5</v>
      </c>
      <c r="C17">
        <v>-3.2791582877811918E-4</v>
      </c>
      <c r="D17">
        <v>-1.656223693517318E-5</v>
      </c>
      <c r="E17">
        <v>-4.9458813565239044E-7</v>
      </c>
      <c r="F17">
        <v>-3.5656798467066149E-4</v>
      </c>
      <c r="G17">
        <v>-5.7577348024126637E-4</v>
      </c>
      <c r="H17">
        <v>5.6963486922554282E-5</v>
      </c>
      <c r="I17">
        <v>5.4398002951119971E-6</v>
      </c>
      <c r="J17">
        <v>-8.2586352886268165E-4</v>
      </c>
      <c r="K17">
        <v>-1.3392337218862821E-3</v>
      </c>
      <c r="L17">
        <v>5.6417814941954968E-4</v>
      </c>
      <c r="M17">
        <v>-3.8487931570067347E-4</v>
      </c>
      <c r="N17">
        <v>-2.200203723028517E-5</v>
      </c>
      <c r="O17">
        <v>8.253689407270293E-4</v>
      </c>
      <c r="P17">
        <v>9.8266573721562012E-4</v>
      </c>
    </row>
    <row r="18" spans="1:16" x14ac:dyDescent="0.25">
      <c r="A18" s="1" t="s">
        <v>123</v>
      </c>
      <c r="B18">
        <v>1.782711249296259E-2</v>
      </c>
      <c r="C18">
        <v>-1.871630813464549E-3</v>
      </c>
      <c r="D18">
        <v>-3.9552814503047138E-4</v>
      </c>
      <c r="E18">
        <v>-2.5860161664682372E-3</v>
      </c>
      <c r="F18">
        <v>1.297393736799933E-2</v>
      </c>
      <c r="G18">
        <v>2.3587062024355041E-2</v>
      </c>
      <c r="H18">
        <v>-7.1119165864340513E-4</v>
      </c>
      <c r="I18">
        <v>-2.4445844199067412E-4</v>
      </c>
      <c r="J18">
        <v>-3.162915005180845E-3</v>
      </c>
      <c r="K18">
        <v>1.9468496918540121E-2</v>
      </c>
      <c r="L18">
        <v>-5.7599495313924547E-3</v>
      </c>
      <c r="M18">
        <v>-1.1604391548211441E-3</v>
      </c>
      <c r="N18">
        <v>-1.5106970303979729E-4</v>
      </c>
      <c r="O18">
        <v>5.7689883871260735E-4</v>
      </c>
      <c r="P18">
        <v>-6.4945595505407896E-3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/>
  </sheetViews>
  <sheetFormatPr defaultRowHeight="15" x14ac:dyDescent="0.25"/>
  <sheetData>
    <row r="1" spans="1:9" x14ac:dyDescent="0.25">
      <c r="B1" s="1" t="s">
        <v>127</v>
      </c>
      <c r="C1" s="1" t="s">
        <v>131</v>
      </c>
      <c r="D1" s="1" t="s">
        <v>129</v>
      </c>
      <c r="E1" s="1" t="s">
        <v>133</v>
      </c>
      <c r="F1" s="1" t="s">
        <v>128</v>
      </c>
      <c r="G1" s="1" t="s">
        <v>132</v>
      </c>
      <c r="H1" s="1" t="s">
        <v>126</v>
      </c>
      <c r="I1" s="1" t="s">
        <v>130</v>
      </c>
    </row>
    <row r="2" spans="1:9" x14ac:dyDescent="0.2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 t="s">
        <v>9</v>
      </c>
      <c r="B3">
        <v>-5.2400025012956479E-3</v>
      </c>
      <c r="C3">
        <v>-1.17856999999999E-4</v>
      </c>
      <c r="D3">
        <v>2.7064299858022998E-4</v>
      </c>
      <c r="E3">
        <v>-4.9550120000000364E-3</v>
      </c>
      <c r="F3">
        <v>0</v>
      </c>
      <c r="G3">
        <v>-5.2238420000000341E-3</v>
      </c>
      <c r="H3">
        <v>-2.6786489861055048E-4</v>
      </c>
      <c r="I3">
        <v>5.6177000000046107E-5</v>
      </c>
    </row>
    <row r="4" spans="1:9" x14ac:dyDescent="0.25">
      <c r="A4" s="1" t="s">
        <v>10</v>
      </c>
      <c r="B4">
        <v>1.484390565617497E-3</v>
      </c>
      <c r="C4">
        <v>1.7212521616160052E-2</v>
      </c>
      <c r="D4">
        <v>-3.3387008013840052E-3</v>
      </c>
      <c r="E4">
        <v>-1.495265056297046E-3</v>
      </c>
      <c r="F4">
        <v>0</v>
      </c>
      <c r="G4">
        <v>1.2014524980201721E-2</v>
      </c>
      <c r="H4">
        <v>-1.550138807542439E-2</v>
      </c>
      <c r="I4">
        <v>-1.33805693197574E-2</v>
      </c>
    </row>
    <row r="5" spans="1:9" x14ac:dyDescent="0.25">
      <c r="A5" s="1" t="s">
        <v>12</v>
      </c>
      <c r="B5">
        <v>2.2671498221596871E-3</v>
      </c>
      <c r="C5">
        <v>-2.3923509165983181E-2</v>
      </c>
      <c r="D5">
        <v>3.8125564347535109E-3</v>
      </c>
      <c r="E5">
        <v>-4.312199934970673E-3</v>
      </c>
      <c r="F5">
        <v>0</v>
      </c>
      <c r="G5">
        <v>-2.035505181940811E-2</v>
      </c>
      <c r="H5">
        <v>1.251893013380744E-2</v>
      </c>
      <c r="I5">
        <v>1.2290477380929589E-2</v>
      </c>
    </row>
    <row r="6" spans="1:9" x14ac:dyDescent="0.25">
      <c r="A6" s="1" t="s">
        <v>13</v>
      </c>
      <c r="B6">
        <v>3.5201834634904362E-3</v>
      </c>
      <c r="C6">
        <v>-2.7050399182445561E-3</v>
      </c>
      <c r="D6">
        <v>1.461157004818307E-3</v>
      </c>
      <c r="E6">
        <v>5.1973858391514138E-3</v>
      </c>
      <c r="F6">
        <v>0</v>
      </c>
      <c r="G6">
        <v>9.2671376048294452E-3</v>
      </c>
      <c r="H6">
        <v>3.4316159269916498E-5</v>
      </c>
      <c r="I6">
        <v>1.113635624364173E-3</v>
      </c>
    </row>
    <row r="7" spans="1:9" x14ac:dyDescent="0.25">
      <c r="A7" s="1" t="s">
        <v>14</v>
      </c>
      <c r="B7">
        <v>-1.5829181037807609E-3</v>
      </c>
      <c r="C7">
        <v>0</v>
      </c>
      <c r="D7">
        <v>-3.344150105130225E-3</v>
      </c>
      <c r="E7">
        <v>2.4979506857416571E-3</v>
      </c>
      <c r="F7">
        <v>0</v>
      </c>
      <c r="G7">
        <v>1.7478096351710048E-2</v>
      </c>
      <c r="H7">
        <v>-6.6998230369307776E-3</v>
      </c>
      <c r="I7">
        <v>-8.1875412584289098E-3</v>
      </c>
    </row>
    <row r="8" spans="1:9" x14ac:dyDescent="0.25">
      <c r="A8" s="1" t="s">
        <v>16</v>
      </c>
      <c r="B8">
        <v>-1.3216679991665439E-2</v>
      </c>
      <c r="C8">
        <v>-1.4216603270527099E-3</v>
      </c>
      <c r="D8">
        <v>-2.721341384037844E-3</v>
      </c>
      <c r="E8">
        <v>-6.9455216118349252E-3</v>
      </c>
      <c r="F8">
        <v>0</v>
      </c>
      <c r="G8">
        <v>-2.91010093552313E-3</v>
      </c>
      <c r="H8">
        <v>-7.7451619286267488E-3</v>
      </c>
      <c r="I8">
        <v>-4.6751382975822597E-3</v>
      </c>
    </row>
    <row r="9" spans="1:9" x14ac:dyDescent="0.25">
      <c r="A9" s="1" t="s">
        <v>17</v>
      </c>
      <c r="B9">
        <v>4.3258410329877458E-3</v>
      </c>
      <c r="C9">
        <v>7.670182607098841E-3</v>
      </c>
      <c r="D9">
        <v>6.4940359566623693E-4</v>
      </c>
      <c r="E9">
        <v>-6.2573630315595494E-3</v>
      </c>
      <c r="F9">
        <v>-3.112865210706306E-3</v>
      </c>
      <c r="G9">
        <v>-1.3298539150383931E-2</v>
      </c>
      <c r="H9">
        <v>1.815443276265551E-4</v>
      </c>
      <c r="I9">
        <v>-2.253696954341855E-3</v>
      </c>
    </row>
    <row r="10" spans="1:9" x14ac:dyDescent="0.25">
      <c r="A10" s="1" t="s">
        <v>28</v>
      </c>
      <c r="B10">
        <v>1.522386955656941E-2</v>
      </c>
      <c r="C10">
        <v>2.885520465750591E-2</v>
      </c>
      <c r="D10">
        <v>1.424295168085711E-3</v>
      </c>
      <c r="E10">
        <v>6.3461542916491984E-3</v>
      </c>
      <c r="F10">
        <v>9.2891543795795596E-3</v>
      </c>
      <c r="G10">
        <v>2.7114997315826891E-2</v>
      </c>
      <c r="H10">
        <v>3.5360637654122701E-2</v>
      </c>
      <c r="I10">
        <v>3.1653439354014427E-2</v>
      </c>
    </row>
    <row r="11" spans="1:9" x14ac:dyDescent="0.25">
      <c r="A11" s="1" t="s">
        <v>33</v>
      </c>
      <c r="B11">
        <v>-1.0157268959255049E-2</v>
      </c>
      <c r="C11">
        <v>-2.4213723086697229E-2</v>
      </c>
      <c r="D11">
        <v>-1.093522479207266E-2</v>
      </c>
      <c r="E11">
        <v>-1.2003581270496831E-2</v>
      </c>
      <c r="F11">
        <v>7.8008017984224423E-3</v>
      </c>
      <c r="G11">
        <v>-1.0778496771231549E-2</v>
      </c>
      <c r="H11">
        <v>6.7353432014126673E-4</v>
      </c>
      <c r="I11">
        <v>3.0814937403120801E-3</v>
      </c>
    </row>
    <row r="12" spans="1:9" x14ac:dyDescent="0.25">
      <c r="A12" s="1" t="s">
        <v>35</v>
      </c>
      <c r="B12">
        <v>-1.919117076686502E-2</v>
      </c>
      <c r="C12">
        <v>-7.2570138479954851E-3</v>
      </c>
      <c r="D12">
        <v>-1.6755344020223561E-2</v>
      </c>
      <c r="E12">
        <v>-1.4723989153878399E-2</v>
      </c>
      <c r="F12">
        <v>-1.074066578180277E-2</v>
      </c>
      <c r="G12">
        <v>-3.331272772026717E-3</v>
      </c>
      <c r="H12">
        <v>-1.0738828642658529E-2</v>
      </c>
      <c r="I12">
        <v>-1.156419754250171E-2</v>
      </c>
    </row>
    <row r="13" spans="1:9" x14ac:dyDescent="0.25">
      <c r="A13" s="1" t="s">
        <v>36</v>
      </c>
      <c r="B13">
        <v>3.046668934442861E-3</v>
      </c>
      <c r="C13">
        <v>-2.373947568956614E-2</v>
      </c>
      <c r="D13">
        <v>1.1565989817045911E-2</v>
      </c>
      <c r="E13">
        <v>-1.377346689968029E-5</v>
      </c>
      <c r="F13">
        <v>3.0992674015182238E-3</v>
      </c>
      <c r="G13">
        <v>-1.432190576467896E-2</v>
      </c>
      <c r="H13">
        <v>1.3473931406888059E-2</v>
      </c>
      <c r="I13">
        <v>1.269582747697218E-2</v>
      </c>
    </row>
    <row r="14" spans="1:9" x14ac:dyDescent="0.25">
      <c r="A14" s="1" t="s">
        <v>48</v>
      </c>
      <c r="B14">
        <v>-7.8767881903095346E-3</v>
      </c>
      <c r="C14">
        <v>1.491832110011005E-2</v>
      </c>
      <c r="D14">
        <v>8.7906587848700487E-4</v>
      </c>
      <c r="E14">
        <v>5.6971927899462926E-3</v>
      </c>
      <c r="F14">
        <v>-6.8494205103271661E-3</v>
      </c>
      <c r="G14">
        <v>1.1956882395938839E-2</v>
      </c>
      <c r="H14">
        <v>2.1411933416165391E-2</v>
      </c>
      <c r="I14">
        <v>2.0429440607762531E-2</v>
      </c>
    </row>
    <row r="15" spans="1:9" x14ac:dyDescent="0.25">
      <c r="A15" s="1" t="s">
        <v>58</v>
      </c>
      <c r="B15">
        <v>-6.1323973460456378E-2</v>
      </c>
      <c r="C15">
        <v>-9.116346361465244E-2</v>
      </c>
      <c r="D15">
        <v>-2.6021421323795622E-2</v>
      </c>
      <c r="E15">
        <v>-1.795260402016163E-2</v>
      </c>
      <c r="F15">
        <v>-4.2373686741572623E-2</v>
      </c>
      <c r="G15">
        <v>-4.3141136122722627E-2</v>
      </c>
      <c r="H15">
        <v>-1.9077745262354211E-2</v>
      </c>
      <c r="I15">
        <v>-2.2049459662013989E-2</v>
      </c>
    </row>
    <row r="16" spans="1:9" x14ac:dyDescent="0.25">
      <c r="A16" s="1" t="s">
        <v>68</v>
      </c>
      <c r="B16">
        <v>-6.5805691745548345E-5</v>
      </c>
      <c r="C16">
        <v>-2.8077177969776271E-2</v>
      </c>
      <c r="D16">
        <v>1.0301184914683501E-2</v>
      </c>
      <c r="E16">
        <v>1.049057203224546E-2</v>
      </c>
      <c r="F16">
        <v>9.0139594587659126E-3</v>
      </c>
      <c r="G16">
        <v>-2.680058892686266E-2</v>
      </c>
      <c r="H16">
        <v>2.8910816824239832E-2</v>
      </c>
      <c r="I16">
        <v>3.051093149591733E-2</v>
      </c>
    </row>
    <row r="17" spans="1:9" x14ac:dyDescent="0.25">
      <c r="A17" s="1" t="s">
        <v>69</v>
      </c>
      <c r="B17">
        <v>-5.2682229781550859E-3</v>
      </c>
      <c r="C17">
        <v>1.737897516724374E-3</v>
      </c>
      <c r="D17">
        <v>-1.0021215764300211E-6</v>
      </c>
      <c r="E17">
        <v>-2.0841018862448601E-3</v>
      </c>
      <c r="F17">
        <v>-8.1866572094979617E-4</v>
      </c>
      <c r="G17">
        <v>4.9848284529008247E-4</v>
      </c>
      <c r="H17">
        <v>-2.7348505552049781E-5</v>
      </c>
      <c r="I17">
        <v>-1.0280903053506709E-3</v>
      </c>
    </row>
    <row r="18" spans="1:9" x14ac:dyDescent="0.25">
      <c r="A18" s="1" t="s">
        <v>123</v>
      </c>
      <c r="B18">
        <v>-3.020622931163881E-2</v>
      </c>
      <c r="C18">
        <v>-2.2805676464437319E-2</v>
      </c>
      <c r="D18">
        <v>-6.7502784529791639E-3</v>
      </c>
      <c r="E18">
        <v>-8.1701212221124697E-3</v>
      </c>
      <c r="F18">
        <v>-1.955245278955962E-2</v>
      </c>
      <c r="G18">
        <v>-2.3407640236713489E-2</v>
      </c>
      <c r="H18">
        <v>3.3339686132728009E-2</v>
      </c>
      <c r="I18">
        <v>4.1291009154682527E-2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tabSelected="1" workbookViewId="0">
      <selection activeCell="B18" sqref="B18"/>
    </sheetView>
  </sheetViews>
  <sheetFormatPr defaultRowHeight="15" x14ac:dyDescent="0.25"/>
  <sheetData>
    <row r="1" spans="1:3" x14ac:dyDescent="0.25">
      <c r="B1" s="1" t="s">
        <v>144</v>
      </c>
      <c r="C1" s="1" t="s">
        <v>145</v>
      </c>
    </row>
    <row r="2" spans="1:3" x14ac:dyDescent="0.25">
      <c r="A2" s="1" t="s">
        <v>8</v>
      </c>
      <c r="B2" s="3">
        <v>0</v>
      </c>
      <c r="C2" s="3">
        <v>0</v>
      </c>
    </row>
    <row r="3" spans="1:3" x14ac:dyDescent="0.25">
      <c r="A3" s="1" t="s">
        <v>9</v>
      </c>
      <c r="B3" s="3">
        <v>1.7676380520201899E-4</v>
      </c>
      <c r="C3" s="3">
        <v>4.0486377989719309E-4</v>
      </c>
    </row>
    <row r="4" spans="1:3" x14ac:dyDescent="0.25">
      <c r="A4" s="1" t="s">
        <v>10</v>
      </c>
      <c r="B4" s="3">
        <v>7.3009021991296873E-3</v>
      </c>
      <c r="C4" s="3">
        <v>-5.9415577315726133E-3</v>
      </c>
    </row>
    <row r="5" spans="1:3" x14ac:dyDescent="0.25">
      <c r="A5" s="1" t="s">
        <v>12</v>
      </c>
      <c r="B5" s="3">
        <v>-8.6548156511202842E-3</v>
      </c>
      <c r="C5" s="3">
        <v>1.099905153314854E-2</v>
      </c>
    </row>
    <row r="6" spans="1:3" x14ac:dyDescent="0.25">
      <c r="A6" s="1" t="s">
        <v>13</v>
      </c>
      <c r="B6" s="3">
        <v>-5.7390549788740577E-4</v>
      </c>
      <c r="C6" s="3">
        <v>-6.8047107953486436E-4</v>
      </c>
    </row>
    <row r="7" spans="1:3" x14ac:dyDescent="0.25">
      <c r="A7" s="1" t="s">
        <v>14</v>
      </c>
      <c r="B7" s="3">
        <v>1.854172976148753E-3</v>
      </c>
      <c r="C7" s="3">
        <v>-2.6519002620921761E-3</v>
      </c>
    </row>
    <row r="8" spans="1:3" x14ac:dyDescent="0.25">
      <c r="A8" s="1" t="s">
        <v>16</v>
      </c>
      <c r="B8" s="3">
        <v>-1.4096738579995319E-4</v>
      </c>
      <c r="C8" s="3">
        <v>8.3408917519897348E-4</v>
      </c>
    </row>
    <row r="9" spans="1:3" x14ac:dyDescent="0.25">
      <c r="A9" s="1" t="s">
        <v>17</v>
      </c>
      <c r="B9" s="3">
        <v>-8.4411418153649252E-4</v>
      </c>
      <c r="C9" s="3">
        <v>5.0083019899109151E-3</v>
      </c>
    </row>
    <row r="10" spans="1:3" x14ac:dyDescent="0.25">
      <c r="A10" s="1" t="s">
        <v>28</v>
      </c>
      <c r="B10" s="3">
        <v>-2.6016438750574352E-3</v>
      </c>
      <c r="C10" s="3">
        <v>-3.2158243057912269E-3</v>
      </c>
    </row>
    <row r="11" spans="1:3" x14ac:dyDescent="0.25">
      <c r="A11" s="1" t="s">
        <v>33</v>
      </c>
      <c r="B11" s="3">
        <v>-2.8865128953655711E-3</v>
      </c>
      <c r="C11" s="3">
        <v>1.824141650982192E-3</v>
      </c>
    </row>
    <row r="12" spans="1:3" x14ac:dyDescent="0.25">
      <c r="A12" s="1" t="s">
        <v>35</v>
      </c>
      <c r="B12" s="3">
        <v>1.212466475465092E-4</v>
      </c>
      <c r="C12" s="3">
        <v>-2.1718942192150751E-3</v>
      </c>
    </row>
    <row r="13" spans="1:3" x14ac:dyDescent="0.25">
      <c r="A13" s="1" t="s">
        <v>36</v>
      </c>
      <c r="B13" s="3">
        <v>-4.4172203698067672E-3</v>
      </c>
      <c r="C13" s="3">
        <v>9.5792783670782828E-3</v>
      </c>
    </row>
    <row r="14" spans="1:3" x14ac:dyDescent="0.25">
      <c r="A14" s="1" t="s">
        <v>48</v>
      </c>
      <c r="B14" s="3">
        <v>-1.910592606984889E-3</v>
      </c>
      <c r="C14" s="3">
        <v>-4.7611095970525397E-3</v>
      </c>
    </row>
    <row r="15" spans="1:3" x14ac:dyDescent="0.25">
      <c r="A15" s="1" t="s">
        <v>58</v>
      </c>
      <c r="B15" s="3">
        <v>-3.1584997527506508E-3</v>
      </c>
      <c r="C15" s="3">
        <v>-3.9991364011384388E-4</v>
      </c>
    </row>
    <row r="16" spans="1:3" x14ac:dyDescent="0.25">
      <c r="A16" s="1" t="s">
        <v>68</v>
      </c>
      <c r="B16" s="3">
        <v>-6.0416107232597032E-3</v>
      </c>
      <c r="C16" s="3">
        <v>3.3648504377530881E-3</v>
      </c>
    </row>
    <row r="17" spans="1:3" x14ac:dyDescent="0.25">
      <c r="A17" s="1" t="s">
        <v>69</v>
      </c>
      <c r="B17" s="3">
        <v>-6.9914612292320266E-6</v>
      </c>
      <c r="C17" s="3">
        <v>9.8965719844485247E-4</v>
      </c>
    </row>
    <row r="18" spans="1:3" x14ac:dyDescent="0.25">
      <c r="A18" s="1" t="s">
        <v>123</v>
      </c>
      <c r="B18" s="3">
        <v>-2.4062701492107001E-3</v>
      </c>
      <c r="C18" s="3">
        <v>-4.0882894013300908E-3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simple_analysis</vt:lpstr>
      <vt:lpstr>portfolio_value</vt:lpstr>
      <vt:lpstr>monthly_return</vt:lpstr>
      <vt:lpstr>historical_weight</vt:lpstr>
      <vt:lpstr>return_breakdown</vt:lpstr>
      <vt:lpstr>source_return</vt:lpstr>
      <vt:lpstr>return_attribution_summary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2018-10-01T09:13:11Z</dcterms:created>
  <dcterms:modified xsi:type="dcterms:W3CDTF">2018-10-02T02:32:12Z</dcterms:modified>
</cp:coreProperties>
</file>