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840" windowHeight="11430"/>
  </bookViews>
  <sheets>
    <sheet name="700组织架构变动对股价的影响" sheetId="1" r:id="rId1"/>
  </sheets>
  <calcPr calcId="145621"/>
</workbook>
</file>

<file path=xl/calcChain.xml><?xml version="1.0" encoding="utf-8"?>
<calcChain xmlns="http://schemas.openxmlformats.org/spreadsheetml/2006/main">
  <c r="L78" i="1" l="1"/>
  <c r="L77" i="1"/>
  <c r="L76" i="1"/>
  <c r="L75" i="1"/>
  <c r="L74" i="1"/>
  <c r="L54" i="1"/>
  <c r="L53" i="1"/>
  <c r="L52" i="1"/>
  <c r="L51" i="1"/>
  <c r="L50" i="1"/>
  <c r="L70" i="1"/>
  <c r="L69" i="1"/>
  <c r="L68" i="1"/>
  <c r="L67" i="1"/>
  <c r="L66" i="1"/>
  <c r="L59" i="1"/>
  <c r="L60" i="1"/>
  <c r="L61" i="1"/>
  <c r="L62" i="1"/>
  <c r="L58" i="1"/>
</calcChain>
</file>

<file path=xl/sharedStrings.xml><?xml version="1.0" encoding="utf-8"?>
<sst xmlns="http://schemas.openxmlformats.org/spreadsheetml/2006/main" count="130" uniqueCount="45">
  <si>
    <t>年度</t>
  </si>
  <si>
    <t>季度</t>
  </si>
  <si>
    <t>总营收</t>
  </si>
  <si>
    <t>利润</t>
  </si>
  <si>
    <t>(万美元)</t>
  </si>
  <si>
    <t>同比增长</t>
  </si>
  <si>
    <t>环比增长</t>
  </si>
  <si>
    <t>利润占全年</t>
  </si>
  <si>
    <t>预测EPSHKD</t>
  </si>
  <si>
    <t>动态PE</t>
  </si>
  <si>
    <t>财报前月涨幅</t>
  </si>
  <si>
    <t>财报前周涨幅</t>
  </si>
  <si>
    <t>财报日涨跌</t>
  </si>
  <si>
    <t>财报次日涨跌</t>
  </si>
  <si>
    <t>财报次次周涨跌</t>
  </si>
  <si>
    <t>财报月涨跌</t>
  </si>
  <si>
    <t>2012年</t>
  </si>
  <si>
    <t>第一季度</t>
  </si>
  <si>
    <t>2011年</t>
  </si>
  <si>
    <t>2010年</t>
  </si>
  <si>
    <t>2009年</t>
  </si>
  <si>
    <t>2008年</t>
  </si>
  <si>
    <t>第二季度</t>
  </si>
  <si>
    <t>第三季度</t>
  </si>
  <si>
    <t>第四季度</t>
  </si>
  <si>
    <t>公布日期</t>
    <phoneticPr fontId="18" type="noConversion"/>
  </si>
  <si>
    <t>股价
（前复权）</t>
    <phoneticPr fontId="18" type="noConversion"/>
  </si>
  <si>
    <t>时间点</t>
  </si>
  <si>
    <t>当日股价涨跌</t>
  </si>
  <si>
    <t>次日股价涨跌</t>
  </si>
  <si>
    <t>传出腾讯组织架构变动</t>
  </si>
  <si>
    <t>腾讯公布2012二季度财报</t>
  </si>
  <si>
    <t>公布腾讯组织架构变动</t>
  </si>
  <si>
    <t>2012/5/14 周一</t>
    <phoneticPr fontId="18" type="noConversion"/>
  </si>
  <si>
    <t>事件</t>
    <phoneticPr fontId="18" type="noConversion"/>
  </si>
  <si>
    <t>2012/5/16 周三</t>
    <phoneticPr fontId="18" type="noConversion"/>
  </si>
  <si>
    <t>2012/5/18 周五</t>
    <phoneticPr fontId="18" type="noConversion"/>
  </si>
  <si>
    <t>一）时间节点</t>
    <phoneticPr fontId="18" type="noConversion"/>
  </si>
  <si>
    <t>二）股价走势</t>
    <phoneticPr fontId="18" type="noConversion"/>
  </si>
  <si>
    <t>日线</t>
    <phoneticPr fontId="18" type="noConversion"/>
  </si>
  <si>
    <t>周线</t>
    <phoneticPr fontId="18" type="noConversion"/>
  </si>
  <si>
    <t>三）分析情况</t>
    <phoneticPr fontId="18" type="noConversion"/>
  </si>
  <si>
    <r>
      <t xml:space="preserve">1、情况说明：在700谣传组织架构从BU制过度到BG制的过程中，股价是在一波回调之中，而且从谣传到实锤的时间点中间，有发布了1季度财报，为了排除后期的一系列上涨的真因，对700的2008-2012年财报进行扒皮
2、财报观察：可以观察到700的PE从多年前就维持在20-30倍之间，而且具备以下现象：
1）当700的利润及营收增长率连续爆炸70%以上，动态PE会突破天际，达到48倍，与2017年年报幻想破灭前的475一致；
2）多数情况下，700财报前1个月会先进行拉升，再根据财报盈利情况，对估价进行调节；
3）当当季度财报显示的数据，预测全年EPS较上季度下降时或上涨不足（即PE处于较高水平），会在1个月内展开回调
4）当当季度财报显示的数据，预测全年EPS较上季度上升时，会继续拉升；
5）营收增速，尤其利润增速下滑时，及时当季的收入较好，PE依然会下调；
6）强如700，依然会受大盘影响下跌，但若基本面不变，在经济恢复后会进行补涨，如2008年，增长翻倍，但PE仍降低至18倍；2009年随即拉升
7）当700强无敌过后，第二、第三年增长未跟上时，PE会同步下调，待增长恢复会继续持续上涨
3、2012年5月的上涨真因：2012年5月份的时候，PE处于较低水平（与5年中各季度相比），仅23倍，营收保持上涨，但涨幅已经提前涨完，股价1季度趋于稳定，而7月已经开启了2季度财报上涨，在第三季度开始盈利预期下调，才止住上涨；
</t>
    </r>
    <r>
      <rPr>
        <b/>
        <sz val="12"/>
        <color theme="1"/>
        <rFont val="微软雅黑"/>
        <family val="2"/>
        <charset val="134"/>
      </rPr>
      <t>在宣布组织架构调整的过程中，股价趋于稳定，未有太大影响</t>
    </r>
    <phoneticPr fontId="18" type="noConversion"/>
  </si>
  <si>
    <t>核心结论：组织架构变更对700的股价没什么影响，对700股价影响较大的依然是其基本面及市场大环境（具体如何影响见下）
分析背景
探究700的股价受组织架构变更的影响的大小</t>
    <phoneticPr fontId="18" type="noConversion"/>
  </si>
  <si>
    <t>四）财报表格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</si>
</sst>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 applyAlignment="1">
      <alignment vertical="center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14" fontId="20" fillId="0" borderId="10" xfId="0" applyNumberFormat="1" applyFont="1" applyBorder="1">
      <alignment vertical="center"/>
    </xf>
    <xf numFmtId="10" fontId="22" fillId="0" borderId="10" xfId="0" applyNumberFormat="1" applyFont="1" applyBorder="1" applyAlignment="1">
      <alignment vertical="center" wrapText="1"/>
    </xf>
    <xf numFmtId="10" fontId="20" fillId="0" borderId="0" xfId="0" applyNumberFormat="1" applyFont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vertical="center" wrapText="1"/>
    </xf>
    <xf numFmtId="3" fontId="20" fillId="0" borderId="10" xfId="0" applyNumberFormat="1" applyFont="1" applyBorder="1">
      <alignment vertical="center"/>
    </xf>
    <xf numFmtId="9" fontId="20" fillId="0" borderId="10" xfId="0" applyNumberFormat="1" applyFont="1" applyBorder="1">
      <alignment vertical="center"/>
    </xf>
    <xf numFmtId="10" fontId="20" fillId="0" borderId="10" xfId="0" applyNumberFormat="1" applyFont="1" applyBorder="1">
      <alignment vertical="center"/>
    </xf>
    <xf numFmtId="176" fontId="20" fillId="0" borderId="10" xfId="0" applyNumberFormat="1" applyFont="1" applyBorder="1">
      <alignment vertical="center"/>
    </xf>
    <xf numFmtId="0" fontId="20" fillId="0" borderId="10" xfId="0" applyFont="1" applyBorder="1" applyAlignment="1">
      <alignment horizontal="center" vertical="center"/>
    </xf>
    <xf numFmtId="10" fontId="23" fillId="0" borderId="10" xfId="0" applyNumberFormat="1" applyFont="1" applyBorder="1">
      <alignment vertical="center"/>
    </xf>
    <xf numFmtId="176" fontId="20" fillId="33" borderId="10" xfId="0" applyNumberFormat="1" applyFont="1" applyFill="1" applyBorder="1">
      <alignment vertical="center"/>
    </xf>
    <xf numFmtId="0" fontId="20" fillId="0" borderId="10" xfId="0" applyFont="1" applyFill="1" applyBorder="1">
      <alignment vertical="center"/>
    </xf>
    <xf numFmtId="10" fontId="20" fillId="0" borderId="1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23</xdr:row>
      <xdr:rowOff>0</xdr:rowOff>
    </xdr:from>
    <xdr:to>
      <xdr:col>17</xdr:col>
      <xdr:colOff>571500</xdr:colOff>
      <xdr:row>41</xdr:row>
      <xdr:rowOff>99331</xdr:rowOff>
    </xdr:to>
    <xdr:sp macro="" textlink="">
      <xdr:nvSpPr>
        <xdr:cNvPr id="1026" name="AutoShape 2" descr="en-resource://database/682:0"/>
        <xdr:cNvSpPr>
          <a:spLocks noChangeAspect="1" noChangeArrowheads="1"/>
        </xdr:cNvSpPr>
      </xdr:nvSpPr>
      <xdr:spPr bwMode="auto">
        <a:xfrm>
          <a:off x="10477500" y="5067300"/>
          <a:ext cx="385762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304800</xdr:colOff>
      <xdr:row>23</xdr:row>
      <xdr:rowOff>95250</xdr:rowOff>
    </xdr:to>
    <xdr:sp macro="" textlink="">
      <xdr:nvSpPr>
        <xdr:cNvPr id="1027" name="AutoShape 3" descr="en-resource://database/682:0"/>
        <xdr:cNvSpPr>
          <a:spLocks noChangeAspect="1" noChangeArrowheads="1"/>
        </xdr:cNvSpPr>
      </xdr:nvSpPr>
      <xdr:spPr bwMode="auto">
        <a:xfrm>
          <a:off x="15154275" y="485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176893</xdr:rowOff>
    </xdr:from>
    <xdr:to>
      <xdr:col>9</xdr:col>
      <xdr:colOff>502801</xdr:colOff>
      <xdr:row>32</xdr:row>
      <xdr:rowOff>136072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8179"/>
          <a:ext cx="7632944" cy="3837214"/>
        </a:xfrm>
        <a:prstGeom prst="rect">
          <a:avLst/>
        </a:prstGeom>
      </xdr:spPr>
    </xdr:pic>
    <xdr:clientData/>
  </xdr:twoCellAnchor>
  <xdr:twoCellAnchor editAs="oneCell">
    <xdr:from>
      <xdr:col>9</xdr:col>
      <xdr:colOff>680358</xdr:colOff>
      <xdr:row>13</xdr:row>
      <xdr:rowOff>176891</xdr:rowOff>
    </xdr:from>
    <xdr:to>
      <xdr:col>20</xdr:col>
      <xdr:colOff>378870</xdr:colOff>
      <xdr:row>32</xdr:row>
      <xdr:rowOff>136072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1" y="3388177"/>
          <a:ext cx="8393476" cy="3837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A25" zoomScale="70" zoomScaleNormal="70" workbookViewId="0">
      <selection activeCell="A46" sqref="A46"/>
    </sheetView>
  </sheetViews>
  <sheetFormatPr defaultRowHeight="16.5"/>
  <cols>
    <col min="1" max="1" width="14.125" style="2" customWidth="1"/>
    <col min="2" max="2" width="11.875" style="2" customWidth="1"/>
    <col min="3" max="4" width="9.125" style="2" bestFit="1" customWidth="1"/>
    <col min="5" max="5" width="10.875" style="2" customWidth="1"/>
    <col min="6" max="6" width="11.125" style="2" customWidth="1"/>
    <col min="7" max="9" width="9.125" style="2" bestFit="1" customWidth="1"/>
    <col min="10" max="11" width="11.125" style="2" customWidth="1"/>
    <col min="12" max="12" width="9.125" style="2" bestFit="1" customWidth="1"/>
    <col min="13" max="13" width="12.5" style="2" bestFit="1" customWidth="1"/>
    <col min="14" max="14" width="13" style="2" customWidth="1"/>
    <col min="15" max="15" width="10.375" style="2" customWidth="1"/>
    <col min="16" max="16" width="9.125" style="2" bestFit="1" customWidth="1"/>
    <col min="17" max="17" width="10.625" style="2" bestFit="1" customWidth="1"/>
    <col min="18" max="19" width="9.125" style="2" bestFit="1" customWidth="1"/>
    <col min="20" max="21" width="9" style="2"/>
    <col min="22" max="22" width="9.125" style="2" bestFit="1" customWidth="1"/>
    <col min="23" max="16384" width="9" style="2"/>
  </cols>
  <sheetData>
    <row r="1" spans="1:19" ht="13.5" customHeight="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7.75" customHeight="1">
      <c r="A7" s="3" t="s">
        <v>37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5.5" customHeight="1">
      <c r="A8" s="5" t="s">
        <v>27</v>
      </c>
      <c r="B8" s="6" t="s">
        <v>34</v>
      </c>
      <c r="C8" s="6"/>
      <c r="D8" s="6"/>
      <c r="E8" s="5" t="s">
        <v>28</v>
      </c>
      <c r="F8" s="5" t="s">
        <v>29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4.75" customHeight="1">
      <c r="A9" s="7" t="s">
        <v>33</v>
      </c>
      <c r="B9" s="6" t="s">
        <v>30</v>
      </c>
      <c r="C9" s="6"/>
      <c r="D9" s="6"/>
      <c r="E9" s="8">
        <v>7.1999999999999998E-3</v>
      </c>
      <c r="F9" s="8">
        <v>2.1299999999999999E-2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4.75" customHeight="1">
      <c r="A10" s="7" t="s">
        <v>35</v>
      </c>
      <c r="B10" s="6" t="s">
        <v>31</v>
      </c>
      <c r="C10" s="6"/>
      <c r="D10" s="6"/>
      <c r="E10" s="8">
        <v>-4.5199999999999997E-2</v>
      </c>
      <c r="F10" s="8">
        <v>2.46E-2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25.5" customHeight="1">
      <c r="A11" s="7" t="s">
        <v>36</v>
      </c>
      <c r="B11" s="6" t="s">
        <v>32</v>
      </c>
      <c r="C11" s="6"/>
      <c r="D11" s="6"/>
      <c r="E11" s="8">
        <v>-4.4000000000000003E-3</v>
      </c>
      <c r="F11" s="8">
        <v>-3.39E-2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24.75" customHeight="1">
      <c r="A13" s="3" t="s">
        <v>38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3" t="s">
        <v>39</v>
      </c>
      <c r="G14" s="4"/>
      <c r="H14" s="4"/>
      <c r="I14" s="4"/>
      <c r="J14" s="4"/>
      <c r="K14" s="3" t="s">
        <v>40</v>
      </c>
      <c r="L14" s="4"/>
      <c r="M14" s="4"/>
      <c r="N14" s="4"/>
      <c r="O14" s="4"/>
      <c r="P14" s="4"/>
      <c r="Q14" s="4"/>
      <c r="R14" s="4"/>
      <c r="S14" s="4"/>
    </row>
    <row r="15" spans="1:19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20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20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/>
    </row>
    <row r="24" spans="1:20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/>
      <c r="O24" s="4"/>
      <c r="P24" s="4"/>
      <c r="Q24" s="4"/>
      <c r="R24" s="4"/>
      <c r="S24" s="4"/>
    </row>
    <row r="25" spans="1:20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20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20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0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2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20">
      <c r="Q32" s="9"/>
    </row>
    <row r="35" spans="1:19">
      <c r="A35" s="2" t="s">
        <v>41</v>
      </c>
    </row>
    <row r="36" spans="1:19">
      <c r="A36" s="10" t="s">
        <v>42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ht="7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ht="27.75" customHeight="1">
      <c r="A46" s="24" t="s">
        <v>44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8" spans="1:19">
      <c r="A48" s="12" t="s">
        <v>0</v>
      </c>
      <c r="B48" s="12" t="s">
        <v>1</v>
      </c>
      <c r="C48" s="12" t="s">
        <v>2</v>
      </c>
      <c r="D48" s="12"/>
      <c r="E48" s="12"/>
      <c r="F48" s="12" t="s">
        <v>3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ht="33">
      <c r="A49" s="12"/>
      <c r="B49" s="12"/>
      <c r="C49" s="12" t="s">
        <v>4</v>
      </c>
      <c r="D49" s="12" t="s">
        <v>5</v>
      </c>
      <c r="E49" s="12" t="s">
        <v>6</v>
      </c>
      <c r="F49" s="12" t="s">
        <v>4</v>
      </c>
      <c r="G49" s="12" t="s">
        <v>7</v>
      </c>
      <c r="H49" s="12" t="s">
        <v>5</v>
      </c>
      <c r="I49" s="12" t="s">
        <v>6</v>
      </c>
      <c r="J49" s="12" t="s">
        <v>8</v>
      </c>
      <c r="K49" s="13" t="s">
        <v>26</v>
      </c>
      <c r="L49" s="12" t="s">
        <v>9</v>
      </c>
      <c r="M49" s="12" t="s">
        <v>25</v>
      </c>
      <c r="N49" s="12" t="s">
        <v>10</v>
      </c>
      <c r="O49" s="12" t="s">
        <v>11</v>
      </c>
      <c r="P49" s="12" t="s">
        <v>12</v>
      </c>
      <c r="Q49" s="12" t="s">
        <v>13</v>
      </c>
      <c r="R49" s="12" t="s">
        <v>14</v>
      </c>
      <c r="S49" s="12" t="s">
        <v>15</v>
      </c>
    </row>
    <row r="50" spans="1:19">
      <c r="A50" s="12" t="s">
        <v>16</v>
      </c>
      <c r="B50" s="12" t="s">
        <v>17</v>
      </c>
      <c r="C50" s="14">
        <v>153280</v>
      </c>
      <c r="D50" s="15">
        <v>0.59</v>
      </c>
      <c r="E50" s="15">
        <v>0.22</v>
      </c>
      <c r="F50" s="14">
        <v>47060</v>
      </c>
      <c r="G50" s="16">
        <v>0.22775000000000001</v>
      </c>
      <c r="H50" s="15">
        <v>7.0000000000000007E-2</v>
      </c>
      <c r="I50" s="15">
        <v>0.17</v>
      </c>
      <c r="J50" s="12">
        <v>1.7130000000000001</v>
      </c>
      <c r="K50" s="12">
        <v>40.049999999999997</v>
      </c>
      <c r="L50" s="17">
        <f>K50/J50</f>
        <v>23.380035026269699</v>
      </c>
      <c r="M50" s="7">
        <v>41045</v>
      </c>
      <c r="N50" s="18">
        <v>-4.8899999999999997</v>
      </c>
      <c r="O50" s="18">
        <v>-2.5</v>
      </c>
      <c r="P50" s="18">
        <v>-4.9400000000000004</v>
      </c>
      <c r="Q50" s="18">
        <v>2.7</v>
      </c>
      <c r="R50" s="18">
        <v>-2.2000000000000002</v>
      </c>
      <c r="S50" s="18">
        <v>5.67</v>
      </c>
    </row>
    <row r="51" spans="1:19">
      <c r="A51" s="12" t="s">
        <v>18</v>
      </c>
      <c r="B51" s="12" t="s">
        <v>17</v>
      </c>
      <c r="C51" s="14">
        <v>96680</v>
      </c>
      <c r="D51" s="15">
        <v>0.56000000000000005</v>
      </c>
      <c r="E51" s="15">
        <v>0.16</v>
      </c>
      <c r="F51" s="14">
        <v>43780</v>
      </c>
      <c r="G51" s="19">
        <v>0.27579999999999999</v>
      </c>
      <c r="H51" s="15">
        <v>0.68</v>
      </c>
      <c r="I51" s="15">
        <v>0.31</v>
      </c>
      <c r="J51" s="12">
        <v>1.6624000000000001</v>
      </c>
      <c r="K51" s="12">
        <v>38.090000000000003</v>
      </c>
      <c r="L51" s="17">
        <f>K51/J51</f>
        <v>22.912656400384986</v>
      </c>
      <c r="M51" s="7">
        <v>40674</v>
      </c>
      <c r="N51" s="18">
        <v>5.6</v>
      </c>
      <c r="O51" s="18">
        <v>-0.04</v>
      </c>
      <c r="P51" s="18">
        <v>0</v>
      </c>
      <c r="Q51" s="18">
        <v>4.62</v>
      </c>
      <c r="R51" s="18">
        <v>4.5</v>
      </c>
      <c r="S51" s="18">
        <v>-2.7</v>
      </c>
    </row>
    <row r="52" spans="1:19">
      <c r="A52" s="12" t="s">
        <v>19</v>
      </c>
      <c r="B52" s="12" t="s">
        <v>17</v>
      </c>
      <c r="C52" s="14">
        <v>61910</v>
      </c>
      <c r="D52" s="15">
        <v>0.69</v>
      </c>
      <c r="E52" s="15">
        <v>0.15</v>
      </c>
      <c r="F52" s="14">
        <v>26120</v>
      </c>
      <c r="G52" s="16">
        <v>0.21704999999999999</v>
      </c>
      <c r="H52" s="15">
        <v>0.7</v>
      </c>
      <c r="I52" s="15">
        <v>0.16</v>
      </c>
      <c r="J52" s="12">
        <v>1.0456000000000001</v>
      </c>
      <c r="K52" s="12">
        <v>26.28</v>
      </c>
      <c r="L52" s="17">
        <f t="shared" ref="L52:L54" si="0">K52/J52</f>
        <v>25.133894414690129</v>
      </c>
      <c r="M52" s="7">
        <v>40310</v>
      </c>
      <c r="N52" s="18">
        <v>-7.53</v>
      </c>
      <c r="O52" s="18">
        <v>-7.08</v>
      </c>
      <c r="P52" s="18">
        <v>-2.16</v>
      </c>
      <c r="Q52" s="18">
        <v>5.78</v>
      </c>
      <c r="R52" s="18">
        <v>0.2</v>
      </c>
      <c r="S52" s="18">
        <v>-17.739999999999998</v>
      </c>
    </row>
    <row r="53" spans="1:19">
      <c r="A53" s="12" t="s">
        <v>20</v>
      </c>
      <c r="B53" s="12" t="s">
        <v>17</v>
      </c>
      <c r="C53" s="14">
        <v>36640</v>
      </c>
      <c r="D53" s="15">
        <v>0.8</v>
      </c>
      <c r="E53" s="15">
        <v>0.19</v>
      </c>
      <c r="F53" s="14">
        <v>15410</v>
      </c>
      <c r="G53" s="16">
        <v>0.2016</v>
      </c>
      <c r="H53" s="15">
        <v>1</v>
      </c>
      <c r="I53" s="15">
        <v>0.2</v>
      </c>
      <c r="J53" s="12">
        <v>0.62170000000000003</v>
      </c>
      <c r="K53" s="12">
        <v>10.5</v>
      </c>
      <c r="L53" s="20">
        <f t="shared" si="0"/>
        <v>16.889174843171947</v>
      </c>
      <c r="M53" s="7">
        <v>39946</v>
      </c>
      <c r="N53" s="18">
        <v>27.58</v>
      </c>
      <c r="O53" s="18">
        <v>-1.43</v>
      </c>
      <c r="P53" s="18">
        <v>3.04</v>
      </c>
      <c r="Q53" s="18">
        <v>13.62</v>
      </c>
      <c r="R53" s="18">
        <v>12.67</v>
      </c>
      <c r="S53" s="18">
        <v>31.23</v>
      </c>
    </row>
    <row r="54" spans="1:19">
      <c r="A54" s="12" t="s">
        <v>21</v>
      </c>
      <c r="B54" s="12" t="s">
        <v>17</v>
      </c>
      <c r="C54" s="14">
        <v>20410</v>
      </c>
      <c r="D54" s="12"/>
      <c r="E54" s="12"/>
      <c r="F54" s="14">
        <v>7720</v>
      </c>
      <c r="G54" s="16">
        <v>0.18837999999999999</v>
      </c>
      <c r="H54" s="12"/>
      <c r="I54" s="12"/>
      <c r="J54" s="12">
        <v>0.31390000000000001</v>
      </c>
      <c r="K54" s="12">
        <v>8.82</v>
      </c>
      <c r="L54" s="17">
        <f t="shared" si="0"/>
        <v>28.098120420516089</v>
      </c>
      <c r="M54" s="7">
        <v>39582</v>
      </c>
      <c r="N54" s="18">
        <v>71</v>
      </c>
      <c r="O54" s="18">
        <v>25.46</v>
      </c>
      <c r="P54" s="18">
        <v>5</v>
      </c>
      <c r="Q54" s="18">
        <v>11.56</v>
      </c>
      <c r="R54" s="18">
        <v>-0.34</v>
      </c>
      <c r="S54" s="18">
        <v>-4.13</v>
      </c>
    </row>
    <row r="55" spans="1:19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8"/>
      <c r="O55" s="18"/>
      <c r="P55" s="18"/>
      <c r="Q55" s="18"/>
      <c r="R55" s="18"/>
      <c r="S55" s="18"/>
    </row>
    <row r="56" spans="1:19">
      <c r="A56" s="12" t="s">
        <v>0</v>
      </c>
      <c r="B56" s="12" t="s">
        <v>1</v>
      </c>
      <c r="C56" s="12" t="s">
        <v>2</v>
      </c>
      <c r="D56" s="12"/>
      <c r="E56" s="12"/>
      <c r="F56" s="12" t="s">
        <v>3</v>
      </c>
      <c r="G56" s="12"/>
      <c r="H56" s="12"/>
      <c r="I56" s="12"/>
      <c r="J56" s="12"/>
      <c r="K56" s="12"/>
      <c r="L56" s="12"/>
      <c r="M56" s="12"/>
      <c r="N56" s="18"/>
      <c r="O56" s="18"/>
      <c r="P56" s="18"/>
      <c r="Q56" s="18"/>
      <c r="R56" s="18"/>
      <c r="S56" s="18"/>
    </row>
    <row r="57" spans="1:19" ht="33">
      <c r="A57" s="12"/>
      <c r="B57" s="12"/>
      <c r="C57" s="12" t="s">
        <v>4</v>
      </c>
      <c r="D57" s="12" t="s">
        <v>5</v>
      </c>
      <c r="E57" s="12" t="s">
        <v>6</v>
      </c>
      <c r="F57" s="12" t="s">
        <v>4</v>
      </c>
      <c r="G57" s="12" t="s">
        <v>7</v>
      </c>
      <c r="H57" s="12" t="s">
        <v>5</v>
      </c>
      <c r="I57" s="12" t="s">
        <v>6</v>
      </c>
      <c r="J57" s="12" t="s">
        <v>8</v>
      </c>
      <c r="K57" s="13" t="s">
        <v>26</v>
      </c>
      <c r="L57" s="12" t="s">
        <v>9</v>
      </c>
      <c r="M57" s="12" t="s">
        <v>25</v>
      </c>
      <c r="N57" s="18"/>
      <c r="O57" s="18"/>
      <c r="P57" s="18"/>
      <c r="Q57" s="18"/>
      <c r="R57" s="18"/>
      <c r="S57" s="18"/>
    </row>
    <row r="58" spans="1:19">
      <c r="A58" s="12" t="s">
        <v>16</v>
      </c>
      <c r="B58" s="12" t="s">
        <v>22</v>
      </c>
      <c r="C58" s="14">
        <v>166440</v>
      </c>
      <c r="D58" s="15">
        <v>0.6</v>
      </c>
      <c r="E58" s="15">
        <v>0.09</v>
      </c>
      <c r="F58" s="14">
        <v>49180</v>
      </c>
      <c r="G58" s="16">
        <v>0.23801</v>
      </c>
      <c r="H58" s="15">
        <v>0.36</v>
      </c>
      <c r="I58" s="15">
        <v>0.05</v>
      </c>
      <c r="J58" s="21">
        <v>1.712</v>
      </c>
      <c r="K58" s="12">
        <v>42.28</v>
      </c>
      <c r="L58" s="17">
        <f>K58/J58</f>
        <v>24.696261682242991</v>
      </c>
      <c r="M58" s="7">
        <v>41136</v>
      </c>
      <c r="N58" s="18">
        <v>2.5</v>
      </c>
      <c r="O58" s="18">
        <v>-2.65</v>
      </c>
      <c r="P58" s="18">
        <v>0.19</v>
      </c>
      <c r="Q58" s="18">
        <v>6.91</v>
      </c>
      <c r="R58" s="18">
        <v>7.28</v>
      </c>
      <c r="S58" s="18">
        <v>12.11</v>
      </c>
    </row>
    <row r="59" spans="1:19">
      <c r="A59" s="12" t="s">
        <v>18</v>
      </c>
      <c r="B59" s="12" t="s">
        <v>22</v>
      </c>
      <c r="C59" s="14">
        <v>104130</v>
      </c>
      <c r="D59" s="15">
        <v>0.51</v>
      </c>
      <c r="E59" s="15">
        <v>0.08</v>
      </c>
      <c r="F59" s="14">
        <v>36210</v>
      </c>
      <c r="G59" s="16">
        <v>0.22811000000000001</v>
      </c>
      <c r="H59" s="15">
        <v>0.27</v>
      </c>
      <c r="I59" s="15">
        <v>-0.17</v>
      </c>
      <c r="J59" s="21">
        <v>1.4823</v>
      </c>
      <c r="K59" s="12">
        <v>34.25</v>
      </c>
      <c r="L59" s="17">
        <f t="shared" ref="L59:L62" si="1">K59/J59</f>
        <v>23.105983943871014</v>
      </c>
      <c r="M59" s="7">
        <v>40765</v>
      </c>
      <c r="N59" s="18">
        <v>-12.85</v>
      </c>
      <c r="O59" s="18">
        <v>-8.5</v>
      </c>
      <c r="P59" s="18">
        <v>3.95</v>
      </c>
      <c r="Q59" s="18">
        <v>-5.26</v>
      </c>
      <c r="R59" s="18">
        <v>-6.7</v>
      </c>
      <c r="S59" s="18">
        <v>-9.01</v>
      </c>
    </row>
    <row r="60" spans="1:19">
      <c r="A60" s="12" t="s">
        <v>19</v>
      </c>
      <c r="B60" s="12" t="s">
        <v>22</v>
      </c>
      <c r="C60" s="14">
        <v>68760</v>
      </c>
      <c r="D60" s="15">
        <v>0.63</v>
      </c>
      <c r="E60" s="15">
        <v>0.11</v>
      </c>
      <c r="F60" s="14">
        <v>28440</v>
      </c>
      <c r="G60" s="16">
        <v>0.23633000000000001</v>
      </c>
      <c r="H60" s="15">
        <v>0.62</v>
      </c>
      <c r="I60" s="15">
        <v>0.09</v>
      </c>
      <c r="J60" s="21">
        <v>0.9708</v>
      </c>
      <c r="K60" s="12">
        <v>27.02</v>
      </c>
      <c r="L60" s="17">
        <f t="shared" si="1"/>
        <v>27.832715286361765</v>
      </c>
      <c r="M60" s="7">
        <v>40401</v>
      </c>
      <c r="N60" s="18">
        <v>13.43</v>
      </c>
      <c r="O60" s="18">
        <v>3.05</v>
      </c>
      <c r="P60" s="18">
        <v>0.2</v>
      </c>
      <c r="Q60" s="18">
        <v>-4.66</v>
      </c>
      <c r="R60" s="18">
        <v>-6.38</v>
      </c>
      <c r="S60" s="18">
        <v>-4</v>
      </c>
    </row>
    <row r="61" spans="1:19">
      <c r="A61" s="12" t="s">
        <v>20</v>
      </c>
      <c r="B61" s="12" t="s">
        <v>22</v>
      </c>
      <c r="C61" s="14">
        <v>42130</v>
      </c>
      <c r="D61" s="15">
        <v>0.81</v>
      </c>
      <c r="E61" s="15">
        <v>0.15</v>
      </c>
      <c r="F61" s="14">
        <v>17590</v>
      </c>
      <c r="G61" s="16">
        <v>0.23011999999999999</v>
      </c>
      <c r="H61" s="15">
        <v>0.85</v>
      </c>
      <c r="I61" s="15">
        <v>0.14000000000000001</v>
      </c>
      <c r="J61" s="21">
        <v>0.63160000000000005</v>
      </c>
      <c r="K61" s="12">
        <v>18.559999999999999</v>
      </c>
      <c r="L61" s="17">
        <f t="shared" si="1"/>
        <v>29.385687143761871</v>
      </c>
      <c r="M61" s="7">
        <v>40037</v>
      </c>
      <c r="N61" s="18">
        <v>39.020000000000003</v>
      </c>
      <c r="O61" s="18">
        <v>5.34</v>
      </c>
      <c r="P61" s="18">
        <v>-4.53</v>
      </c>
      <c r="Q61" s="18">
        <v>5.28</v>
      </c>
      <c r="R61" s="18">
        <v>-2.72</v>
      </c>
      <c r="S61" s="18">
        <v>13.04</v>
      </c>
    </row>
    <row r="62" spans="1:19">
      <c r="A62" s="12" t="s">
        <v>21</v>
      </c>
      <c r="B62" s="12" t="s">
        <v>22</v>
      </c>
      <c r="C62" s="14">
        <v>23320</v>
      </c>
      <c r="D62" s="12"/>
      <c r="E62" s="12"/>
      <c r="F62" s="14">
        <v>9510</v>
      </c>
      <c r="G62" s="16">
        <v>0.23205999999999999</v>
      </c>
      <c r="H62" s="12"/>
      <c r="I62" s="12"/>
      <c r="J62" s="21">
        <v>0.3332</v>
      </c>
      <c r="K62" s="12">
        <v>9.07</v>
      </c>
      <c r="L62" s="17">
        <f t="shared" si="1"/>
        <v>27.220888355342137</v>
      </c>
      <c r="M62" s="7">
        <v>39673</v>
      </c>
      <c r="N62" s="18">
        <v>0.89</v>
      </c>
      <c r="O62" s="18">
        <v>-2.4300000000000002</v>
      </c>
      <c r="P62" s="18">
        <v>2.25</v>
      </c>
      <c r="Q62" s="18">
        <v>-2.21</v>
      </c>
      <c r="R62" s="18">
        <v>-6.08</v>
      </c>
      <c r="S62" s="18">
        <v>-28.11</v>
      </c>
    </row>
    <row r="63" spans="1:19">
      <c r="A63" s="12"/>
      <c r="B63" s="12"/>
      <c r="C63" s="12"/>
      <c r="D63" s="12"/>
      <c r="E63" s="12"/>
      <c r="F63" s="12"/>
      <c r="G63" s="12"/>
      <c r="H63" s="12"/>
      <c r="I63" s="12"/>
      <c r="J63" s="21"/>
      <c r="K63" s="12"/>
      <c r="L63" s="12"/>
      <c r="M63" s="12"/>
      <c r="N63" s="18"/>
      <c r="O63" s="18"/>
      <c r="P63" s="18"/>
      <c r="Q63" s="18"/>
      <c r="R63" s="18"/>
      <c r="S63" s="18"/>
    </row>
    <row r="64" spans="1:19">
      <c r="A64" s="12" t="s">
        <v>0</v>
      </c>
      <c r="B64" s="12" t="s">
        <v>1</v>
      </c>
      <c r="C64" s="12" t="s">
        <v>2</v>
      </c>
      <c r="D64" s="12"/>
      <c r="E64" s="12"/>
      <c r="F64" s="12" t="s">
        <v>3</v>
      </c>
      <c r="G64" s="12"/>
      <c r="H64" s="12"/>
      <c r="I64" s="12"/>
      <c r="J64" s="12"/>
      <c r="K64" s="12"/>
      <c r="L64" s="12"/>
      <c r="M64" s="12"/>
      <c r="N64" s="18"/>
      <c r="O64" s="18"/>
      <c r="P64" s="18"/>
      <c r="Q64" s="18"/>
      <c r="R64" s="18"/>
      <c r="S64" s="18"/>
    </row>
    <row r="65" spans="1:19" ht="33">
      <c r="A65" s="12"/>
      <c r="B65" s="12"/>
      <c r="C65" s="12" t="s">
        <v>4</v>
      </c>
      <c r="D65" s="12" t="s">
        <v>5</v>
      </c>
      <c r="E65" s="12" t="s">
        <v>6</v>
      </c>
      <c r="F65" s="12" t="s">
        <v>4</v>
      </c>
      <c r="G65" s="12" t="s">
        <v>7</v>
      </c>
      <c r="H65" s="12" t="s">
        <v>5</v>
      </c>
      <c r="I65" s="12" t="s">
        <v>6</v>
      </c>
      <c r="J65" s="12" t="s">
        <v>8</v>
      </c>
      <c r="K65" s="13" t="s">
        <v>26</v>
      </c>
      <c r="L65" s="12" t="s">
        <v>9</v>
      </c>
      <c r="M65" s="12" t="s">
        <v>25</v>
      </c>
      <c r="N65" s="18"/>
      <c r="O65" s="18"/>
      <c r="P65" s="18"/>
      <c r="Q65" s="18"/>
      <c r="R65" s="18"/>
      <c r="S65" s="18"/>
    </row>
    <row r="66" spans="1:19">
      <c r="A66" s="12" t="s">
        <v>16</v>
      </c>
      <c r="B66" s="12" t="s">
        <v>23</v>
      </c>
      <c r="C66" s="14">
        <v>182390</v>
      </c>
      <c r="D66" s="15">
        <v>0.55000000000000004</v>
      </c>
      <c r="E66" s="15">
        <v>0.1</v>
      </c>
      <c r="F66" s="14">
        <v>51110</v>
      </c>
      <c r="G66" s="16">
        <v>0.24734999999999999</v>
      </c>
      <c r="H66" s="15">
        <v>0.33</v>
      </c>
      <c r="I66" s="15">
        <v>0.04</v>
      </c>
      <c r="J66" s="21">
        <v>1.5745</v>
      </c>
      <c r="K66" s="12">
        <v>49.84</v>
      </c>
      <c r="L66" s="17">
        <f>K66/J66</f>
        <v>31.654493489996828</v>
      </c>
      <c r="M66" s="7">
        <v>41227</v>
      </c>
      <c r="N66" s="18">
        <v>3.83</v>
      </c>
      <c r="O66" s="18">
        <v>-3.13</v>
      </c>
      <c r="P66" s="18">
        <v>-0.94</v>
      </c>
      <c r="Q66" s="18">
        <v>-7.46</v>
      </c>
      <c r="R66" s="18">
        <v>-4.5</v>
      </c>
      <c r="S66" s="18">
        <v>-6.5</v>
      </c>
    </row>
    <row r="67" spans="1:19">
      <c r="A67" s="12" t="s">
        <v>18</v>
      </c>
      <c r="B67" s="12" t="s">
        <v>23</v>
      </c>
      <c r="C67" s="14">
        <v>117960</v>
      </c>
      <c r="D67" s="15">
        <v>0.51</v>
      </c>
      <c r="E67" s="15">
        <v>0.13</v>
      </c>
      <c r="F67" s="14">
        <v>38490</v>
      </c>
      <c r="G67" s="16">
        <v>0.24246999999999999</v>
      </c>
      <c r="H67" s="15">
        <v>0.19</v>
      </c>
      <c r="I67" s="15">
        <v>0.06</v>
      </c>
      <c r="J67" s="21">
        <v>1.2367999999999999</v>
      </c>
      <c r="K67" s="12">
        <v>29.43</v>
      </c>
      <c r="L67" s="17">
        <f t="shared" ref="L67:L70" si="2">K67/J67</f>
        <v>23.795278137128076</v>
      </c>
      <c r="M67" s="7">
        <v>40856</v>
      </c>
      <c r="N67" s="18">
        <v>-1.36</v>
      </c>
      <c r="O67" s="18">
        <v>8.6999999999999993</v>
      </c>
      <c r="P67" s="18">
        <v>1.1000000000000001</v>
      </c>
      <c r="Q67" s="18">
        <v>-4.83</v>
      </c>
      <c r="R67" s="18">
        <v>-7.68</v>
      </c>
      <c r="S67" s="18">
        <v>-13.75</v>
      </c>
    </row>
    <row r="68" spans="1:19">
      <c r="A68" s="12" t="s">
        <v>19</v>
      </c>
      <c r="B68" s="12" t="s">
        <v>23</v>
      </c>
      <c r="C68" s="14">
        <v>78000</v>
      </c>
      <c r="D68" s="15">
        <v>0.57999999999999996</v>
      </c>
      <c r="E68" s="15">
        <v>0.13</v>
      </c>
      <c r="F68" s="14">
        <v>32360</v>
      </c>
      <c r="G68" s="16">
        <v>0.26889999999999997</v>
      </c>
      <c r="H68" s="15">
        <v>0.54</v>
      </c>
      <c r="I68" s="15">
        <v>0.14000000000000001</v>
      </c>
      <c r="J68" s="21">
        <v>0.99650000000000005</v>
      </c>
      <c r="K68" s="12">
        <v>31.62</v>
      </c>
      <c r="L68" s="17">
        <f t="shared" si="2"/>
        <v>31.731058705469142</v>
      </c>
      <c r="M68" s="7">
        <v>40492</v>
      </c>
      <c r="N68" s="18">
        <v>5.2</v>
      </c>
      <c r="O68" s="18">
        <v>-5.76</v>
      </c>
      <c r="P68" s="18">
        <v>-2.17</v>
      </c>
      <c r="Q68" s="18">
        <v>-0.56999999999999995</v>
      </c>
      <c r="R68" s="18">
        <v>-7.7</v>
      </c>
      <c r="S68" s="18">
        <v>2.2400000000000002</v>
      </c>
    </row>
    <row r="69" spans="1:19">
      <c r="A69" s="12" t="s">
        <v>20</v>
      </c>
      <c r="B69" s="12" t="s">
        <v>23</v>
      </c>
      <c r="C69" s="14">
        <v>49330</v>
      </c>
      <c r="D69" s="15">
        <v>0.66</v>
      </c>
      <c r="E69" s="15">
        <v>0.17</v>
      </c>
      <c r="F69" s="14">
        <v>20990</v>
      </c>
      <c r="G69" s="16">
        <v>0.27459</v>
      </c>
      <c r="H69" s="15">
        <v>0.92</v>
      </c>
      <c r="I69" s="15">
        <v>0.19</v>
      </c>
      <c r="J69" s="21">
        <v>0.60489999999999999</v>
      </c>
      <c r="K69" s="12">
        <v>25.78</v>
      </c>
      <c r="L69" s="17">
        <f t="shared" si="2"/>
        <v>42.6186146470491</v>
      </c>
      <c r="M69" s="7">
        <v>40128</v>
      </c>
      <c r="N69" s="18">
        <v>21.45</v>
      </c>
      <c r="O69" s="18">
        <v>7.78</v>
      </c>
      <c r="P69" s="18">
        <v>4.88</v>
      </c>
      <c r="Q69" s="18">
        <v>-1.78</v>
      </c>
      <c r="R69" s="18">
        <v>-0.78</v>
      </c>
      <c r="S69" s="18">
        <v>6.28</v>
      </c>
    </row>
    <row r="70" spans="1:19">
      <c r="A70" s="12" t="s">
        <v>21</v>
      </c>
      <c r="B70" s="12" t="s">
        <v>23</v>
      </c>
      <c r="C70" s="14">
        <v>29690</v>
      </c>
      <c r="D70" s="12"/>
      <c r="E70" s="12"/>
      <c r="F70" s="14">
        <v>10930</v>
      </c>
      <c r="G70" s="16">
        <v>0.26672000000000001</v>
      </c>
      <c r="H70" s="12"/>
      <c r="I70" s="12"/>
      <c r="J70" s="21">
        <v>0.3271</v>
      </c>
      <c r="K70" s="12">
        <v>6.07</v>
      </c>
      <c r="L70" s="17">
        <f t="shared" si="2"/>
        <v>18.557016202996028</v>
      </c>
      <c r="M70" s="7">
        <v>39764</v>
      </c>
      <c r="N70" s="18">
        <v>24.13</v>
      </c>
      <c r="O70" s="18">
        <v>-4.9400000000000004</v>
      </c>
      <c r="P70" s="18">
        <v>-0.33</v>
      </c>
      <c r="Q70" s="18">
        <v>-12.52</v>
      </c>
      <c r="R70" s="18">
        <v>-24.64</v>
      </c>
      <c r="S70" s="18">
        <v>-16.28</v>
      </c>
    </row>
    <row r="71" spans="1:19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8"/>
      <c r="O71" s="18"/>
      <c r="P71" s="18"/>
      <c r="Q71" s="18"/>
      <c r="R71" s="18"/>
      <c r="S71" s="18"/>
    </row>
    <row r="72" spans="1:19">
      <c r="A72" s="12" t="s">
        <v>0</v>
      </c>
      <c r="B72" s="12" t="s">
        <v>1</v>
      </c>
      <c r="C72" s="12" t="s">
        <v>2</v>
      </c>
      <c r="D72" s="12"/>
      <c r="E72" s="12"/>
      <c r="F72" s="12" t="s">
        <v>3</v>
      </c>
      <c r="G72" s="12"/>
      <c r="H72" s="12"/>
      <c r="I72" s="12"/>
      <c r="J72" s="12"/>
      <c r="K72" s="12"/>
      <c r="L72" s="12"/>
      <c r="M72" s="12"/>
      <c r="N72" s="18"/>
      <c r="O72" s="18"/>
      <c r="P72" s="18"/>
      <c r="Q72" s="18"/>
      <c r="R72" s="18"/>
      <c r="S72" s="18"/>
    </row>
    <row r="73" spans="1:19" ht="33">
      <c r="A73" s="12"/>
      <c r="B73" s="12"/>
      <c r="C73" s="12" t="s">
        <v>4</v>
      </c>
      <c r="D73" s="12" t="s">
        <v>5</v>
      </c>
      <c r="E73" s="12" t="s">
        <v>6</v>
      </c>
      <c r="F73" s="12" t="s">
        <v>4</v>
      </c>
      <c r="G73" s="12" t="s">
        <v>7</v>
      </c>
      <c r="H73" s="12" t="s">
        <v>5</v>
      </c>
      <c r="I73" s="12" t="s">
        <v>6</v>
      </c>
      <c r="J73" s="12" t="s">
        <v>8</v>
      </c>
      <c r="K73" s="13" t="s">
        <v>26</v>
      </c>
      <c r="L73" s="12" t="s">
        <v>9</v>
      </c>
      <c r="M73" s="12" t="s">
        <v>25</v>
      </c>
      <c r="N73" s="18" t="s">
        <v>10</v>
      </c>
      <c r="O73" s="18" t="s">
        <v>11</v>
      </c>
      <c r="P73" s="18" t="s">
        <v>12</v>
      </c>
      <c r="Q73" s="18" t="s">
        <v>13</v>
      </c>
      <c r="R73" s="18" t="s">
        <v>14</v>
      </c>
      <c r="S73" s="18" t="s">
        <v>15</v>
      </c>
    </row>
    <row r="74" spans="1:19">
      <c r="A74" s="12" t="s">
        <v>16</v>
      </c>
      <c r="B74" s="12" t="s">
        <v>24</v>
      </c>
      <c r="C74" s="14">
        <v>193350</v>
      </c>
      <c r="D74" s="15">
        <v>0.54</v>
      </c>
      <c r="E74" s="15">
        <v>0.06</v>
      </c>
      <c r="F74" s="14">
        <v>59280</v>
      </c>
      <c r="G74" s="16">
        <v>0.28688999999999998</v>
      </c>
      <c r="H74" s="15">
        <v>0.47</v>
      </c>
      <c r="I74" s="15">
        <v>0.16</v>
      </c>
      <c r="J74" s="12">
        <v>1.6547000000000001</v>
      </c>
      <c r="K74" s="12">
        <v>48.84</v>
      </c>
      <c r="L74" s="17">
        <f>K74/J74</f>
        <v>29.515924336737779</v>
      </c>
      <c r="M74" s="7">
        <v>41353</v>
      </c>
      <c r="N74" s="18">
        <v>-5.65</v>
      </c>
      <c r="O74" s="18">
        <v>-6.3</v>
      </c>
      <c r="P74" s="12">
        <v>1.5</v>
      </c>
      <c r="Q74" s="12">
        <v>-4.26</v>
      </c>
      <c r="R74" s="22">
        <v>-5.2400000000000002E-2</v>
      </c>
      <c r="S74" s="18">
        <v>-4.3499999999999996</v>
      </c>
    </row>
    <row r="75" spans="1:19">
      <c r="A75" s="12" t="s">
        <v>18</v>
      </c>
      <c r="B75" s="12" t="s">
        <v>24</v>
      </c>
      <c r="C75" s="14">
        <v>125740</v>
      </c>
      <c r="D75" s="15">
        <v>0.51</v>
      </c>
      <c r="E75" s="15">
        <v>7.0000000000000007E-2</v>
      </c>
      <c r="F75" s="14">
        <v>40260</v>
      </c>
      <c r="G75" s="16">
        <v>0.25362000000000001</v>
      </c>
      <c r="H75" s="15">
        <v>0.2</v>
      </c>
      <c r="I75" s="15">
        <v>0.05</v>
      </c>
      <c r="J75" s="12">
        <v>1.3261000000000001</v>
      </c>
      <c r="K75" s="12">
        <v>36.25</v>
      </c>
      <c r="L75" s="17">
        <f t="shared" ref="L75:L78" si="3">K75/J75</f>
        <v>27.335796697081665</v>
      </c>
      <c r="M75" s="7">
        <v>40982</v>
      </c>
      <c r="N75" s="18">
        <v>-8.6300000000000008</v>
      </c>
      <c r="O75" s="18">
        <v>3.25</v>
      </c>
      <c r="P75" s="12">
        <v>0.11</v>
      </c>
      <c r="Q75" s="12">
        <v>4.5199999999999996</v>
      </c>
      <c r="R75" s="18">
        <v>8.69</v>
      </c>
      <c r="S75" s="18">
        <v>14.12</v>
      </c>
    </row>
    <row r="76" spans="1:19">
      <c r="A76" s="12" t="s">
        <v>19</v>
      </c>
      <c r="B76" s="12" t="s">
        <v>24</v>
      </c>
      <c r="C76" s="14">
        <v>83410</v>
      </c>
      <c r="D76" s="15">
        <v>0.54</v>
      </c>
      <c r="E76" s="15">
        <v>7.0000000000000007E-2</v>
      </c>
      <c r="F76" s="14">
        <v>33420</v>
      </c>
      <c r="G76" s="16">
        <v>0.27771000000000001</v>
      </c>
      <c r="H76" s="15">
        <v>0.49</v>
      </c>
      <c r="I76" s="15">
        <v>0.03</v>
      </c>
      <c r="J76" s="12">
        <v>0.96350000000000002</v>
      </c>
      <c r="K76" s="12">
        <v>39.380000000000003</v>
      </c>
      <c r="L76" s="17">
        <f t="shared" si="3"/>
        <v>40.871821484172287</v>
      </c>
      <c r="M76" s="7">
        <v>40618</v>
      </c>
      <c r="N76" s="18">
        <v>8.01</v>
      </c>
      <c r="O76" s="18">
        <v>-2.74</v>
      </c>
      <c r="P76" s="12">
        <v>1.44</v>
      </c>
      <c r="Q76" s="12">
        <v>-0.80999999999999994</v>
      </c>
      <c r="R76" s="18">
        <v>-16.440000000000001</v>
      </c>
      <c r="S76" s="18">
        <v>-9.33</v>
      </c>
    </row>
    <row r="77" spans="1:19">
      <c r="A77" s="12" t="s">
        <v>20</v>
      </c>
      <c r="B77" s="12" t="s">
        <v>24</v>
      </c>
      <c r="C77" s="14">
        <v>54020</v>
      </c>
      <c r="D77" s="15">
        <v>0.76</v>
      </c>
      <c r="E77" s="15">
        <v>0.1</v>
      </c>
      <c r="F77" s="14">
        <v>22450</v>
      </c>
      <c r="G77" s="16">
        <v>0.29369000000000001</v>
      </c>
      <c r="H77" s="15">
        <v>0.75</v>
      </c>
      <c r="I77" s="15">
        <v>7.0000000000000007E-2</v>
      </c>
      <c r="J77" s="12">
        <v>0.61680000000000001</v>
      </c>
      <c r="K77" s="12">
        <v>29.1</v>
      </c>
      <c r="L77" s="17">
        <f t="shared" si="3"/>
        <v>47.178988326848248</v>
      </c>
      <c r="M77" s="7">
        <v>40254</v>
      </c>
      <c r="N77" s="18">
        <v>10.98</v>
      </c>
      <c r="O77" s="18">
        <v>1.6</v>
      </c>
      <c r="P77" s="12">
        <v>6.9999999999999993E-2</v>
      </c>
      <c r="Q77" s="12">
        <v>-6.25</v>
      </c>
      <c r="R77" s="18">
        <v>-5.43</v>
      </c>
      <c r="S77" s="18">
        <v>-5.28</v>
      </c>
    </row>
    <row r="78" spans="1:19">
      <c r="A78" s="12" t="s">
        <v>21</v>
      </c>
      <c r="B78" s="12" t="s">
        <v>24</v>
      </c>
      <c r="C78" s="14">
        <v>30690</v>
      </c>
      <c r="D78" s="12"/>
      <c r="E78" s="12"/>
      <c r="F78" s="14">
        <v>12820</v>
      </c>
      <c r="G78" s="16">
        <v>0.31284000000000001</v>
      </c>
      <c r="H78" s="12"/>
      <c r="I78" s="12"/>
      <c r="J78" s="12">
        <v>0.3332</v>
      </c>
      <c r="K78" s="12">
        <v>6.27</v>
      </c>
      <c r="L78" s="17">
        <f t="shared" si="3"/>
        <v>18.817527010804319</v>
      </c>
      <c r="M78" s="7">
        <v>39890</v>
      </c>
      <c r="N78" s="18">
        <v>23.18</v>
      </c>
      <c r="O78" s="18">
        <v>14.42</v>
      </c>
      <c r="P78" s="12">
        <v>-2.34</v>
      </c>
      <c r="Q78" s="12">
        <v>3.83</v>
      </c>
      <c r="R78" s="18">
        <v>10.210000000000001</v>
      </c>
      <c r="S78" s="18">
        <v>44.02</v>
      </c>
    </row>
  </sheetData>
  <mergeCells count="6">
    <mergeCell ref="A36:S45"/>
    <mergeCell ref="A1:S6"/>
    <mergeCell ref="B9:D9"/>
    <mergeCell ref="B10:D10"/>
    <mergeCell ref="B11:D11"/>
    <mergeCell ref="B8:D8"/>
  </mergeCells>
  <phoneticPr fontId="18" type="noConversion"/>
  <conditionalFormatting sqref="P74:Q7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{5EE95E6E-2B76-44DC-A6F5-FAB020B94460}</x14:id>
        </ext>
      </extLst>
    </cfRule>
  </conditionalFormatting>
  <conditionalFormatting sqref="N74:O78 Q32 R74:S78 N50:S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{D69699F8-B30B-45A9-96D0-0DFE7FD693D9}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E95E6E-2B76-44DC-A6F5-FAB020B944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P74:Q78</xm:sqref>
        </x14:conditionalFormatting>
        <x14:conditionalFormatting xmlns:xm="http://schemas.microsoft.com/office/excel/2006/main">
          <x14:cfRule type="dataBar" id="{D69699F8-B30B-45A9-96D0-0DFE7FD693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N74:O78 Q32 R74:S78 N50:S73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700组织架构变动对股价的影响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微软中国</cp:lastModifiedBy>
  <dcterms:created xsi:type="dcterms:W3CDTF">2018-10-01T04:03:05Z</dcterms:created>
  <dcterms:modified xsi:type="dcterms:W3CDTF">2018-10-01T12:27:44Z</dcterms:modified>
</cp:coreProperties>
</file>