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029"/>
  <workbookPr/>
  <mc:AlternateContent xmlns:mc="http://schemas.openxmlformats.org/markup-compatibility/2006">
    <mc:Choice Requires="x15">
      <x15ac:absPath xmlns:x15ac="http://schemas.microsoft.com/office/spreadsheetml/2010/11/ac" url="C:\Users\hxb\Desktop\"/>
    </mc:Choice>
  </mc:AlternateContent>
  <xr:revisionPtr revIDLastSave="0" documentId="8_{F2A8CF67-D65F-4439-B7BA-4D16D8377FE8}" xr6:coauthVersionLast="45" xr6:coauthVersionMax="45" xr10:uidLastSave="{00000000-0000-0000-0000-000000000000}"/>
  <bookViews>
    <workbookView xWindow="-120" yWindow="-120" windowWidth="24240" windowHeight="13140" xr2:uid="{00000000-000D-0000-FFFF-FFFF00000000}"/>
  </bookViews>
  <sheets>
    <sheet name="汇总" sheetId="1" r:id="rId1"/>
    <sheet name="Sheet1" sheetId="2" r:id="rId2"/>
  </sheets>
  <definedNames>
    <definedName name="_xlnm._FilterDatabase" localSheetId="0" hidden="1">汇总!$A$1:$H$642</definedName>
    <definedName name="_xlnm.Print_Titles" localSheetId="0">汇总!$1:$1</definedName>
  </definedNames>
  <calcPr calcId="181029"/>
</workbook>
</file>

<file path=xl/calcChain.xml><?xml version="1.0" encoding="utf-8"?>
<calcChain xmlns="http://schemas.openxmlformats.org/spreadsheetml/2006/main">
  <c r="E635" i="1" l="1"/>
  <c r="E627" i="1"/>
  <c r="E620" i="1"/>
  <c r="E612" i="1"/>
  <c r="E604" i="1"/>
  <c r="E596" i="1"/>
  <c r="E588" i="1"/>
  <c r="E580" i="1"/>
  <c r="E572" i="1"/>
  <c r="E564" i="1"/>
  <c r="E556" i="1"/>
  <c r="E547" i="1"/>
  <c r="E531" i="1"/>
  <c r="E524" i="1"/>
  <c r="E519" i="1"/>
  <c r="E514" i="1"/>
  <c r="E503" i="1"/>
  <c r="E497" i="1"/>
  <c r="E491" i="1"/>
  <c r="E487" i="1"/>
  <c r="E479" i="1"/>
  <c r="E471" i="1"/>
  <c r="E464" i="1"/>
  <c r="E458" i="1"/>
  <c r="E452" i="1"/>
  <c r="E447" i="1"/>
  <c r="E439" i="1"/>
  <c r="E431" i="1"/>
  <c r="E423" i="1"/>
  <c r="E415" i="1"/>
  <c r="E407" i="1"/>
  <c r="E400" i="1"/>
  <c r="E393" i="1"/>
  <c r="E388" i="1"/>
  <c r="E384" i="1"/>
  <c r="E378" i="1"/>
  <c r="E373" i="1"/>
  <c r="E369" i="1"/>
  <c r="E362" i="1"/>
  <c r="E357" i="1"/>
  <c r="E352" i="1"/>
  <c r="E347" i="1"/>
  <c r="E339" i="1"/>
  <c r="E331" i="1"/>
  <c r="E324" i="1"/>
  <c r="E317" i="1"/>
  <c r="E310" i="1"/>
  <c r="E303" i="1"/>
  <c r="E295" i="1"/>
  <c r="E288" i="1"/>
  <c r="E284" i="1"/>
  <c r="E280" i="1"/>
  <c r="E277" i="1"/>
  <c r="E274" i="1"/>
  <c r="E269" i="1"/>
  <c r="E265" i="1"/>
  <c r="E262" i="1"/>
  <c r="E256" i="1"/>
  <c r="E250" i="1"/>
  <c r="E247" i="1"/>
  <c r="E243" i="1"/>
  <c r="E238" i="1"/>
  <c r="E233" i="1"/>
  <c r="E228" i="1"/>
  <c r="E222" i="1"/>
  <c r="E220" i="1"/>
  <c r="E214" i="1"/>
  <c r="E210" i="1"/>
  <c r="E205" i="1"/>
  <c r="E202" i="1"/>
  <c r="E198" i="1"/>
  <c r="E193" i="1"/>
  <c r="E187" i="1"/>
  <c r="E182" i="1"/>
  <c r="E178" i="1"/>
  <c r="E175" i="1"/>
  <c r="E168" i="1"/>
  <c r="E162" i="1"/>
  <c r="E158" i="1"/>
  <c r="E154" i="1"/>
  <c r="E150" i="1"/>
  <c r="E144" i="1"/>
  <c r="E139" i="1"/>
  <c r="E133" i="1"/>
  <c r="E126" i="1"/>
  <c r="E119" i="1"/>
  <c r="E112" i="1"/>
  <c r="E104" i="1"/>
  <c r="E96" i="1"/>
  <c r="E88" i="1"/>
  <c r="E80" i="1"/>
  <c r="E73" i="1"/>
  <c r="E69" i="1"/>
  <c r="E66" i="1"/>
  <c r="E61" i="1"/>
  <c r="E56" i="1"/>
  <c r="E52" i="1"/>
  <c r="E48" i="1"/>
  <c r="E43" i="1"/>
  <c r="E38" i="1"/>
  <c r="E33" i="1"/>
  <c r="E28" i="1"/>
  <c r="E23" i="1"/>
  <c r="E18" i="1"/>
  <c r="E12" i="1"/>
  <c r="E8" i="1"/>
  <c r="E3" i="1"/>
</calcChain>
</file>

<file path=xl/sharedStrings.xml><?xml version="1.0" encoding="utf-8"?>
<sst xmlns="http://schemas.openxmlformats.org/spreadsheetml/2006/main" count="395" uniqueCount="239">
  <si>
    <t>序号</t>
  </si>
  <si>
    <t>名称</t>
  </si>
  <si>
    <t>箱规</t>
  </si>
  <si>
    <t>中标价</t>
  </si>
  <si>
    <t>单支价</t>
  </si>
  <si>
    <t>产地</t>
  </si>
  <si>
    <t>产品图片</t>
  </si>
  <si>
    <t>备注</t>
  </si>
  <si>
    <t>（1）常温奶制品</t>
  </si>
  <si>
    <t>圣牧有机酸牛奶205g（常温）</t>
  </si>
  <si>
    <t>205g*12</t>
  </si>
  <si>
    <t>乌兰布</t>
  </si>
  <si>
    <t>五台山藜麦奶220ML（常温）</t>
  </si>
  <si>
    <t>220*10</t>
  </si>
  <si>
    <t>山西</t>
  </si>
  <si>
    <t>新疆兵团花园纯牛奶200g（常温）</t>
  </si>
  <si>
    <t>200ml*20</t>
  </si>
  <si>
    <t>新疆</t>
  </si>
  <si>
    <t>新疆兵团花园黄金牧场纯牛奶200ml(常温）</t>
  </si>
  <si>
    <t>200ml*15</t>
  </si>
  <si>
    <t>新疆兵团花园有机牧场纯牛奶200g(常温）</t>
  </si>
  <si>
    <t>200ml*12</t>
  </si>
  <si>
    <t>德国进口牛奶 德亚（Weidendorf）脱脂纯牛奶 早餐奶 200ml*30整箱装</t>
  </si>
  <si>
    <t>200ml*30</t>
  </si>
  <si>
    <t>德国</t>
  </si>
  <si>
    <t>德国进口牛奶 德亚（Weidendorf）全脂纯牛奶 早餐奶 200ml*30盒 整箱装</t>
  </si>
  <si>
    <t>德亚（Weidendorf）原装进口低脂高钙纯牛奶 200ml*30盒 早餐好搭配 整箱装</t>
  </si>
  <si>
    <t>蒙牛 特仑苏 纯牛奶 250ml*16</t>
  </si>
  <si>
    <t xml:space="preserve"> 250ml*16</t>
  </si>
  <si>
    <t>内蒙/河北/安徽</t>
  </si>
  <si>
    <t>蒙牛（MENGNIU）特仑苏纯牛奶 250ml*12全脂牛奶营养早餐奶</t>
  </si>
  <si>
    <t>250ml*12</t>
  </si>
  <si>
    <t>德国 进口牛奶 欧德堡（Oldenburger）超高温处理全脂纯牛奶 200ml*24盒</t>
  </si>
  <si>
    <t>200ml*24</t>
  </si>
  <si>
    <t>德国DMK进口牛奶 欧德堡（Oldenburger) 低脂高钙 部分脱脂牛奶200ml*24盒 早餐奶</t>
  </si>
  <si>
    <t>新西兰原装进口 安佳（Anchor）轻欣纯牛奶 安佳脱脂纯牛奶 超高温灭菌乳250*24原箱装</t>
  </si>
  <si>
    <t>250*24</t>
  </si>
  <si>
    <t>新西兰</t>
  </si>
  <si>
    <t>新西兰原装进口牛奶 安佳Anchor全脂牛奶UHT纯牛奶250ml*24 整箱装</t>
  </si>
  <si>
    <t>250ml*24</t>
  </si>
  <si>
    <t>新西兰进口牛奶 安佳Anchor全脂牛奶UHT纯牛奶250ml*10 礼盒装</t>
  </si>
  <si>
    <t>250ml*10</t>
  </si>
  <si>
    <t>新西兰原装进口牛奶 安佳Anchor低脂牛奶UHT纯牛奶1L*12 整箱装</t>
  </si>
  <si>
    <t>1L*12</t>
  </si>
  <si>
    <t>(2)水</t>
  </si>
  <si>
    <t>屈臣氏（Watsons）盐味苏打汽水 苏打水汽水饮料 调酒净饮推荐 330ml*24罐 整箱装</t>
  </si>
  <si>
    <t>330ml*24</t>
  </si>
  <si>
    <t>广东</t>
  </si>
  <si>
    <t>屈臣氏（Watsons）苏打汽水 苏打水汽水饮料 0糖0卡路里气泡水 调酒净饮推荐 330ml*24罐</t>
  </si>
  <si>
    <t xml:space="preserve"> 330ml*24</t>
  </si>
  <si>
    <t>屈臣氏香草苏打汽水330ml</t>
  </si>
  <si>
    <t>屈臣氏（watsons） 莫吉托味苏打汽水 莫吉托味 苏打汽水 330ml*24罐</t>
  </si>
  <si>
    <t>法国原装进口 巴黎水（Perrier）气泡矿泉水 原味天然矿泉水 330ml*24瓶 （玻璃瓶）整箱</t>
  </si>
  <si>
    <t>法国</t>
  </si>
  <si>
    <t>农夫山泉饮用天然水5L*4桶箱 桶装水 非矿泉水</t>
  </si>
  <si>
    <t>5L*4</t>
  </si>
  <si>
    <t>浙江/吉林/广东/湖北/新疆</t>
  </si>
  <si>
    <t>农夫山泉饮用天然水4L*4桶箱 桶装水 非矿泉水</t>
  </si>
  <si>
    <t>4L*4</t>
  </si>
  <si>
    <t>农夫山泉天然饮用水380ML*24瓶/箱泡茶会议商务小瓶水整箱装弱碱水非矿泉水纯净水 380ml*24瓶/箱</t>
  </si>
  <si>
    <t>380mL*24</t>
  </si>
  <si>
    <t>百岁山 饮用天然矿泉水348ml*24瓶/箱</t>
  </si>
  <si>
    <t>348ml*24</t>
  </si>
  <si>
    <t>景田 包装饮用水 饮用天然泉水 大瓶装水 4.6L *4瓶</t>
  </si>
  <si>
    <t>4.6L *4</t>
  </si>
  <si>
    <t>景田 饮用纯净水 560ml*24瓶</t>
  </si>
  <si>
    <t>560ml*24</t>
  </si>
  <si>
    <t>昆仑山 饮用天然矿泉水 350ml*24瓶 整箱装 高端矿泉水</t>
  </si>
  <si>
    <t>350ml*24</t>
  </si>
  <si>
    <t>青海格尔木</t>
  </si>
  <si>
    <t>昆仑山 饮用天然矿泉水 4l*4瓶 整箱装 高端矿泉水</t>
  </si>
  <si>
    <t>4l*4</t>
  </si>
  <si>
    <t>昆仑山 饮用天然矿泉水 510ml*12瓶</t>
  </si>
  <si>
    <t>510ml*12</t>
  </si>
  <si>
    <t>（3）啤酒</t>
  </si>
  <si>
    <t>纯生啤酒10度罐装330ML</t>
  </si>
  <si>
    <t>珠江啤酒 12度 原麦珠江啤酒330ml*24</t>
  </si>
  <si>
    <t>珠江啤酒 PEARL RIVER 9°P珠江97纯生啤酒500ml*12罐</t>
  </si>
  <si>
    <t>500ml*12</t>
  </si>
  <si>
    <t>Budweiser/百威 百威金尊啤酒 单一麦芽精酿啤酒 500ml*6罐礼盒装</t>
  </si>
  <si>
    <t>500ml*6</t>
  </si>
  <si>
    <t>广东/湖北</t>
  </si>
  <si>
    <t>百威啤酒500ml</t>
  </si>
  <si>
    <t>500ml*18</t>
  </si>
  <si>
    <t>百威（Budweiser）冰啤酒500ml*18听</t>
  </si>
  <si>
    <t>青岛啤酒奥古特330ml*24</t>
  </si>
  <si>
    <t>青岛</t>
  </si>
  <si>
    <t xml:space="preserve"> 青岛啤酒（Tsingtao）奥古特12度500ml*12</t>
  </si>
  <si>
    <t>青岛啤酒（TsingTao）皮尔森 10.5度 330ml*12</t>
  </si>
  <si>
    <t>330ml*12</t>
  </si>
  <si>
    <t>爱尔兰进口健力士黑啤酒世涛氮气440ml*6听</t>
  </si>
  <si>
    <t>440ml*6</t>
  </si>
  <si>
    <t>爱尔兰</t>
  </si>
  <si>
    <t>范佳乐（原教士）小麦啤酒 500ml*12听</t>
  </si>
  <si>
    <t>500ml*12听</t>
  </si>
  <si>
    <t>湖北</t>
  </si>
  <si>
    <t>德国风味 范佳乐（原教士）小麦白啤酒整箱500ml*24</t>
  </si>
  <si>
    <t>500ml*24</t>
  </si>
  <si>
    <t>哈尔滨 小麦王啤酒 550ml</t>
  </si>
  <si>
    <t>500ml*20</t>
  </si>
  <si>
    <t>哈尔滨</t>
  </si>
  <si>
    <t>1664啤酒 桃红啤酒500ml*12罐</t>
  </si>
  <si>
    <t>惠州/重庆</t>
  </si>
  <si>
    <t>1664啤酒 白啤酒500ml*12</t>
  </si>
  <si>
    <t>喜力（Heineken）啤酒500ml*24</t>
  </si>
  <si>
    <t>浙江</t>
  </si>
  <si>
    <t>福佳（Hoegaarden）白啤酒 比利时风味白啤酒 500ml*18</t>
  </si>
  <si>
    <t>湖北武汉</t>
  </si>
  <si>
    <t>福佳（Hoegaarden）啤酒 白啤酒比利时风味 310ml*4听*6组</t>
  </si>
  <si>
    <t>310ml*4听*6组</t>
  </si>
  <si>
    <t>雪花啤酒（Snowbeer） 勇闯天涯 500ml*12</t>
  </si>
  <si>
    <t>河北/辽宁/成都</t>
  </si>
  <si>
    <t>雪花啤酒（Snowbeer）8度纯生 500ml*12</t>
  </si>
  <si>
    <t xml:space="preserve"> 500ml*12</t>
  </si>
  <si>
    <t>嘉士伯（Carlsberg）啤酒 特醇啤酒500ml*12听 整箱装 清爽口感</t>
  </si>
  <si>
    <t>1*12</t>
  </si>
  <si>
    <t>嘉士伯（Carlsberg ）啤酒 玩啤礼盒 500ml*16罐（特醇嘉士伯4罐+1664白啤4罐+乌苏4罐+乐堡4罐）</t>
  </si>
  <si>
    <t>1*16</t>
  </si>
  <si>
    <t>嘉士伯（Carlsberg）啤酒 醇滑啤酒330ml*24听 整箱装</t>
  </si>
  <si>
    <t>1*24</t>
  </si>
  <si>
    <t>国产啤酒 Franziskaner范佳乐（教士）德式小麦黑啤酒450ML*12整箱装</t>
  </si>
  <si>
    <t>450ML*12</t>
  </si>
  <si>
    <t>黑龙江</t>
  </si>
  <si>
    <t>范佳乐（原教士）德国进口啤酒 小麦啤酒355ml*24瓶</t>
  </si>
  <si>
    <t>355ml*12</t>
  </si>
  <si>
    <t>范佳乐 教士啤酒 Franziskaner 进口啤酒 小麦啤酒 进口啤酒 范佳乐 20瓶 进口教士白啤酒</t>
  </si>
  <si>
    <t>范佳乐 教士啤酒 Franziskaner 进口啤酒 小麦啤酒 进口啤酒 范佳乐 20瓶 进口教士黑啤酒</t>
  </si>
  <si>
    <t xml:space="preserve"> 百威（BUDWEISER）百威红色铝罐 原装进口经典美国百威 铝瓶</t>
  </si>
  <si>
    <t>473ml*6</t>
  </si>
  <si>
    <t>美国</t>
  </si>
  <si>
    <t>因美国疫情严重暂停供应此商品</t>
  </si>
  <si>
    <t>（4）果汁</t>
  </si>
  <si>
    <t>唯他可可（Vita Coco）天然椰子水进口NFC果汁饮料330ml</t>
  </si>
  <si>
    <t>300ml*12</t>
  </si>
  <si>
    <t>马来西亚/泰国</t>
  </si>
  <si>
    <t>农夫山泉 NFC果汁饮料 100%NFC橙汁300ml*10瓶</t>
  </si>
  <si>
    <t>300ml*10</t>
  </si>
  <si>
    <t>农夫山泉 NFC果汁饮料 100%NFC芒果汁300ml*10瓶</t>
  </si>
  <si>
    <t>农夫山泉 NFC果汁饮料 100%NFC新疆苹果汁300ml*24瓶</t>
  </si>
  <si>
    <t>300ml*24</t>
  </si>
  <si>
    <t>农夫100%NFC橙汁300ml</t>
  </si>
  <si>
    <t>新老包装随机发货</t>
  </si>
  <si>
    <t>褚橙NFC鲜榨橙汁245ML</t>
  </si>
  <si>
    <t>245ML*12</t>
  </si>
  <si>
    <t>宝桑园桑果汁（100%原汁）468ML*6</t>
  </si>
  <si>
    <t>468ML*6</t>
  </si>
  <si>
    <t>杨协成 马蹄爽 荸荠果汁果肉饮料</t>
  </si>
  <si>
    <t>中国大陆</t>
  </si>
  <si>
    <t>杨协成 荔枝水饮料 果味饮料 300ml*6听</t>
  </si>
  <si>
    <t>300ml*6</t>
  </si>
  <si>
    <t>马来西亚</t>
  </si>
  <si>
    <t>Fan纯果芬 橙汁250ml*27 进口果汁（塞浦路斯直采）</t>
  </si>
  <si>
    <t>250ml*27</t>
  </si>
  <si>
    <t>塞浦路斯</t>
  </si>
  <si>
    <t>Fruiti果的冷压鲜榨蔬果汁/苹果汁/橙汁轻断食纯果汁300ml*6</t>
  </si>
  <si>
    <t xml:space="preserve"> NEU'S（乐易滋）德国原装进口混合果汁饮料 天然橙汁/ 玻璃瓶装200ml*12瓶整箱</t>
  </si>
  <si>
    <t>土耳其原装进口 健康100%纯果汁 迪美汁（DIMES）葡萄汁0脂肪 1L*4瓶 整箱饮品礼盒装</t>
  </si>
  <si>
    <t>1l*4</t>
  </si>
  <si>
    <t>土耳其</t>
  </si>
  <si>
    <t>石榴汁进口果汁饮料礼盒 土耳其原装健康100%纯果汁 迪美汁/DIMES零脂肪1L*4瓶 整箱饮品礼盒装</t>
  </si>
  <si>
    <t>土耳其原装进口果汁饮料 健康100%纯果汁 迪美汁（DIMES）苹果汁0脂肪</t>
  </si>
  <si>
    <t>乐易滋NEU'S天然黑加仑汁200ml*12瓶整箱德国原装果汁饮料</t>
  </si>
  <si>
    <t>（5）凉茶</t>
  </si>
  <si>
    <t>致中和老配方6连杯龟苓膏200g*3*6</t>
  </si>
  <si>
    <t>广西</t>
  </si>
  <si>
    <t>双钱龟苓膏易拉罐(礼盒)250g</t>
  </si>
  <si>
    <t>双钱梧州碗装龟苓膏原味200g</t>
  </si>
  <si>
    <t>双钱秋梨枇杷膏200g</t>
  </si>
  <si>
    <t>双钱红豆碗装龟苓膏180g</t>
  </si>
  <si>
    <t>邓老凉茶罐装饮料310ml</t>
  </si>
  <si>
    <t>王老吉凉茶310ml*24罐整箱装 草本凉茶植物清凉饮料</t>
  </si>
  <si>
    <t>310ml*24</t>
  </si>
  <si>
    <t>江苏</t>
  </si>
  <si>
    <t>加多宝 凉茶植物饮料 茶饮料 310ml*12罐</t>
  </si>
  <si>
    <t>310ml*12</t>
  </si>
  <si>
    <t>北京/杭州</t>
  </si>
  <si>
    <t>加多宝 凉茶植物饮料 茶饮料 310ml*24罐</t>
  </si>
  <si>
    <t>维他菊花茶500ml原味</t>
  </si>
  <si>
    <t>500*15</t>
  </si>
  <si>
    <t>广东佛山</t>
  </si>
  <si>
    <t>维他柠檬茶500ml</t>
  </si>
  <si>
    <t>500ml*15</t>
  </si>
  <si>
    <t>信远斋 桂花酸梅汤饮料 酸梅汁乌梅汁桂花汁 消暑解渴 380ml*15 整箱装</t>
  </si>
  <si>
    <t>380ml*15</t>
  </si>
  <si>
    <t>（6）功能饮料</t>
  </si>
  <si>
    <t>力保健150ML</t>
  </si>
  <si>
    <t>150ML*10</t>
  </si>
  <si>
    <t>力保健100ML</t>
  </si>
  <si>
    <t>228ml*12</t>
  </si>
  <si>
    <t xml:space="preserve"> 228ml*6罐</t>
  </si>
  <si>
    <t xml:space="preserve"> 600ml *15</t>
  </si>
  <si>
    <t xml:space="preserve"> 脉动升级 青柠水蜜桃口味 400ml*15瓶 整箱装 迷你便携小瓶维C果汁水低糖维生素运动功能饮料</t>
  </si>
  <si>
    <t>400ml*15</t>
  </si>
  <si>
    <t>600ml*15</t>
  </si>
  <si>
    <t>宝矿力水特350ML</t>
  </si>
  <si>
    <t>350ML*24</t>
  </si>
  <si>
    <t>崇德发黑麦汁德国进口天然纯素营养增奶养生无酒精</t>
  </si>
  <si>
    <t>330ml*6</t>
  </si>
  <si>
    <t>（7）碳酸饮料</t>
  </si>
  <si>
    <t>零度可口可乐330ML</t>
  </si>
  <si>
    <t>屈臣氏新奇士橙汁汽水330ml</t>
  </si>
  <si>
    <t>雪碧摩登罐柠檬味330ML</t>
  </si>
  <si>
    <t>新奇士樱桃汁汽水380ML</t>
  </si>
  <si>
    <t>新奇士西柚汽水380ML</t>
  </si>
  <si>
    <t>新奇士红石榴汁汽水380ML</t>
  </si>
  <si>
    <t>新奇士黑加仑子汁汽水380ML</t>
  </si>
  <si>
    <t>新奇士橙汁汽水500ML</t>
  </si>
  <si>
    <t>新奇士百香果汽水380ML</t>
  </si>
  <si>
    <t>新奇士白桃乳酸味桃汁汽水500ML</t>
  </si>
  <si>
    <t>屈臣氏沙示汽水330ML</t>
  </si>
  <si>
    <t>屈臣氏沙士汽水380ML</t>
  </si>
  <si>
    <t>新老包装随机发货</t>
    <phoneticPr fontId="5" type="noConversion"/>
  </si>
  <si>
    <r>
      <t>进口奶到货时间1</t>
    </r>
    <r>
      <rPr>
        <sz val="11"/>
        <color indexed="8"/>
        <rFont val="宋体"/>
        <family val="3"/>
        <charset val="134"/>
      </rPr>
      <t>5-20天。</t>
    </r>
    <phoneticPr fontId="5" type="noConversion"/>
  </si>
  <si>
    <t>进口奶到货时间15-20天。</t>
    <phoneticPr fontId="5" type="noConversion"/>
  </si>
  <si>
    <t>法国原装进口 巴黎水（Perrier）气泡矿泉水/柠檬天然矿泉水 330ml*24瓶 （玻璃瓶）整箱</t>
    <phoneticPr fontId="5" type="noConversion"/>
  </si>
  <si>
    <t>因疫情原因桃子口味、柚子口味暂停供应</t>
    <phoneticPr fontId="5" type="noConversion"/>
  </si>
  <si>
    <t>厂家停产，无货请勿下单。</t>
    <phoneticPr fontId="5" type="noConversion"/>
  </si>
  <si>
    <t>电商版厂家停产，无货请勿下单。</t>
    <phoneticPr fontId="5" type="noConversion"/>
  </si>
  <si>
    <t>疫情期间到货时间长，生产日且靠近安全期，请慎重下单</t>
    <phoneticPr fontId="5" type="noConversion"/>
  </si>
  <si>
    <t>疫情期间此规格厂家停产，请勿下单。</t>
  </si>
  <si>
    <t>疫情期间此规格厂家停产，请勿下单。</t>
    <phoneticPr fontId="5" type="noConversion"/>
  </si>
  <si>
    <t>500ml*20</t>
    <phoneticPr fontId="5" type="noConversion"/>
  </si>
  <si>
    <t>箱装规格有变化，目前箱规500ml*24，到货后会拆箱，如介意拆箱的客户请谨慎下单。</t>
    <phoneticPr fontId="5" type="noConversion"/>
  </si>
  <si>
    <t>NFC100%杨梅原汁21+ml</t>
    <phoneticPr fontId="5" type="noConversion"/>
  </si>
  <si>
    <t>216ml*12</t>
    <phoneticPr fontId="5" type="noConversion"/>
  </si>
  <si>
    <t>此商品为冷藏商品，请谨慎下单</t>
    <phoneticPr fontId="5" type="noConversion"/>
  </si>
  <si>
    <t>到货时间15-20天左右</t>
    <phoneticPr fontId="5" type="noConversion"/>
  </si>
  <si>
    <t>因疫情原因货源不稳定，厂家接单后才能生产，时间较长。请勿下单</t>
  </si>
  <si>
    <t>因疫情原因货源不稳定，厂家接单后才能生产，时间较长。请勿下单</t>
    <phoneticPr fontId="5" type="noConversion"/>
  </si>
  <si>
    <t>因疫情原因暂停供应。</t>
    <phoneticPr fontId="5" type="noConversion"/>
  </si>
  <si>
    <t>因疫情原因暂停供应。因疫情原因暂停供应。</t>
    <phoneticPr fontId="5" type="noConversion"/>
  </si>
  <si>
    <t>电商专版，包装以发货前7天告知为准</t>
    <phoneticPr fontId="5" type="noConversion"/>
  </si>
  <si>
    <t>常温装，现12罐规格已停产，箱规24，可拆箱</t>
    <phoneticPr fontId="5" type="noConversion"/>
  </si>
  <si>
    <t xml:space="preserve"> 星巴克（Starbucks）星倍醇 经典浓郁咖啡味 咖啡饮料 228ml*12罐</t>
    <phoneticPr fontId="5" type="noConversion"/>
  </si>
  <si>
    <t>星巴克（Starbucks）星倍醇 /美式/摩卡 浓咖啡饮料 228ml*6罐分享装</t>
    <phoneticPr fontId="5" type="noConversion"/>
  </si>
  <si>
    <t>脉动 青柠/水蜜桃口味 600ml *15瓶 整箱装 维C果汁水低糖维生素运动功能饮料 补充VC</t>
    <phoneticPr fontId="5" type="noConversion"/>
  </si>
  <si>
    <t>百事可乐佳得乐运动饮料600ml*15瓶水果味饮料补充能量多口味选择果味橙子/柠檬/蓝莓</t>
    <phoneticPr fontId="5" type="noConversion"/>
  </si>
  <si>
    <t>因疫情原因，货源不稳定暂停供应。</t>
    <phoneticPr fontId="5" type="noConversion"/>
  </si>
  <si>
    <t>进口奶到货时间15-20天。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</si>
</sst>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9" x14ac:knownFonts="1">
    <font>
      <sz val="11"/>
      <color indexed="8"/>
      <name val="宋体"/>
      <charset val="134"/>
    </font>
    <font>
      <sz val="9"/>
      <color indexed="8"/>
      <name val="宋体"/>
      <family val="3"/>
      <charset val="134"/>
    </font>
    <font>
      <sz val="10.5"/>
      <color indexed="8"/>
      <name val="宋体"/>
      <family val="3"/>
      <charset val="134"/>
    </font>
    <font>
      <b/>
      <sz val="10.5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9"/>
      <name val="宋体"/>
      <family val="3"/>
      <charset val="134"/>
    </font>
    <font>
      <sz val="10.5"/>
      <color rgb="FFFF0000"/>
      <name val="宋体"/>
      <family val="3"/>
      <charset val="134"/>
    </font>
    <font>
      <sz val="9"/>
      <color rgb="FFFF0000"/>
      <name val="宋体"/>
      <family val="3"/>
      <charset val="134"/>
    </font>
    <font>
      <sz val="11"/>
      <color rgb="FFFF0000"/>
      <name val="宋体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>
      <alignment vertical="center"/>
    </xf>
  </cellStyleXfs>
  <cellXfs count="69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vertical="center" wrapText="1"/>
    </xf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vertical="center" wrapText="1"/>
    </xf>
    <xf numFmtId="0" fontId="2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3" borderId="0" xfId="0" applyFill="1">
      <alignment vertical="center"/>
    </xf>
    <xf numFmtId="0" fontId="0" fillId="3" borderId="2" xfId="0" applyFill="1" applyBorder="1" applyAlignment="1">
      <alignment horizontal="center" vertical="center" wrapText="1"/>
    </xf>
    <xf numFmtId="0" fontId="0" fillId="3" borderId="7" xfId="0" applyFill="1" applyBorder="1" applyAlignment="1">
      <alignment horizontal="center" vertical="center" wrapText="1"/>
    </xf>
    <xf numFmtId="0" fontId="0" fillId="3" borderId="3" xfId="0" applyFill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4" fillId="3" borderId="7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8" fillId="4" borderId="2" xfId="0" applyFont="1" applyFill="1" applyBorder="1" applyAlignment="1">
      <alignment horizontal="center" vertical="center" wrapText="1"/>
    </xf>
    <xf numFmtId="0" fontId="8" fillId="4" borderId="7" xfId="0" applyFont="1" applyFill="1" applyBorder="1" applyAlignment="1">
      <alignment horizontal="center" vertical="center" wrapText="1"/>
    </xf>
    <xf numFmtId="0" fontId="8" fillId="4" borderId="3" xfId="0" applyFont="1" applyFill="1" applyBorder="1" applyAlignment="1">
      <alignment horizontal="center" vertical="center" wrapText="1"/>
    </xf>
    <xf numFmtId="0" fontId="4" fillId="4" borderId="2" xfId="0" applyFont="1" applyFill="1" applyBorder="1" applyAlignment="1">
      <alignment horizontal="center" vertical="center" wrapText="1"/>
    </xf>
    <xf numFmtId="0" fontId="0" fillId="4" borderId="7" xfId="0" applyFill="1" applyBorder="1" applyAlignment="1">
      <alignment horizontal="center" vertical="center" wrapText="1"/>
    </xf>
    <xf numFmtId="0" fontId="0" fillId="4" borderId="3" xfId="0" applyFill="1" applyBorder="1" applyAlignment="1">
      <alignment horizontal="center" vertical="center" wrapText="1"/>
    </xf>
    <xf numFmtId="0" fontId="8" fillId="3" borderId="2" xfId="0" applyFont="1" applyFill="1" applyBorder="1" applyAlignment="1">
      <alignment horizontal="center" vertical="center" wrapText="1"/>
    </xf>
    <xf numFmtId="0" fontId="8" fillId="3" borderId="7" xfId="0" applyFont="1" applyFill="1" applyBorder="1" applyAlignment="1">
      <alignment horizontal="center" vertical="center" wrapText="1"/>
    </xf>
    <xf numFmtId="0" fontId="8" fillId="3" borderId="3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0" fillId="0" borderId="1" xfId="0" applyBorder="1">
      <alignment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vertical="center" wrapText="1"/>
    </xf>
    <xf numFmtId="0" fontId="6" fillId="4" borderId="1" xfId="0" applyFont="1" applyFill="1" applyBorder="1" applyAlignment="1">
      <alignment horizontal="center" vertical="center" wrapText="1"/>
    </xf>
    <xf numFmtId="0" fontId="6" fillId="4" borderId="1" xfId="0" applyFont="1" applyFill="1" applyBorder="1" applyAlignment="1">
      <alignment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 wrapText="1"/>
    </xf>
    <xf numFmtId="176" fontId="4" fillId="0" borderId="1" xfId="0" applyNumberFormat="1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176" fontId="4" fillId="0" borderId="1" xfId="0" applyNumberFormat="1" applyFont="1" applyBorder="1" applyAlignment="1">
      <alignment horizontal="center" vertical="center"/>
    </xf>
    <xf numFmtId="176" fontId="2" fillId="0" borderId="1" xfId="0" applyNumberFormat="1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176" fontId="6" fillId="4" borderId="1" xfId="0" applyNumberFormat="1" applyFont="1" applyFill="1" applyBorder="1" applyAlignment="1">
      <alignment horizontal="center" vertical="center" wrapText="1"/>
    </xf>
    <xf numFmtId="0" fontId="8" fillId="4" borderId="1" xfId="0" applyFont="1" applyFill="1" applyBorder="1" applyAlignment="1">
      <alignment horizontal="center" vertical="center" wrapText="1"/>
    </xf>
    <xf numFmtId="176" fontId="8" fillId="4" borderId="1" xfId="0" applyNumberFormat="1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176" fontId="2" fillId="0" borderId="2" xfId="0" applyNumberFormat="1" applyFont="1" applyBorder="1" applyAlignment="1">
      <alignment horizontal="center" vertical="center" wrapText="1"/>
    </xf>
    <xf numFmtId="176" fontId="2" fillId="0" borderId="3" xfId="0" applyNumberFormat="1" applyFont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pn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png"/><Relationship Id="rId58" Type="http://schemas.openxmlformats.org/officeDocument/2006/relationships/image" Target="../media/image58.jpeg"/><Relationship Id="rId66" Type="http://schemas.openxmlformats.org/officeDocument/2006/relationships/image" Target="../media/image66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87" Type="http://schemas.openxmlformats.org/officeDocument/2006/relationships/image" Target="../media/image87.jpeg"/><Relationship Id="rId102" Type="http://schemas.openxmlformats.org/officeDocument/2006/relationships/image" Target="../media/image102.jpeg"/><Relationship Id="rId110" Type="http://schemas.openxmlformats.org/officeDocument/2006/relationships/image" Target="../media/image110.jpeg"/><Relationship Id="rId5" Type="http://schemas.openxmlformats.org/officeDocument/2006/relationships/image" Target="../media/image5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3" Type="http://schemas.openxmlformats.org/officeDocument/2006/relationships/image" Target="../media/image3.pn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pn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pn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466725</xdr:colOff>
      <xdr:row>7</xdr:row>
      <xdr:rowOff>133350</xdr:rowOff>
    </xdr:from>
    <xdr:to>
      <xdr:col>6</xdr:col>
      <xdr:colOff>1552575</xdr:colOff>
      <xdr:row>10</xdr:row>
      <xdr:rowOff>180975</xdr:rowOff>
    </xdr:to>
    <xdr:pic>
      <xdr:nvPicPr>
        <xdr:cNvPr id="1026" name="图片 2" descr="rId1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676775" y="1714500"/>
          <a:ext cx="108585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400050</xdr:colOff>
      <xdr:row>11</xdr:row>
      <xdr:rowOff>152400</xdr:rowOff>
    </xdr:from>
    <xdr:to>
      <xdr:col>6</xdr:col>
      <xdr:colOff>1590675</xdr:colOff>
      <xdr:row>16</xdr:row>
      <xdr:rowOff>19050</xdr:rowOff>
    </xdr:to>
    <xdr:pic>
      <xdr:nvPicPr>
        <xdr:cNvPr id="1027" name="图片 3" descr="rId2">
          <a:extLst>
            <a:ext uri="{FF2B5EF4-FFF2-40B4-BE49-F238E27FC236}">
              <a16:creationId xmlns:a16="http://schemas.microsoft.com/office/drawing/2014/main" id="{00000000-0008-0000-0000-00000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610100" y="2590800"/>
          <a:ext cx="1190625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485775</xdr:colOff>
      <xdr:row>17</xdr:row>
      <xdr:rowOff>85725</xdr:rowOff>
    </xdr:from>
    <xdr:to>
      <xdr:col>6</xdr:col>
      <xdr:colOff>1495425</xdr:colOff>
      <xdr:row>21</xdr:row>
      <xdr:rowOff>114300</xdr:rowOff>
    </xdr:to>
    <xdr:pic>
      <xdr:nvPicPr>
        <xdr:cNvPr id="1028" name="图片 4" descr="rId3">
          <a:extLst>
            <a:ext uri="{FF2B5EF4-FFF2-40B4-BE49-F238E27FC236}">
              <a16:creationId xmlns:a16="http://schemas.microsoft.com/office/drawing/2014/main" id="{00000000-0008-0000-0000-00000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695825" y="3552825"/>
          <a:ext cx="1009650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523875</xdr:colOff>
      <xdr:row>22</xdr:row>
      <xdr:rowOff>114300</xdr:rowOff>
    </xdr:from>
    <xdr:to>
      <xdr:col>6</xdr:col>
      <xdr:colOff>1514475</xdr:colOff>
      <xdr:row>26</xdr:row>
      <xdr:rowOff>133350</xdr:rowOff>
    </xdr:to>
    <xdr:pic>
      <xdr:nvPicPr>
        <xdr:cNvPr id="1029" name="图片 5" descr="rId4">
          <a:extLst>
            <a:ext uri="{FF2B5EF4-FFF2-40B4-BE49-F238E27FC236}">
              <a16:creationId xmlns:a16="http://schemas.microsoft.com/office/drawing/2014/main" id="{00000000-0008-0000-0000-00000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33925" y="4438650"/>
          <a:ext cx="990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571500</xdr:colOff>
      <xdr:row>27</xdr:row>
      <xdr:rowOff>123825</xdr:rowOff>
    </xdr:from>
    <xdr:to>
      <xdr:col>6</xdr:col>
      <xdr:colOff>1514475</xdr:colOff>
      <xdr:row>31</xdr:row>
      <xdr:rowOff>66675</xdr:rowOff>
    </xdr:to>
    <xdr:pic>
      <xdr:nvPicPr>
        <xdr:cNvPr id="1030" name="图片 6" descr="rId5">
          <a:extLst>
            <a:ext uri="{FF2B5EF4-FFF2-40B4-BE49-F238E27FC236}">
              <a16:creationId xmlns:a16="http://schemas.microsoft.com/office/drawing/2014/main" id="{00000000-0008-0000-0000-00000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81550" y="5305425"/>
          <a:ext cx="942975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590550</xdr:colOff>
      <xdr:row>32</xdr:row>
      <xdr:rowOff>66675</xdr:rowOff>
    </xdr:from>
    <xdr:to>
      <xdr:col>6</xdr:col>
      <xdr:colOff>1457325</xdr:colOff>
      <xdr:row>36</xdr:row>
      <xdr:rowOff>28575</xdr:rowOff>
    </xdr:to>
    <xdr:pic>
      <xdr:nvPicPr>
        <xdr:cNvPr id="1031" name="图片 7" descr="rId6">
          <a:extLst>
            <a:ext uri="{FF2B5EF4-FFF2-40B4-BE49-F238E27FC236}">
              <a16:creationId xmlns:a16="http://schemas.microsoft.com/office/drawing/2014/main" id="{00000000-0008-0000-0000-00000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800600" y="6105525"/>
          <a:ext cx="86677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647700</xdr:colOff>
      <xdr:row>37</xdr:row>
      <xdr:rowOff>142875</xdr:rowOff>
    </xdr:from>
    <xdr:to>
      <xdr:col>6</xdr:col>
      <xdr:colOff>1428750</xdr:colOff>
      <xdr:row>41</xdr:row>
      <xdr:rowOff>57150</xdr:rowOff>
    </xdr:to>
    <xdr:pic>
      <xdr:nvPicPr>
        <xdr:cNvPr id="1032" name="图片 8" descr="rId7">
          <a:extLst>
            <a:ext uri="{FF2B5EF4-FFF2-40B4-BE49-F238E27FC236}">
              <a16:creationId xmlns:a16="http://schemas.microsoft.com/office/drawing/2014/main" id="{00000000-0008-0000-0000-00000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857750" y="7038975"/>
          <a:ext cx="78105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590550</xdr:colOff>
      <xdr:row>42</xdr:row>
      <xdr:rowOff>123825</xdr:rowOff>
    </xdr:from>
    <xdr:to>
      <xdr:col>6</xdr:col>
      <xdr:colOff>1495425</xdr:colOff>
      <xdr:row>46</xdr:row>
      <xdr:rowOff>57150</xdr:rowOff>
    </xdr:to>
    <xdr:pic>
      <xdr:nvPicPr>
        <xdr:cNvPr id="1034" name="图片 10" descr="rId9">
          <a:extLst>
            <a:ext uri="{FF2B5EF4-FFF2-40B4-BE49-F238E27FC236}">
              <a16:creationId xmlns:a16="http://schemas.microsoft.com/office/drawing/2014/main" id="{00000000-0008-0000-0000-00000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800600" y="7877175"/>
          <a:ext cx="904875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561975</xdr:colOff>
      <xdr:row>48</xdr:row>
      <xdr:rowOff>19051</xdr:rowOff>
    </xdr:from>
    <xdr:to>
      <xdr:col>6</xdr:col>
      <xdr:colOff>1524000</xdr:colOff>
      <xdr:row>50</xdr:row>
      <xdr:rowOff>209551</xdr:rowOff>
    </xdr:to>
    <xdr:pic>
      <xdr:nvPicPr>
        <xdr:cNvPr id="1035" name="图片 11" descr="rId10">
          <a:extLst>
            <a:ext uri="{FF2B5EF4-FFF2-40B4-BE49-F238E27FC236}">
              <a16:creationId xmlns:a16="http://schemas.microsoft.com/office/drawing/2014/main" id="{00000000-0008-0000-0000-00000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72025" y="8877300"/>
          <a:ext cx="96202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542925</xdr:colOff>
      <xdr:row>52</xdr:row>
      <xdr:rowOff>0</xdr:rowOff>
    </xdr:from>
    <xdr:to>
      <xdr:col>6</xdr:col>
      <xdr:colOff>1543050</xdr:colOff>
      <xdr:row>54</xdr:row>
      <xdr:rowOff>123825</xdr:rowOff>
    </xdr:to>
    <xdr:pic>
      <xdr:nvPicPr>
        <xdr:cNvPr id="1036" name="图片 12" descr="rId11">
          <a:extLst>
            <a:ext uri="{FF2B5EF4-FFF2-40B4-BE49-F238E27FC236}">
              <a16:creationId xmlns:a16="http://schemas.microsoft.com/office/drawing/2014/main" id="{00000000-0008-0000-0000-00000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52975" y="10048875"/>
          <a:ext cx="1000125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609600</xdr:colOff>
      <xdr:row>56</xdr:row>
      <xdr:rowOff>28575</xdr:rowOff>
    </xdr:from>
    <xdr:to>
      <xdr:col>6</xdr:col>
      <xdr:colOff>1600200</xdr:colOff>
      <xdr:row>59</xdr:row>
      <xdr:rowOff>409575</xdr:rowOff>
    </xdr:to>
    <xdr:pic>
      <xdr:nvPicPr>
        <xdr:cNvPr id="1037" name="图片 13" descr="rId12">
          <a:extLst>
            <a:ext uri="{FF2B5EF4-FFF2-40B4-BE49-F238E27FC236}">
              <a16:creationId xmlns:a16="http://schemas.microsoft.com/office/drawing/2014/main" id="{00000000-0008-0000-0000-00000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819650" y="11220450"/>
          <a:ext cx="990600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581025</xdr:colOff>
      <xdr:row>61</xdr:row>
      <xdr:rowOff>76200</xdr:rowOff>
    </xdr:from>
    <xdr:to>
      <xdr:col>6</xdr:col>
      <xdr:colOff>1581150</xdr:colOff>
      <xdr:row>64</xdr:row>
      <xdr:rowOff>257174</xdr:rowOff>
    </xdr:to>
    <xdr:pic>
      <xdr:nvPicPr>
        <xdr:cNvPr id="1038" name="图片 14" descr="rId13">
          <a:extLst>
            <a:ext uri="{FF2B5EF4-FFF2-40B4-BE49-F238E27FC236}">
              <a16:creationId xmlns:a16="http://schemas.microsoft.com/office/drawing/2014/main" id="{00000000-0008-0000-0000-00000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91075" y="12211050"/>
          <a:ext cx="1000125" cy="5708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523875</xdr:colOff>
      <xdr:row>67</xdr:row>
      <xdr:rowOff>66675</xdr:rowOff>
    </xdr:from>
    <xdr:to>
      <xdr:col>6</xdr:col>
      <xdr:colOff>1495425</xdr:colOff>
      <xdr:row>67</xdr:row>
      <xdr:rowOff>723900</xdr:rowOff>
    </xdr:to>
    <xdr:pic>
      <xdr:nvPicPr>
        <xdr:cNvPr id="1039" name="图片 15" descr="rId14">
          <a:extLst>
            <a:ext uri="{FF2B5EF4-FFF2-40B4-BE49-F238E27FC236}">
              <a16:creationId xmlns:a16="http://schemas.microsoft.com/office/drawing/2014/main" id="{00000000-0008-0000-0000-00000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33925" y="13544550"/>
          <a:ext cx="971550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581025</xdr:colOff>
      <xdr:row>68</xdr:row>
      <xdr:rowOff>66675</xdr:rowOff>
    </xdr:from>
    <xdr:to>
      <xdr:col>6</xdr:col>
      <xdr:colOff>1466850</xdr:colOff>
      <xdr:row>71</xdr:row>
      <xdr:rowOff>133350</xdr:rowOff>
    </xdr:to>
    <xdr:pic>
      <xdr:nvPicPr>
        <xdr:cNvPr id="1040" name="图片 16" descr="rId15">
          <a:extLst>
            <a:ext uri="{FF2B5EF4-FFF2-40B4-BE49-F238E27FC236}">
              <a16:creationId xmlns:a16="http://schemas.microsoft.com/office/drawing/2014/main" id="{00000000-0008-0000-0000-00001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91075" y="14639925"/>
          <a:ext cx="88582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276225</xdr:colOff>
      <xdr:row>72</xdr:row>
      <xdr:rowOff>47625</xdr:rowOff>
    </xdr:from>
    <xdr:to>
      <xdr:col>6</xdr:col>
      <xdr:colOff>1676400</xdr:colOff>
      <xdr:row>73</xdr:row>
      <xdr:rowOff>228600</xdr:rowOff>
    </xdr:to>
    <xdr:pic>
      <xdr:nvPicPr>
        <xdr:cNvPr id="1042" name="图片 18" descr="rId17">
          <a:extLst>
            <a:ext uri="{FF2B5EF4-FFF2-40B4-BE49-F238E27FC236}">
              <a16:creationId xmlns:a16="http://schemas.microsoft.com/office/drawing/2014/main" id="{00000000-0008-0000-0000-00001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486275" y="15306675"/>
          <a:ext cx="1400175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447675</xdr:colOff>
      <xdr:row>79</xdr:row>
      <xdr:rowOff>38100</xdr:rowOff>
    </xdr:from>
    <xdr:to>
      <xdr:col>6</xdr:col>
      <xdr:colOff>1419225</xdr:colOff>
      <xdr:row>85</xdr:row>
      <xdr:rowOff>19050</xdr:rowOff>
    </xdr:to>
    <xdr:pic>
      <xdr:nvPicPr>
        <xdr:cNvPr id="1044" name="图片 20" descr="rId19">
          <a:extLst>
            <a:ext uri="{FF2B5EF4-FFF2-40B4-BE49-F238E27FC236}">
              <a16:creationId xmlns:a16="http://schemas.microsoft.com/office/drawing/2014/main" id="{00000000-0008-0000-0000-00001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657725" y="18507075"/>
          <a:ext cx="9715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523875</xdr:colOff>
      <xdr:row>87</xdr:row>
      <xdr:rowOff>19050</xdr:rowOff>
    </xdr:from>
    <xdr:to>
      <xdr:col>6</xdr:col>
      <xdr:colOff>1352550</xdr:colOff>
      <xdr:row>92</xdr:row>
      <xdr:rowOff>133350</xdr:rowOff>
    </xdr:to>
    <xdr:pic>
      <xdr:nvPicPr>
        <xdr:cNvPr id="1045" name="图片 21" descr="rId20">
          <a:extLst>
            <a:ext uri="{FF2B5EF4-FFF2-40B4-BE49-F238E27FC236}">
              <a16:creationId xmlns:a16="http://schemas.microsoft.com/office/drawing/2014/main" id="{00000000-0008-0000-0000-00001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33925" y="19650075"/>
          <a:ext cx="8286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619125</xdr:colOff>
      <xdr:row>96</xdr:row>
      <xdr:rowOff>66675</xdr:rowOff>
    </xdr:from>
    <xdr:to>
      <xdr:col>6</xdr:col>
      <xdr:colOff>1504950</xdr:colOff>
      <xdr:row>102</xdr:row>
      <xdr:rowOff>28575</xdr:rowOff>
    </xdr:to>
    <xdr:pic>
      <xdr:nvPicPr>
        <xdr:cNvPr id="1046" name="图片 22" descr="rId21">
          <a:extLst>
            <a:ext uri="{FF2B5EF4-FFF2-40B4-BE49-F238E27FC236}">
              <a16:creationId xmlns:a16="http://schemas.microsoft.com/office/drawing/2014/main" id="{00000000-0008-0000-0000-00001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829175" y="20821650"/>
          <a:ext cx="88582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581024</xdr:colOff>
      <xdr:row>104</xdr:row>
      <xdr:rowOff>66675</xdr:rowOff>
    </xdr:from>
    <xdr:to>
      <xdr:col>6</xdr:col>
      <xdr:colOff>1676399</xdr:colOff>
      <xdr:row>110</xdr:row>
      <xdr:rowOff>19050</xdr:rowOff>
    </xdr:to>
    <xdr:pic>
      <xdr:nvPicPr>
        <xdr:cNvPr id="1047" name="图片 23" descr="rId22">
          <a:extLst>
            <a:ext uri="{FF2B5EF4-FFF2-40B4-BE49-F238E27FC236}">
              <a16:creationId xmlns:a16="http://schemas.microsoft.com/office/drawing/2014/main" id="{00000000-0008-0000-0000-00001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90440" y="22193250"/>
          <a:ext cx="109537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590550</xdr:colOff>
      <xdr:row>112</xdr:row>
      <xdr:rowOff>9525</xdr:rowOff>
    </xdr:from>
    <xdr:to>
      <xdr:col>6</xdr:col>
      <xdr:colOff>1466850</xdr:colOff>
      <xdr:row>117</xdr:row>
      <xdr:rowOff>19050</xdr:rowOff>
    </xdr:to>
    <xdr:pic>
      <xdr:nvPicPr>
        <xdr:cNvPr id="1048" name="图片 24" descr="rId23">
          <a:extLst>
            <a:ext uri="{FF2B5EF4-FFF2-40B4-BE49-F238E27FC236}">
              <a16:creationId xmlns:a16="http://schemas.microsoft.com/office/drawing/2014/main" id="{00000000-0008-0000-0000-00001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800600" y="23507700"/>
          <a:ext cx="87630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495300</xdr:colOff>
      <xdr:row>119</xdr:row>
      <xdr:rowOff>57150</xdr:rowOff>
    </xdr:from>
    <xdr:to>
      <xdr:col>6</xdr:col>
      <xdr:colOff>1419225</xdr:colOff>
      <xdr:row>124</xdr:row>
      <xdr:rowOff>123825</xdr:rowOff>
    </xdr:to>
    <xdr:pic>
      <xdr:nvPicPr>
        <xdr:cNvPr id="1051" name="图片 27" descr="rId26">
          <a:extLst>
            <a:ext uri="{FF2B5EF4-FFF2-40B4-BE49-F238E27FC236}">
              <a16:creationId xmlns:a16="http://schemas.microsoft.com/office/drawing/2014/main" id="{00000000-0008-0000-0000-00001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05350" y="24755475"/>
          <a:ext cx="92392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514350</xdr:colOff>
      <xdr:row>126</xdr:row>
      <xdr:rowOff>114300</xdr:rowOff>
    </xdr:from>
    <xdr:to>
      <xdr:col>6</xdr:col>
      <xdr:colOff>1371600</xdr:colOff>
      <xdr:row>131</xdr:row>
      <xdr:rowOff>114300</xdr:rowOff>
    </xdr:to>
    <xdr:pic>
      <xdr:nvPicPr>
        <xdr:cNvPr id="1052" name="图片 28" descr="rId27">
          <a:extLst>
            <a:ext uri="{FF2B5EF4-FFF2-40B4-BE49-F238E27FC236}">
              <a16:creationId xmlns:a16="http://schemas.microsoft.com/office/drawing/2014/main" id="{00000000-0008-0000-0000-00001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24400" y="26250900"/>
          <a:ext cx="857250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571500</xdr:colOff>
      <xdr:row>133</xdr:row>
      <xdr:rowOff>17045</xdr:rowOff>
    </xdr:from>
    <xdr:to>
      <xdr:col>6</xdr:col>
      <xdr:colOff>1400176</xdr:colOff>
      <xdr:row>137</xdr:row>
      <xdr:rowOff>40105</xdr:rowOff>
    </xdr:to>
    <xdr:pic>
      <xdr:nvPicPr>
        <xdr:cNvPr id="1053" name="图片 29" descr="rId28">
          <a:extLst>
            <a:ext uri="{FF2B5EF4-FFF2-40B4-BE49-F238E27FC236}">
              <a16:creationId xmlns:a16="http://schemas.microsoft.com/office/drawing/2014/main" id="{00000000-0008-0000-0000-00001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81550" y="27477085"/>
          <a:ext cx="828675" cy="78549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514350</xdr:colOff>
      <xdr:row>138</xdr:row>
      <xdr:rowOff>114300</xdr:rowOff>
    </xdr:from>
    <xdr:to>
      <xdr:col>6</xdr:col>
      <xdr:colOff>1447800</xdr:colOff>
      <xdr:row>142</xdr:row>
      <xdr:rowOff>47625</xdr:rowOff>
    </xdr:to>
    <xdr:pic>
      <xdr:nvPicPr>
        <xdr:cNvPr id="1054" name="图片 30" descr="rId29">
          <a:extLst>
            <a:ext uri="{FF2B5EF4-FFF2-40B4-BE49-F238E27FC236}">
              <a16:creationId xmlns:a16="http://schemas.microsoft.com/office/drawing/2014/main" id="{00000000-0008-0000-0000-00001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24400" y="28632150"/>
          <a:ext cx="93345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619125</xdr:colOff>
      <xdr:row>143</xdr:row>
      <xdr:rowOff>47625</xdr:rowOff>
    </xdr:from>
    <xdr:to>
      <xdr:col>6</xdr:col>
      <xdr:colOff>1381125</xdr:colOff>
      <xdr:row>148</xdr:row>
      <xdr:rowOff>9525</xdr:rowOff>
    </xdr:to>
    <xdr:pic>
      <xdr:nvPicPr>
        <xdr:cNvPr id="1055" name="图片 31" descr="rId30">
          <a:extLst>
            <a:ext uri="{FF2B5EF4-FFF2-40B4-BE49-F238E27FC236}">
              <a16:creationId xmlns:a16="http://schemas.microsoft.com/office/drawing/2014/main" id="{00000000-0008-0000-0000-00001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829175" y="29517975"/>
          <a:ext cx="762000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642408</xdr:colOff>
      <xdr:row>149</xdr:row>
      <xdr:rowOff>132548</xdr:rowOff>
    </xdr:from>
    <xdr:to>
      <xdr:col>6</xdr:col>
      <xdr:colOff>1247776</xdr:colOff>
      <xdr:row>152</xdr:row>
      <xdr:rowOff>77002</xdr:rowOff>
    </xdr:to>
    <xdr:pic>
      <xdr:nvPicPr>
        <xdr:cNvPr id="1056" name="图片 32" descr="rId31">
          <a:extLst>
            <a:ext uri="{FF2B5EF4-FFF2-40B4-BE49-F238E27FC236}">
              <a16:creationId xmlns:a16="http://schemas.microsoft.com/office/drawing/2014/main" id="{00000000-0008-0000-0000-00002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852035" y="30583505"/>
          <a:ext cx="605790" cy="4591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466725</xdr:colOff>
      <xdr:row>153</xdr:row>
      <xdr:rowOff>114300</xdr:rowOff>
    </xdr:from>
    <xdr:to>
      <xdr:col>6</xdr:col>
      <xdr:colOff>1457325</xdr:colOff>
      <xdr:row>156</xdr:row>
      <xdr:rowOff>123825</xdr:rowOff>
    </xdr:to>
    <xdr:pic>
      <xdr:nvPicPr>
        <xdr:cNvPr id="1057" name="图片 33" descr="rId32">
          <a:extLst>
            <a:ext uri="{FF2B5EF4-FFF2-40B4-BE49-F238E27FC236}">
              <a16:creationId xmlns:a16="http://schemas.microsoft.com/office/drawing/2014/main" id="{00000000-0008-0000-0000-00002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676775" y="31308675"/>
          <a:ext cx="99060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647700</xdr:colOff>
      <xdr:row>158</xdr:row>
      <xdr:rowOff>9525</xdr:rowOff>
    </xdr:from>
    <xdr:to>
      <xdr:col>6</xdr:col>
      <xdr:colOff>1276350</xdr:colOff>
      <xdr:row>160</xdr:row>
      <xdr:rowOff>85725</xdr:rowOff>
    </xdr:to>
    <xdr:pic>
      <xdr:nvPicPr>
        <xdr:cNvPr id="1058" name="图片 34" descr="rId33">
          <a:extLst>
            <a:ext uri="{FF2B5EF4-FFF2-40B4-BE49-F238E27FC236}">
              <a16:creationId xmlns:a16="http://schemas.microsoft.com/office/drawing/2014/main" id="{00000000-0008-0000-0000-00002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857750" y="32127825"/>
          <a:ext cx="62865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561975</xdr:colOff>
      <xdr:row>161</xdr:row>
      <xdr:rowOff>66675</xdr:rowOff>
    </xdr:from>
    <xdr:to>
      <xdr:col>6</xdr:col>
      <xdr:colOff>1428750</xdr:colOff>
      <xdr:row>164</xdr:row>
      <xdr:rowOff>171450</xdr:rowOff>
    </xdr:to>
    <xdr:pic>
      <xdr:nvPicPr>
        <xdr:cNvPr id="1059" name="图片 35" descr="rId34">
          <a:extLst>
            <a:ext uri="{FF2B5EF4-FFF2-40B4-BE49-F238E27FC236}">
              <a16:creationId xmlns:a16="http://schemas.microsoft.com/office/drawing/2014/main" id="{00000000-0008-0000-0000-00002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72025" y="32699325"/>
          <a:ext cx="866775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485775</xdr:colOff>
      <xdr:row>168</xdr:row>
      <xdr:rowOff>0</xdr:rowOff>
    </xdr:from>
    <xdr:to>
      <xdr:col>6</xdr:col>
      <xdr:colOff>1323975</xdr:colOff>
      <xdr:row>173</xdr:row>
      <xdr:rowOff>76200</xdr:rowOff>
    </xdr:to>
    <xdr:pic>
      <xdr:nvPicPr>
        <xdr:cNvPr id="1060" name="图片 36" descr="rId35">
          <a:extLst>
            <a:ext uri="{FF2B5EF4-FFF2-40B4-BE49-F238E27FC236}">
              <a16:creationId xmlns:a16="http://schemas.microsoft.com/office/drawing/2014/main" id="{00000000-0008-0000-0000-00002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695825" y="34089975"/>
          <a:ext cx="83820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457200</xdr:colOff>
      <xdr:row>175</xdr:row>
      <xdr:rowOff>0</xdr:rowOff>
    </xdr:from>
    <xdr:to>
      <xdr:col>6</xdr:col>
      <xdr:colOff>1343025</xdr:colOff>
      <xdr:row>176</xdr:row>
      <xdr:rowOff>304800</xdr:rowOff>
    </xdr:to>
    <xdr:pic>
      <xdr:nvPicPr>
        <xdr:cNvPr id="1061" name="图片 37" descr="rId36">
          <a:extLst>
            <a:ext uri="{FF2B5EF4-FFF2-40B4-BE49-F238E27FC236}">
              <a16:creationId xmlns:a16="http://schemas.microsoft.com/office/drawing/2014/main" id="{00000000-0008-0000-0000-00002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667250" y="35537775"/>
          <a:ext cx="885825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552450</xdr:colOff>
      <xdr:row>178</xdr:row>
      <xdr:rowOff>123825</xdr:rowOff>
    </xdr:from>
    <xdr:to>
      <xdr:col>6</xdr:col>
      <xdr:colOff>1343025</xdr:colOff>
      <xdr:row>180</xdr:row>
      <xdr:rowOff>285750</xdr:rowOff>
    </xdr:to>
    <xdr:pic>
      <xdr:nvPicPr>
        <xdr:cNvPr id="1062" name="图片 38" descr="rId37">
          <a:extLst>
            <a:ext uri="{FF2B5EF4-FFF2-40B4-BE49-F238E27FC236}">
              <a16:creationId xmlns:a16="http://schemas.microsoft.com/office/drawing/2014/main" id="{00000000-0008-0000-0000-00002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62500" y="36690300"/>
          <a:ext cx="790575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495300</xdr:colOff>
      <xdr:row>182</xdr:row>
      <xdr:rowOff>95250</xdr:rowOff>
    </xdr:from>
    <xdr:to>
      <xdr:col>6</xdr:col>
      <xdr:colOff>1362075</xdr:colOff>
      <xdr:row>185</xdr:row>
      <xdr:rowOff>171450</xdr:rowOff>
    </xdr:to>
    <xdr:pic>
      <xdr:nvPicPr>
        <xdr:cNvPr id="1063" name="图片 39" descr="rId38">
          <a:extLst>
            <a:ext uri="{FF2B5EF4-FFF2-40B4-BE49-F238E27FC236}">
              <a16:creationId xmlns:a16="http://schemas.microsoft.com/office/drawing/2014/main" id="{00000000-0008-0000-0000-00002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05350" y="36814125"/>
          <a:ext cx="866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457200</xdr:colOff>
      <xdr:row>187</xdr:row>
      <xdr:rowOff>161925</xdr:rowOff>
    </xdr:from>
    <xdr:to>
      <xdr:col>6</xdr:col>
      <xdr:colOff>1323975</xdr:colOff>
      <xdr:row>191</xdr:row>
      <xdr:rowOff>200025</xdr:rowOff>
    </xdr:to>
    <xdr:pic>
      <xdr:nvPicPr>
        <xdr:cNvPr id="1064" name="图片 40" descr="rId39">
          <a:extLst>
            <a:ext uri="{FF2B5EF4-FFF2-40B4-BE49-F238E27FC236}">
              <a16:creationId xmlns:a16="http://schemas.microsoft.com/office/drawing/2014/main" id="{00000000-0008-0000-0000-00002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667250" y="37947600"/>
          <a:ext cx="86677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457200</xdr:colOff>
      <xdr:row>193</xdr:row>
      <xdr:rowOff>95250</xdr:rowOff>
    </xdr:from>
    <xdr:to>
      <xdr:col>6</xdr:col>
      <xdr:colOff>1400175</xdr:colOff>
      <xdr:row>196</xdr:row>
      <xdr:rowOff>228600</xdr:rowOff>
    </xdr:to>
    <xdr:pic>
      <xdr:nvPicPr>
        <xdr:cNvPr id="1065" name="图片 41" descr="rId40">
          <a:extLst>
            <a:ext uri="{FF2B5EF4-FFF2-40B4-BE49-F238E27FC236}">
              <a16:creationId xmlns:a16="http://schemas.microsoft.com/office/drawing/2014/main" id="{00000000-0008-0000-0000-00002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667250" y="39319200"/>
          <a:ext cx="942975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552450</xdr:colOff>
      <xdr:row>197</xdr:row>
      <xdr:rowOff>142875</xdr:rowOff>
    </xdr:from>
    <xdr:to>
      <xdr:col>6</xdr:col>
      <xdr:colOff>1495425</xdr:colOff>
      <xdr:row>200</xdr:row>
      <xdr:rowOff>57150</xdr:rowOff>
    </xdr:to>
    <xdr:pic>
      <xdr:nvPicPr>
        <xdr:cNvPr id="1067" name="图片 43" descr="rId42">
          <a:extLst>
            <a:ext uri="{FF2B5EF4-FFF2-40B4-BE49-F238E27FC236}">
              <a16:creationId xmlns:a16="http://schemas.microsoft.com/office/drawing/2014/main" id="{00000000-0008-0000-0000-00002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62500" y="40490775"/>
          <a:ext cx="942975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638175</xdr:colOff>
      <xdr:row>201</xdr:row>
      <xdr:rowOff>209550</xdr:rowOff>
    </xdr:from>
    <xdr:to>
      <xdr:col>6</xdr:col>
      <xdr:colOff>1390650</xdr:colOff>
      <xdr:row>203</xdr:row>
      <xdr:rowOff>142875</xdr:rowOff>
    </xdr:to>
    <xdr:pic>
      <xdr:nvPicPr>
        <xdr:cNvPr id="1068" name="图片 44" descr="rId43">
          <a:extLst>
            <a:ext uri="{FF2B5EF4-FFF2-40B4-BE49-F238E27FC236}">
              <a16:creationId xmlns:a16="http://schemas.microsoft.com/office/drawing/2014/main" id="{00000000-0008-0000-0000-00002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848225" y="41738550"/>
          <a:ext cx="7524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428625</xdr:colOff>
      <xdr:row>205</xdr:row>
      <xdr:rowOff>104775</xdr:rowOff>
    </xdr:from>
    <xdr:to>
      <xdr:col>6</xdr:col>
      <xdr:colOff>1466850</xdr:colOff>
      <xdr:row>207</xdr:row>
      <xdr:rowOff>152400</xdr:rowOff>
    </xdr:to>
    <xdr:pic>
      <xdr:nvPicPr>
        <xdr:cNvPr id="1069" name="图片 45" descr="rId44">
          <a:extLst>
            <a:ext uri="{FF2B5EF4-FFF2-40B4-BE49-F238E27FC236}">
              <a16:creationId xmlns:a16="http://schemas.microsoft.com/office/drawing/2014/main" id="{00000000-0008-0000-0000-00002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638675" y="42814875"/>
          <a:ext cx="103822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514350</xdr:colOff>
      <xdr:row>209</xdr:row>
      <xdr:rowOff>209550</xdr:rowOff>
    </xdr:from>
    <xdr:to>
      <xdr:col>6</xdr:col>
      <xdr:colOff>1409700</xdr:colOff>
      <xdr:row>211</xdr:row>
      <xdr:rowOff>276225</xdr:rowOff>
    </xdr:to>
    <xdr:pic>
      <xdr:nvPicPr>
        <xdr:cNvPr id="1070" name="图片 46" descr="rId45">
          <a:extLst>
            <a:ext uri="{FF2B5EF4-FFF2-40B4-BE49-F238E27FC236}">
              <a16:creationId xmlns:a16="http://schemas.microsoft.com/office/drawing/2014/main" id="{00000000-0008-0000-0000-00002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24400" y="44100750"/>
          <a:ext cx="895350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619125</xdr:colOff>
      <xdr:row>213</xdr:row>
      <xdr:rowOff>118629</xdr:rowOff>
    </xdr:from>
    <xdr:to>
      <xdr:col>6</xdr:col>
      <xdr:colOff>1333501</xdr:colOff>
      <xdr:row>217</xdr:row>
      <xdr:rowOff>109971</xdr:rowOff>
    </xdr:to>
    <xdr:pic>
      <xdr:nvPicPr>
        <xdr:cNvPr id="1071" name="图片 47" descr="rId46">
          <a:extLst>
            <a:ext uri="{FF2B5EF4-FFF2-40B4-BE49-F238E27FC236}">
              <a16:creationId xmlns:a16="http://schemas.microsoft.com/office/drawing/2014/main" id="{00000000-0008-0000-0000-00002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829175" y="45190410"/>
          <a:ext cx="714375" cy="5632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594025</xdr:colOff>
      <xdr:row>219</xdr:row>
      <xdr:rowOff>171450</xdr:rowOff>
    </xdr:from>
    <xdr:to>
      <xdr:col>6</xdr:col>
      <xdr:colOff>1320501</xdr:colOff>
      <xdr:row>220</xdr:row>
      <xdr:rowOff>295275</xdr:rowOff>
    </xdr:to>
    <xdr:pic>
      <xdr:nvPicPr>
        <xdr:cNvPr id="1072" name="图片 48" descr="rId47">
          <a:extLst>
            <a:ext uri="{FF2B5EF4-FFF2-40B4-BE49-F238E27FC236}">
              <a16:creationId xmlns:a16="http://schemas.microsoft.com/office/drawing/2014/main" id="{00000000-0008-0000-0000-00003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803775" y="46101000"/>
          <a:ext cx="72644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490971</xdr:colOff>
      <xdr:row>222</xdr:row>
      <xdr:rowOff>28575</xdr:rowOff>
    </xdr:from>
    <xdr:to>
      <xdr:col>6</xdr:col>
      <xdr:colOff>1444049</xdr:colOff>
      <xdr:row>225</xdr:row>
      <xdr:rowOff>85725</xdr:rowOff>
    </xdr:to>
    <xdr:pic>
      <xdr:nvPicPr>
        <xdr:cNvPr id="1073" name="图片 49" descr="rId48">
          <a:extLst>
            <a:ext uri="{FF2B5EF4-FFF2-40B4-BE49-F238E27FC236}">
              <a16:creationId xmlns:a16="http://schemas.microsoft.com/office/drawing/2014/main" id="{00000000-0008-0000-0000-00003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00905" y="47234475"/>
          <a:ext cx="953135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523875</xdr:colOff>
      <xdr:row>228</xdr:row>
      <xdr:rowOff>123825</xdr:rowOff>
    </xdr:from>
    <xdr:to>
      <xdr:col>6</xdr:col>
      <xdr:colOff>1419225</xdr:colOff>
      <xdr:row>230</xdr:row>
      <xdr:rowOff>238125</xdr:rowOff>
    </xdr:to>
    <xdr:pic>
      <xdr:nvPicPr>
        <xdr:cNvPr id="1074" name="图片 50" descr="rId49">
          <a:extLst>
            <a:ext uri="{FF2B5EF4-FFF2-40B4-BE49-F238E27FC236}">
              <a16:creationId xmlns:a16="http://schemas.microsoft.com/office/drawing/2014/main" id="{00000000-0008-0000-0000-00003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33925" y="48691800"/>
          <a:ext cx="89535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514350</xdr:colOff>
      <xdr:row>233</xdr:row>
      <xdr:rowOff>0</xdr:rowOff>
    </xdr:from>
    <xdr:to>
      <xdr:col>6</xdr:col>
      <xdr:colOff>1400175</xdr:colOff>
      <xdr:row>234</xdr:row>
      <xdr:rowOff>285750</xdr:rowOff>
    </xdr:to>
    <xdr:pic>
      <xdr:nvPicPr>
        <xdr:cNvPr id="1075" name="图片 51" descr="rId50">
          <a:extLst>
            <a:ext uri="{FF2B5EF4-FFF2-40B4-BE49-F238E27FC236}">
              <a16:creationId xmlns:a16="http://schemas.microsoft.com/office/drawing/2014/main" id="{00000000-0008-0000-0000-00003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24400" y="50006250"/>
          <a:ext cx="88582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485775</xdr:colOff>
      <xdr:row>238</xdr:row>
      <xdr:rowOff>28575</xdr:rowOff>
    </xdr:from>
    <xdr:to>
      <xdr:col>6</xdr:col>
      <xdr:colOff>1438275</xdr:colOff>
      <xdr:row>240</xdr:row>
      <xdr:rowOff>76200</xdr:rowOff>
    </xdr:to>
    <xdr:pic>
      <xdr:nvPicPr>
        <xdr:cNvPr id="1076" name="图片 52" descr="rId51">
          <a:extLst>
            <a:ext uri="{FF2B5EF4-FFF2-40B4-BE49-F238E27FC236}">
              <a16:creationId xmlns:a16="http://schemas.microsoft.com/office/drawing/2014/main" id="{00000000-0008-0000-0000-00003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695825" y="51092100"/>
          <a:ext cx="95250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476250</xdr:colOff>
      <xdr:row>243</xdr:row>
      <xdr:rowOff>123825</xdr:rowOff>
    </xdr:from>
    <xdr:to>
      <xdr:col>6</xdr:col>
      <xdr:colOff>1314450</xdr:colOff>
      <xdr:row>245</xdr:row>
      <xdr:rowOff>142875</xdr:rowOff>
    </xdr:to>
    <xdr:pic>
      <xdr:nvPicPr>
        <xdr:cNvPr id="1079" name="图片 55" descr="rId54">
          <a:extLst>
            <a:ext uri="{FF2B5EF4-FFF2-40B4-BE49-F238E27FC236}">
              <a16:creationId xmlns:a16="http://schemas.microsoft.com/office/drawing/2014/main" id="{00000000-0008-0000-0000-00003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686300" y="52101750"/>
          <a:ext cx="8382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466725</xdr:colOff>
      <xdr:row>246</xdr:row>
      <xdr:rowOff>228600</xdr:rowOff>
    </xdr:from>
    <xdr:to>
      <xdr:col>6</xdr:col>
      <xdr:colOff>1314450</xdr:colOff>
      <xdr:row>248</xdr:row>
      <xdr:rowOff>95250</xdr:rowOff>
    </xdr:to>
    <xdr:pic>
      <xdr:nvPicPr>
        <xdr:cNvPr id="1080" name="图片 56" descr="rId55">
          <a:extLst>
            <a:ext uri="{FF2B5EF4-FFF2-40B4-BE49-F238E27FC236}">
              <a16:creationId xmlns:a16="http://schemas.microsoft.com/office/drawing/2014/main" id="{00000000-0008-0000-0000-00003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676775" y="53101875"/>
          <a:ext cx="8477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438150</xdr:colOff>
      <xdr:row>250</xdr:row>
      <xdr:rowOff>47625</xdr:rowOff>
    </xdr:from>
    <xdr:to>
      <xdr:col>6</xdr:col>
      <xdr:colOff>1362075</xdr:colOff>
      <xdr:row>253</xdr:row>
      <xdr:rowOff>85725</xdr:rowOff>
    </xdr:to>
    <xdr:pic>
      <xdr:nvPicPr>
        <xdr:cNvPr id="1081" name="图片 57" descr="rId56">
          <a:extLst>
            <a:ext uri="{FF2B5EF4-FFF2-40B4-BE49-F238E27FC236}">
              <a16:creationId xmlns:a16="http://schemas.microsoft.com/office/drawing/2014/main" id="{00000000-0008-0000-0000-00003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648200" y="55073550"/>
          <a:ext cx="92392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447675</xdr:colOff>
      <xdr:row>255</xdr:row>
      <xdr:rowOff>152400</xdr:rowOff>
    </xdr:from>
    <xdr:to>
      <xdr:col>6</xdr:col>
      <xdr:colOff>1390650</xdr:colOff>
      <xdr:row>257</xdr:row>
      <xdr:rowOff>276225</xdr:rowOff>
    </xdr:to>
    <xdr:pic>
      <xdr:nvPicPr>
        <xdr:cNvPr id="1082" name="图片 58" descr="rId57">
          <a:extLst>
            <a:ext uri="{FF2B5EF4-FFF2-40B4-BE49-F238E27FC236}">
              <a16:creationId xmlns:a16="http://schemas.microsoft.com/office/drawing/2014/main" id="{00000000-0008-0000-0000-00003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657725" y="56140350"/>
          <a:ext cx="942975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466725</xdr:colOff>
      <xdr:row>261</xdr:row>
      <xdr:rowOff>66674</xdr:rowOff>
    </xdr:from>
    <xdr:to>
      <xdr:col>6</xdr:col>
      <xdr:colOff>1323975</xdr:colOff>
      <xdr:row>263</xdr:row>
      <xdr:rowOff>19049</xdr:rowOff>
    </xdr:to>
    <xdr:pic>
      <xdr:nvPicPr>
        <xdr:cNvPr id="1083" name="图片 59" descr="rId58">
          <a:extLst>
            <a:ext uri="{FF2B5EF4-FFF2-40B4-BE49-F238E27FC236}">
              <a16:creationId xmlns:a16="http://schemas.microsoft.com/office/drawing/2014/main" id="{00000000-0008-0000-0000-00003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676775" y="56577865"/>
          <a:ext cx="857250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666750</xdr:colOff>
      <xdr:row>264</xdr:row>
      <xdr:rowOff>247650</xdr:rowOff>
    </xdr:from>
    <xdr:to>
      <xdr:col>6</xdr:col>
      <xdr:colOff>1352550</xdr:colOff>
      <xdr:row>267</xdr:row>
      <xdr:rowOff>0</xdr:rowOff>
    </xdr:to>
    <xdr:pic>
      <xdr:nvPicPr>
        <xdr:cNvPr id="1084" name="图片 60" descr="rId59">
          <a:extLst>
            <a:ext uri="{FF2B5EF4-FFF2-40B4-BE49-F238E27FC236}">
              <a16:creationId xmlns:a16="http://schemas.microsoft.com/office/drawing/2014/main" id="{00000000-0008-0000-0000-00003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876800" y="57645300"/>
          <a:ext cx="68580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590550</xdr:colOff>
      <xdr:row>268</xdr:row>
      <xdr:rowOff>219076</xdr:rowOff>
    </xdr:from>
    <xdr:to>
      <xdr:col>6</xdr:col>
      <xdr:colOff>1438275</xdr:colOff>
      <xdr:row>271</xdr:row>
      <xdr:rowOff>95251</xdr:rowOff>
    </xdr:to>
    <xdr:pic>
      <xdr:nvPicPr>
        <xdr:cNvPr id="1085" name="图片 61" descr="rId60">
          <a:extLst>
            <a:ext uri="{FF2B5EF4-FFF2-40B4-BE49-F238E27FC236}">
              <a16:creationId xmlns:a16="http://schemas.microsoft.com/office/drawing/2014/main" id="{00000000-0008-0000-0000-00003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800600" y="59826526"/>
          <a:ext cx="84772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647700</xdr:colOff>
      <xdr:row>273</xdr:row>
      <xdr:rowOff>200025</xdr:rowOff>
    </xdr:from>
    <xdr:to>
      <xdr:col>6</xdr:col>
      <xdr:colOff>1333500</xdr:colOff>
      <xdr:row>275</xdr:row>
      <xdr:rowOff>47625</xdr:rowOff>
    </xdr:to>
    <xdr:pic>
      <xdr:nvPicPr>
        <xdr:cNvPr id="1086" name="图片 62" descr="rId61">
          <a:extLst>
            <a:ext uri="{FF2B5EF4-FFF2-40B4-BE49-F238E27FC236}">
              <a16:creationId xmlns:a16="http://schemas.microsoft.com/office/drawing/2014/main" id="{00000000-0008-0000-0000-00003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857750" y="60255150"/>
          <a:ext cx="68580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581025</xdr:colOff>
      <xdr:row>276</xdr:row>
      <xdr:rowOff>180975</xdr:rowOff>
    </xdr:from>
    <xdr:to>
      <xdr:col>6</xdr:col>
      <xdr:colOff>1371600</xdr:colOff>
      <xdr:row>278</xdr:row>
      <xdr:rowOff>104775</xdr:rowOff>
    </xdr:to>
    <xdr:pic>
      <xdr:nvPicPr>
        <xdr:cNvPr id="1087" name="图片 63" descr="rId62">
          <a:extLst>
            <a:ext uri="{FF2B5EF4-FFF2-40B4-BE49-F238E27FC236}">
              <a16:creationId xmlns:a16="http://schemas.microsoft.com/office/drawing/2014/main" id="{00000000-0008-0000-0000-00003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91075" y="61121925"/>
          <a:ext cx="790575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628650</xdr:colOff>
      <xdr:row>279</xdr:row>
      <xdr:rowOff>85725</xdr:rowOff>
    </xdr:from>
    <xdr:to>
      <xdr:col>6</xdr:col>
      <xdr:colOff>1304925</xdr:colOff>
      <xdr:row>282</xdr:row>
      <xdr:rowOff>19050</xdr:rowOff>
    </xdr:to>
    <xdr:pic>
      <xdr:nvPicPr>
        <xdr:cNvPr id="1088" name="图片 64" descr="rId63">
          <a:extLst>
            <a:ext uri="{FF2B5EF4-FFF2-40B4-BE49-F238E27FC236}">
              <a16:creationId xmlns:a16="http://schemas.microsoft.com/office/drawing/2014/main" id="{00000000-0008-0000-0000-00004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838700" y="61912500"/>
          <a:ext cx="676275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571500</xdr:colOff>
      <xdr:row>283</xdr:row>
      <xdr:rowOff>200025</xdr:rowOff>
    </xdr:from>
    <xdr:to>
      <xdr:col>6</xdr:col>
      <xdr:colOff>1314450</xdr:colOff>
      <xdr:row>285</xdr:row>
      <xdr:rowOff>228600</xdr:rowOff>
    </xdr:to>
    <xdr:pic>
      <xdr:nvPicPr>
        <xdr:cNvPr id="1089" name="图片 65" descr="rId63">
          <a:extLst>
            <a:ext uri="{FF2B5EF4-FFF2-40B4-BE49-F238E27FC236}">
              <a16:creationId xmlns:a16="http://schemas.microsoft.com/office/drawing/2014/main" id="{00000000-0008-0000-0000-00004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81550" y="63893700"/>
          <a:ext cx="742950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542925</xdr:colOff>
      <xdr:row>288</xdr:row>
      <xdr:rowOff>133350</xdr:rowOff>
    </xdr:from>
    <xdr:to>
      <xdr:col>6</xdr:col>
      <xdr:colOff>1419225</xdr:colOff>
      <xdr:row>289</xdr:row>
      <xdr:rowOff>657225</xdr:rowOff>
    </xdr:to>
    <xdr:pic>
      <xdr:nvPicPr>
        <xdr:cNvPr id="1090" name="图片 66" descr="rId64">
          <a:extLst>
            <a:ext uri="{FF2B5EF4-FFF2-40B4-BE49-F238E27FC236}">
              <a16:creationId xmlns:a16="http://schemas.microsoft.com/office/drawing/2014/main" id="{00000000-0008-0000-0000-00004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52975" y="63817500"/>
          <a:ext cx="876300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466725</xdr:colOff>
      <xdr:row>295</xdr:row>
      <xdr:rowOff>114300</xdr:rowOff>
    </xdr:from>
    <xdr:to>
      <xdr:col>6</xdr:col>
      <xdr:colOff>1543050</xdr:colOff>
      <xdr:row>300</xdr:row>
      <xdr:rowOff>85725</xdr:rowOff>
    </xdr:to>
    <xdr:pic>
      <xdr:nvPicPr>
        <xdr:cNvPr id="1091" name="图片 67" descr="rId65">
          <a:extLst>
            <a:ext uri="{FF2B5EF4-FFF2-40B4-BE49-F238E27FC236}">
              <a16:creationId xmlns:a16="http://schemas.microsoft.com/office/drawing/2014/main" id="{00000000-0008-0000-0000-00004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676775" y="65465325"/>
          <a:ext cx="1076325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438150</xdr:colOff>
      <xdr:row>303</xdr:row>
      <xdr:rowOff>76200</xdr:rowOff>
    </xdr:from>
    <xdr:to>
      <xdr:col>6</xdr:col>
      <xdr:colOff>1524000</xdr:colOff>
      <xdr:row>307</xdr:row>
      <xdr:rowOff>142875</xdr:rowOff>
    </xdr:to>
    <xdr:pic>
      <xdr:nvPicPr>
        <xdr:cNvPr id="1092" name="图片 68" descr="rId66">
          <a:extLst>
            <a:ext uri="{FF2B5EF4-FFF2-40B4-BE49-F238E27FC236}">
              <a16:creationId xmlns:a16="http://schemas.microsoft.com/office/drawing/2014/main" id="{00000000-0008-0000-0000-00004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648200" y="66798825"/>
          <a:ext cx="108585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457200</xdr:colOff>
      <xdr:row>309</xdr:row>
      <xdr:rowOff>152400</xdr:rowOff>
    </xdr:from>
    <xdr:to>
      <xdr:col>6</xdr:col>
      <xdr:colOff>1524000</xdr:colOff>
      <xdr:row>315</xdr:row>
      <xdr:rowOff>9525</xdr:rowOff>
    </xdr:to>
    <xdr:pic>
      <xdr:nvPicPr>
        <xdr:cNvPr id="1093" name="图片 69" descr="rId67">
          <a:extLst>
            <a:ext uri="{FF2B5EF4-FFF2-40B4-BE49-F238E27FC236}">
              <a16:creationId xmlns:a16="http://schemas.microsoft.com/office/drawing/2014/main" id="{00000000-0008-0000-0000-00004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667250" y="67903725"/>
          <a:ext cx="1066800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438150</xdr:colOff>
      <xdr:row>316</xdr:row>
      <xdr:rowOff>104775</xdr:rowOff>
    </xdr:from>
    <xdr:to>
      <xdr:col>6</xdr:col>
      <xdr:colOff>1514475</xdr:colOff>
      <xdr:row>321</xdr:row>
      <xdr:rowOff>0</xdr:rowOff>
    </xdr:to>
    <xdr:pic>
      <xdr:nvPicPr>
        <xdr:cNvPr id="1094" name="图片 70" descr="rId68">
          <a:extLst>
            <a:ext uri="{FF2B5EF4-FFF2-40B4-BE49-F238E27FC236}">
              <a16:creationId xmlns:a16="http://schemas.microsoft.com/office/drawing/2014/main" id="{00000000-0008-0000-0000-00004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648200" y="70332600"/>
          <a:ext cx="107632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390525</xdr:colOff>
      <xdr:row>323</xdr:row>
      <xdr:rowOff>47625</xdr:rowOff>
    </xdr:from>
    <xdr:to>
      <xdr:col>6</xdr:col>
      <xdr:colOff>1476375</xdr:colOff>
      <xdr:row>327</xdr:row>
      <xdr:rowOff>152400</xdr:rowOff>
    </xdr:to>
    <xdr:pic>
      <xdr:nvPicPr>
        <xdr:cNvPr id="1095" name="图片 71" descr="rId69">
          <a:extLst>
            <a:ext uri="{FF2B5EF4-FFF2-40B4-BE49-F238E27FC236}">
              <a16:creationId xmlns:a16="http://schemas.microsoft.com/office/drawing/2014/main" id="{00000000-0008-0000-0000-00004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600575" y="71475600"/>
          <a:ext cx="108585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504825</xdr:colOff>
      <xdr:row>331</xdr:row>
      <xdr:rowOff>47625</xdr:rowOff>
    </xdr:from>
    <xdr:to>
      <xdr:col>6</xdr:col>
      <xdr:colOff>1457325</xdr:colOff>
      <xdr:row>336</xdr:row>
      <xdr:rowOff>114300</xdr:rowOff>
    </xdr:to>
    <xdr:pic>
      <xdr:nvPicPr>
        <xdr:cNvPr id="1096" name="图片 72" descr="rId70">
          <a:extLst>
            <a:ext uri="{FF2B5EF4-FFF2-40B4-BE49-F238E27FC236}">
              <a16:creationId xmlns:a16="http://schemas.microsoft.com/office/drawing/2014/main" id="{00000000-0008-0000-0000-00004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14875" y="71570850"/>
          <a:ext cx="952500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624329</xdr:colOff>
      <xdr:row>338</xdr:row>
      <xdr:rowOff>85725</xdr:rowOff>
    </xdr:from>
    <xdr:to>
      <xdr:col>6</xdr:col>
      <xdr:colOff>1328297</xdr:colOff>
      <xdr:row>343</xdr:row>
      <xdr:rowOff>104776</xdr:rowOff>
    </xdr:to>
    <xdr:pic>
      <xdr:nvPicPr>
        <xdr:cNvPr id="1097" name="图片 73" descr="rId71">
          <a:extLst>
            <a:ext uri="{FF2B5EF4-FFF2-40B4-BE49-F238E27FC236}">
              <a16:creationId xmlns:a16="http://schemas.microsoft.com/office/drawing/2014/main" id="{00000000-0008-0000-0000-00004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834379" y="73599675"/>
          <a:ext cx="703968" cy="63817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561975</xdr:colOff>
      <xdr:row>346</xdr:row>
      <xdr:rowOff>9525</xdr:rowOff>
    </xdr:from>
    <xdr:to>
      <xdr:col>6</xdr:col>
      <xdr:colOff>1438275</xdr:colOff>
      <xdr:row>349</xdr:row>
      <xdr:rowOff>38100</xdr:rowOff>
    </xdr:to>
    <xdr:pic>
      <xdr:nvPicPr>
        <xdr:cNvPr id="1098" name="图片 74" descr="rId72">
          <a:extLst>
            <a:ext uri="{FF2B5EF4-FFF2-40B4-BE49-F238E27FC236}">
              <a16:creationId xmlns:a16="http://schemas.microsoft.com/office/drawing/2014/main" id="{00000000-0008-0000-0000-00004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72025" y="74514075"/>
          <a:ext cx="8763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581025</xdr:colOff>
      <xdr:row>351</xdr:row>
      <xdr:rowOff>66675</xdr:rowOff>
    </xdr:from>
    <xdr:to>
      <xdr:col>6</xdr:col>
      <xdr:colOff>1419225</xdr:colOff>
      <xdr:row>354</xdr:row>
      <xdr:rowOff>123825</xdr:rowOff>
    </xdr:to>
    <xdr:pic>
      <xdr:nvPicPr>
        <xdr:cNvPr id="1099" name="图片 75" descr="rId73">
          <a:extLst>
            <a:ext uri="{FF2B5EF4-FFF2-40B4-BE49-F238E27FC236}">
              <a16:creationId xmlns:a16="http://schemas.microsoft.com/office/drawing/2014/main" id="{00000000-0008-0000-0000-00004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91075" y="75599925"/>
          <a:ext cx="8382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495300</xdr:colOff>
      <xdr:row>356</xdr:row>
      <xdr:rowOff>57150</xdr:rowOff>
    </xdr:from>
    <xdr:to>
      <xdr:col>6</xdr:col>
      <xdr:colOff>1428750</xdr:colOff>
      <xdr:row>359</xdr:row>
      <xdr:rowOff>123825</xdr:rowOff>
    </xdr:to>
    <xdr:pic>
      <xdr:nvPicPr>
        <xdr:cNvPr id="1100" name="图片 76" descr="rId74">
          <a:extLst>
            <a:ext uri="{FF2B5EF4-FFF2-40B4-BE49-F238E27FC236}">
              <a16:creationId xmlns:a16="http://schemas.microsoft.com/office/drawing/2014/main" id="{00000000-0008-0000-0000-00004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05350" y="76304775"/>
          <a:ext cx="93345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590550</xdr:colOff>
      <xdr:row>361</xdr:row>
      <xdr:rowOff>9525</xdr:rowOff>
    </xdr:from>
    <xdr:to>
      <xdr:col>6</xdr:col>
      <xdr:colOff>1419225</xdr:colOff>
      <xdr:row>367</xdr:row>
      <xdr:rowOff>66675</xdr:rowOff>
    </xdr:to>
    <xdr:pic>
      <xdr:nvPicPr>
        <xdr:cNvPr id="1101" name="图片 77" descr="rId75">
          <a:extLst>
            <a:ext uri="{FF2B5EF4-FFF2-40B4-BE49-F238E27FC236}">
              <a16:creationId xmlns:a16="http://schemas.microsoft.com/office/drawing/2014/main" id="{00000000-0008-0000-0000-00004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800600" y="76552425"/>
          <a:ext cx="828675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657225</xdr:colOff>
      <xdr:row>370</xdr:row>
      <xdr:rowOff>9525</xdr:rowOff>
    </xdr:from>
    <xdr:to>
      <xdr:col>6</xdr:col>
      <xdr:colOff>1362075</xdr:colOff>
      <xdr:row>371</xdr:row>
      <xdr:rowOff>381000</xdr:rowOff>
    </xdr:to>
    <xdr:pic>
      <xdr:nvPicPr>
        <xdr:cNvPr id="1102" name="图片 78" descr="rId76">
          <a:extLst>
            <a:ext uri="{FF2B5EF4-FFF2-40B4-BE49-F238E27FC236}">
              <a16:creationId xmlns:a16="http://schemas.microsoft.com/office/drawing/2014/main" id="{00000000-0008-0000-0000-00004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867275" y="78019275"/>
          <a:ext cx="704850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676275</xdr:colOff>
      <xdr:row>372</xdr:row>
      <xdr:rowOff>133350</xdr:rowOff>
    </xdr:from>
    <xdr:to>
      <xdr:col>6</xdr:col>
      <xdr:colOff>1323975</xdr:colOff>
      <xdr:row>376</xdr:row>
      <xdr:rowOff>133350</xdr:rowOff>
    </xdr:to>
    <xdr:pic>
      <xdr:nvPicPr>
        <xdr:cNvPr id="1103" name="图片 79" descr="rId77">
          <a:extLst>
            <a:ext uri="{FF2B5EF4-FFF2-40B4-BE49-F238E27FC236}">
              <a16:creationId xmlns:a16="http://schemas.microsoft.com/office/drawing/2014/main" id="{00000000-0008-0000-0000-00004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886325" y="78743175"/>
          <a:ext cx="64770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857250</xdr:colOff>
      <xdr:row>373</xdr:row>
      <xdr:rowOff>104775</xdr:rowOff>
    </xdr:from>
    <xdr:to>
      <xdr:col>6</xdr:col>
      <xdr:colOff>866775</xdr:colOff>
      <xdr:row>376</xdr:row>
      <xdr:rowOff>19050</xdr:rowOff>
    </xdr:to>
    <xdr:pic>
      <xdr:nvPicPr>
        <xdr:cNvPr id="1104" name="图片 80" descr="rId78">
          <a:extLst>
            <a:ext uri="{FF2B5EF4-FFF2-40B4-BE49-F238E27FC236}">
              <a16:creationId xmlns:a16="http://schemas.microsoft.com/office/drawing/2014/main" id="{00000000-0008-0000-0000-00005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067300" y="78886050"/>
          <a:ext cx="952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571500</xdr:colOff>
      <xdr:row>377</xdr:row>
      <xdr:rowOff>104775</xdr:rowOff>
    </xdr:from>
    <xdr:to>
      <xdr:col>6</xdr:col>
      <xdr:colOff>1285875</xdr:colOff>
      <xdr:row>382</xdr:row>
      <xdr:rowOff>123825</xdr:rowOff>
    </xdr:to>
    <xdr:pic>
      <xdr:nvPicPr>
        <xdr:cNvPr id="1105" name="图片 81" descr="rId79">
          <a:extLst>
            <a:ext uri="{FF2B5EF4-FFF2-40B4-BE49-F238E27FC236}">
              <a16:creationId xmlns:a16="http://schemas.microsoft.com/office/drawing/2014/main" id="{00000000-0008-0000-0000-00005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81550" y="79571850"/>
          <a:ext cx="7143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619125</xdr:colOff>
      <xdr:row>383</xdr:row>
      <xdr:rowOff>47625</xdr:rowOff>
    </xdr:from>
    <xdr:to>
      <xdr:col>6</xdr:col>
      <xdr:colOff>1257300</xdr:colOff>
      <xdr:row>386</xdr:row>
      <xdr:rowOff>161925</xdr:rowOff>
    </xdr:to>
    <xdr:pic>
      <xdr:nvPicPr>
        <xdr:cNvPr id="1106" name="图片 82" descr="rId80">
          <a:extLst>
            <a:ext uri="{FF2B5EF4-FFF2-40B4-BE49-F238E27FC236}">
              <a16:creationId xmlns:a16="http://schemas.microsoft.com/office/drawing/2014/main" id="{00000000-0008-0000-0000-00005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829175" y="80543400"/>
          <a:ext cx="638175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561975</xdr:colOff>
      <xdr:row>387</xdr:row>
      <xdr:rowOff>104775</xdr:rowOff>
    </xdr:from>
    <xdr:to>
      <xdr:col>6</xdr:col>
      <xdr:colOff>1285875</xdr:colOff>
      <xdr:row>391</xdr:row>
      <xdr:rowOff>114300</xdr:rowOff>
    </xdr:to>
    <xdr:pic>
      <xdr:nvPicPr>
        <xdr:cNvPr id="1107" name="图片 83" descr="rId81">
          <a:extLst>
            <a:ext uri="{FF2B5EF4-FFF2-40B4-BE49-F238E27FC236}">
              <a16:creationId xmlns:a16="http://schemas.microsoft.com/office/drawing/2014/main" id="{00000000-0008-0000-0000-00005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72025" y="81286350"/>
          <a:ext cx="7239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619125</xdr:colOff>
      <xdr:row>392</xdr:row>
      <xdr:rowOff>171450</xdr:rowOff>
    </xdr:from>
    <xdr:to>
      <xdr:col>6</xdr:col>
      <xdr:colOff>1190625</xdr:colOff>
      <xdr:row>395</xdr:row>
      <xdr:rowOff>152400</xdr:rowOff>
    </xdr:to>
    <xdr:pic>
      <xdr:nvPicPr>
        <xdr:cNvPr id="1108" name="图片 84" descr="rId82">
          <a:extLst>
            <a:ext uri="{FF2B5EF4-FFF2-40B4-BE49-F238E27FC236}">
              <a16:creationId xmlns:a16="http://schemas.microsoft.com/office/drawing/2014/main" id="{00000000-0008-0000-0000-00005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829175" y="82210275"/>
          <a:ext cx="5715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552451</xdr:colOff>
      <xdr:row>399</xdr:row>
      <xdr:rowOff>98612</xdr:rowOff>
    </xdr:from>
    <xdr:to>
      <xdr:col>6</xdr:col>
      <xdr:colOff>1266825</xdr:colOff>
      <xdr:row>404</xdr:row>
      <xdr:rowOff>101413</xdr:rowOff>
    </xdr:to>
    <xdr:pic>
      <xdr:nvPicPr>
        <xdr:cNvPr id="1109" name="图片 85" descr="rId83">
          <a:extLst>
            <a:ext uri="{FF2B5EF4-FFF2-40B4-BE49-F238E27FC236}">
              <a16:creationId xmlns:a16="http://schemas.microsoft.com/office/drawing/2014/main" id="{00000000-0008-0000-0000-00005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62500" y="83337400"/>
          <a:ext cx="714375" cy="6216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561975</xdr:colOff>
      <xdr:row>406</xdr:row>
      <xdr:rowOff>123825</xdr:rowOff>
    </xdr:from>
    <xdr:to>
      <xdr:col>6</xdr:col>
      <xdr:colOff>1409700</xdr:colOff>
      <xdr:row>413</xdr:row>
      <xdr:rowOff>85725</xdr:rowOff>
    </xdr:to>
    <xdr:pic>
      <xdr:nvPicPr>
        <xdr:cNvPr id="1110" name="图片 86" descr="rId84">
          <a:extLst>
            <a:ext uri="{FF2B5EF4-FFF2-40B4-BE49-F238E27FC236}">
              <a16:creationId xmlns:a16="http://schemas.microsoft.com/office/drawing/2014/main" id="{00000000-0008-0000-0000-00005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72025" y="84220050"/>
          <a:ext cx="847725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514350</xdr:colOff>
      <xdr:row>415</xdr:row>
      <xdr:rowOff>114300</xdr:rowOff>
    </xdr:from>
    <xdr:to>
      <xdr:col>6</xdr:col>
      <xdr:colOff>1447800</xdr:colOff>
      <xdr:row>421</xdr:row>
      <xdr:rowOff>9525</xdr:rowOff>
    </xdr:to>
    <xdr:pic>
      <xdr:nvPicPr>
        <xdr:cNvPr id="1111" name="图片 87" descr="rId85">
          <a:extLst>
            <a:ext uri="{FF2B5EF4-FFF2-40B4-BE49-F238E27FC236}">
              <a16:creationId xmlns:a16="http://schemas.microsoft.com/office/drawing/2014/main" id="{00000000-0008-0000-0000-00005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24400" y="85305900"/>
          <a:ext cx="933450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542925</xdr:colOff>
      <xdr:row>423</xdr:row>
      <xdr:rowOff>0</xdr:rowOff>
    </xdr:from>
    <xdr:to>
      <xdr:col>6</xdr:col>
      <xdr:colOff>1485900</xdr:colOff>
      <xdr:row>429</xdr:row>
      <xdr:rowOff>28575</xdr:rowOff>
    </xdr:to>
    <xdr:pic>
      <xdr:nvPicPr>
        <xdr:cNvPr id="1112" name="图片 88" descr="rId86">
          <a:extLst>
            <a:ext uri="{FF2B5EF4-FFF2-40B4-BE49-F238E27FC236}">
              <a16:creationId xmlns:a16="http://schemas.microsoft.com/office/drawing/2014/main" id="{00000000-0008-0000-0000-00005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52975" y="86563200"/>
          <a:ext cx="942975" cy="105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533400</xdr:colOff>
      <xdr:row>431</xdr:row>
      <xdr:rowOff>114300</xdr:rowOff>
    </xdr:from>
    <xdr:to>
      <xdr:col>6</xdr:col>
      <xdr:colOff>1419225</xdr:colOff>
      <xdr:row>436</xdr:row>
      <xdr:rowOff>123825</xdr:rowOff>
    </xdr:to>
    <xdr:pic>
      <xdr:nvPicPr>
        <xdr:cNvPr id="1113" name="图片 89" descr="rId87">
          <a:extLst>
            <a:ext uri="{FF2B5EF4-FFF2-40B4-BE49-F238E27FC236}">
              <a16:creationId xmlns:a16="http://schemas.microsoft.com/office/drawing/2014/main" id="{00000000-0008-0000-0000-00005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43450" y="88049100"/>
          <a:ext cx="88582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552450</xdr:colOff>
      <xdr:row>439</xdr:row>
      <xdr:rowOff>28575</xdr:rowOff>
    </xdr:from>
    <xdr:to>
      <xdr:col>6</xdr:col>
      <xdr:colOff>1381125</xdr:colOff>
      <xdr:row>444</xdr:row>
      <xdr:rowOff>142875</xdr:rowOff>
    </xdr:to>
    <xdr:pic>
      <xdr:nvPicPr>
        <xdr:cNvPr id="1114" name="图片 90" descr="rId88">
          <a:extLst>
            <a:ext uri="{FF2B5EF4-FFF2-40B4-BE49-F238E27FC236}">
              <a16:creationId xmlns:a16="http://schemas.microsoft.com/office/drawing/2014/main" id="{00000000-0008-0000-0000-00005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62500" y="89334975"/>
          <a:ext cx="82867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504825</xdr:colOff>
      <xdr:row>447</xdr:row>
      <xdr:rowOff>142875</xdr:rowOff>
    </xdr:from>
    <xdr:to>
      <xdr:col>6</xdr:col>
      <xdr:colOff>1457325</xdr:colOff>
      <xdr:row>450</xdr:row>
      <xdr:rowOff>142875</xdr:rowOff>
    </xdr:to>
    <xdr:pic>
      <xdr:nvPicPr>
        <xdr:cNvPr id="1115" name="图片 91" descr="rId89">
          <a:extLst>
            <a:ext uri="{FF2B5EF4-FFF2-40B4-BE49-F238E27FC236}">
              <a16:creationId xmlns:a16="http://schemas.microsoft.com/office/drawing/2014/main" id="{00000000-0008-0000-0000-00005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14875" y="90906600"/>
          <a:ext cx="95250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495300</xdr:colOff>
      <xdr:row>452</xdr:row>
      <xdr:rowOff>47625</xdr:rowOff>
    </xdr:from>
    <xdr:to>
      <xdr:col>6</xdr:col>
      <xdr:colOff>1466850</xdr:colOff>
      <xdr:row>455</xdr:row>
      <xdr:rowOff>114300</xdr:rowOff>
    </xdr:to>
    <xdr:pic>
      <xdr:nvPicPr>
        <xdr:cNvPr id="1116" name="图片 92" descr="rId90">
          <a:extLst>
            <a:ext uri="{FF2B5EF4-FFF2-40B4-BE49-F238E27FC236}">
              <a16:creationId xmlns:a16="http://schemas.microsoft.com/office/drawing/2014/main" id="{00000000-0008-0000-0000-00005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05350" y="91954350"/>
          <a:ext cx="97155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457200</xdr:colOff>
      <xdr:row>457</xdr:row>
      <xdr:rowOff>161925</xdr:rowOff>
    </xdr:from>
    <xdr:to>
      <xdr:col>6</xdr:col>
      <xdr:colOff>1485900</xdr:colOff>
      <xdr:row>462</xdr:row>
      <xdr:rowOff>28575</xdr:rowOff>
    </xdr:to>
    <xdr:pic>
      <xdr:nvPicPr>
        <xdr:cNvPr id="1117" name="图片 93" descr="rId91">
          <a:extLst>
            <a:ext uri="{FF2B5EF4-FFF2-40B4-BE49-F238E27FC236}">
              <a16:creationId xmlns:a16="http://schemas.microsoft.com/office/drawing/2014/main" id="{00000000-0008-0000-0000-00005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667250" y="93135450"/>
          <a:ext cx="102870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561975</xdr:colOff>
      <xdr:row>463</xdr:row>
      <xdr:rowOff>57150</xdr:rowOff>
    </xdr:from>
    <xdr:to>
      <xdr:col>6</xdr:col>
      <xdr:colOff>1552575</xdr:colOff>
      <xdr:row>469</xdr:row>
      <xdr:rowOff>123825</xdr:rowOff>
    </xdr:to>
    <xdr:pic>
      <xdr:nvPicPr>
        <xdr:cNvPr id="1118" name="图片 94" descr="rId92">
          <a:extLst>
            <a:ext uri="{FF2B5EF4-FFF2-40B4-BE49-F238E27FC236}">
              <a16:creationId xmlns:a16="http://schemas.microsoft.com/office/drawing/2014/main" id="{00000000-0008-0000-0000-00005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72025" y="94059375"/>
          <a:ext cx="990600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561975</xdr:colOff>
      <xdr:row>471</xdr:row>
      <xdr:rowOff>95250</xdr:rowOff>
    </xdr:from>
    <xdr:to>
      <xdr:col>6</xdr:col>
      <xdr:colOff>1495425</xdr:colOff>
      <xdr:row>477</xdr:row>
      <xdr:rowOff>47625</xdr:rowOff>
    </xdr:to>
    <xdr:pic>
      <xdr:nvPicPr>
        <xdr:cNvPr id="1119" name="图片 95" descr="rId93">
          <a:extLst>
            <a:ext uri="{FF2B5EF4-FFF2-40B4-BE49-F238E27FC236}">
              <a16:creationId xmlns:a16="http://schemas.microsoft.com/office/drawing/2014/main" id="{00000000-0008-0000-0000-00005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72025" y="95326200"/>
          <a:ext cx="93345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657225</xdr:colOff>
      <xdr:row>478</xdr:row>
      <xdr:rowOff>123825</xdr:rowOff>
    </xdr:from>
    <xdr:to>
      <xdr:col>6</xdr:col>
      <xdr:colOff>1362075</xdr:colOff>
      <xdr:row>483</xdr:row>
      <xdr:rowOff>152400</xdr:rowOff>
    </xdr:to>
    <xdr:pic>
      <xdr:nvPicPr>
        <xdr:cNvPr id="1120" name="图片 96" descr="rId94">
          <a:extLst>
            <a:ext uri="{FF2B5EF4-FFF2-40B4-BE49-F238E27FC236}">
              <a16:creationId xmlns:a16="http://schemas.microsoft.com/office/drawing/2014/main" id="{00000000-0008-0000-0000-00006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867275" y="96554925"/>
          <a:ext cx="704850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571500</xdr:colOff>
      <xdr:row>486</xdr:row>
      <xdr:rowOff>85725</xdr:rowOff>
    </xdr:from>
    <xdr:to>
      <xdr:col>6</xdr:col>
      <xdr:colOff>1409700</xdr:colOff>
      <xdr:row>489</xdr:row>
      <xdr:rowOff>152400</xdr:rowOff>
    </xdr:to>
    <xdr:pic>
      <xdr:nvPicPr>
        <xdr:cNvPr id="1121" name="图片 97" descr="rId95">
          <a:extLst>
            <a:ext uri="{FF2B5EF4-FFF2-40B4-BE49-F238E27FC236}">
              <a16:creationId xmlns:a16="http://schemas.microsoft.com/office/drawing/2014/main" id="{00000000-0008-0000-0000-00006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81550" y="98021775"/>
          <a:ext cx="83820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400050</xdr:colOff>
      <xdr:row>490</xdr:row>
      <xdr:rowOff>152400</xdr:rowOff>
    </xdr:from>
    <xdr:to>
      <xdr:col>6</xdr:col>
      <xdr:colOff>1485900</xdr:colOff>
      <xdr:row>495</xdr:row>
      <xdr:rowOff>66675</xdr:rowOff>
    </xdr:to>
    <xdr:pic>
      <xdr:nvPicPr>
        <xdr:cNvPr id="1122" name="图片 98" descr="rId96">
          <a:extLst>
            <a:ext uri="{FF2B5EF4-FFF2-40B4-BE49-F238E27FC236}">
              <a16:creationId xmlns:a16="http://schemas.microsoft.com/office/drawing/2014/main" id="{00000000-0008-0000-0000-00006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610100" y="98774250"/>
          <a:ext cx="108585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609600</xdr:colOff>
      <xdr:row>496</xdr:row>
      <xdr:rowOff>114300</xdr:rowOff>
    </xdr:from>
    <xdr:to>
      <xdr:col>6</xdr:col>
      <xdr:colOff>1304925</xdr:colOff>
      <xdr:row>501</xdr:row>
      <xdr:rowOff>95250</xdr:rowOff>
    </xdr:to>
    <xdr:pic>
      <xdr:nvPicPr>
        <xdr:cNvPr id="1123" name="图片 99" descr="rId97">
          <a:extLst>
            <a:ext uri="{FF2B5EF4-FFF2-40B4-BE49-F238E27FC236}">
              <a16:creationId xmlns:a16="http://schemas.microsoft.com/office/drawing/2014/main" id="{00000000-0008-0000-0000-00006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819650" y="99764850"/>
          <a:ext cx="69532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657226</xdr:colOff>
      <xdr:row>503</xdr:row>
      <xdr:rowOff>47625</xdr:rowOff>
    </xdr:from>
    <xdr:to>
      <xdr:col>6</xdr:col>
      <xdr:colOff>1313378</xdr:colOff>
      <xdr:row>507</xdr:row>
      <xdr:rowOff>0</xdr:rowOff>
    </xdr:to>
    <xdr:pic>
      <xdr:nvPicPr>
        <xdr:cNvPr id="1125" name="图片 101" descr="rId99">
          <a:extLst>
            <a:ext uri="{FF2B5EF4-FFF2-40B4-BE49-F238E27FC236}">
              <a16:creationId xmlns:a16="http://schemas.microsoft.com/office/drawing/2014/main" id="{00000000-0008-0000-0000-00006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867276" y="100898325"/>
          <a:ext cx="656152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723900</xdr:colOff>
      <xdr:row>508</xdr:row>
      <xdr:rowOff>0</xdr:rowOff>
    </xdr:from>
    <xdr:to>
      <xdr:col>6</xdr:col>
      <xdr:colOff>1399309</xdr:colOff>
      <xdr:row>511</xdr:row>
      <xdr:rowOff>57150</xdr:rowOff>
    </xdr:to>
    <xdr:pic>
      <xdr:nvPicPr>
        <xdr:cNvPr id="1126" name="图片 102" descr="rId100">
          <a:extLst>
            <a:ext uri="{FF2B5EF4-FFF2-40B4-BE49-F238E27FC236}">
              <a16:creationId xmlns:a16="http://schemas.microsoft.com/office/drawing/2014/main" id="{00000000-0008-0000-0000-00006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933950" y="101707950"/>
          <a:ext cx="675409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714375</xdr:colOff>
      <xdr:row>513</xdr:row>
      <xdr:rowOff>123825</xdr:rowOff>
    </xdr:from>
    <xdr:to>
      <xdr:col>6</xdr:col>
      <xdr:colOff>1381125</xdr:colOff>
      <xdr:row>517</xdr:row>
      <xdr:rowOff>123825</xdr:rowOff>
    </xdr:to>
    <xdr:pic>
      <xdr:nvPicPr>
        <xdr:cNvPr id="1127" name="图片 103" descr="rId101">
          <a:extLst>
            <a:ext uri="{FF2B5EF4-FFF2-40B4-BE49-F238E27FC236}">
              <a16:creationId xmlns:a16="http://schemas.microsoft.com/office/drawing/2014/main" id="{00000000-0008-0000-0000-00006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924425" y="102689025"/>
          <a:ext cx="66675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695325</xdr:colOff>
      <xdr:row>519</xdr:row>
      <xdr:rowOff>133350</xdr:rowOff>
    </xdr:from>
    <xdr:to>
      <xdr:col>6</xdr:col>
      <xdr:colOff>1381125</xdr:colOff>
      <xdr:row>522</xdr:row>
      <xdr:rowOff>428625</xdr:rowOff>
    </xdr:to>
    <xdr:pic>
      <xdr:nvPicPr>
        <xdr:cNvPr id="1128" name="图片 104" descr="rId102">
          <a:extLst>
            <a:ext uri="{FF2B5EF4-FFF2-40B4-BE49-F238E27FC236}">
              <a16:creationId xmlns:a16="http://schemas.microsoft.com/office/drawing/2014/main" id="{00000000-0008-0000-0000-00006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905375" y="103889175"/>
          <a:ext cx="685800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724766</xdr:colOff>
      <xdr:row>524</xdr:row>
      <xdr:rowOff>104775</xdr:rowOff>
    </xdr:from>
    <xdr:to>
      <xdr:col>6</xdr:col>
      <xdr:colOff>1275484</xdr:colOff>
      <xdr:row>529</xdr:row>
      <xdr:rowOff>38101</xdr:rowOff>
    </xdr:to>
    <xdr:pic>
      <xdr:nvPicPr>
        <xdr:cNvPr id="1129" name="图片 105" descr="rId103">
          <a:extLst>
            <a:ext uri="{FF2B5EF4-FFF2-40B4-BE49-F238E27FC236}">
              <a16:creationId xmlns:a16="http://schemas.microsoft.com/office/drawing/2014/main" id="{00000000-0008-0000-0000-00006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934585" y="105022650"/>
          <a:ext cx="550545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552450</xdr:colOff>
      <xdr:row>531</xdr:row>
      <xdr:rowOff>95250</xdr:rowOff>
    </xdr:from>
    <xdr:to>
      <xdr:col>6</xdr:col>
      <xdr:colOff>1609725</xdr:colOff>
      <xdr:row>537</xdr:row>
      <xdr:rowOff>133350</xdr:rowOff>
    </xdr:to>
    <xdr:pic>
      <xdr:nvPicPr>
        <xdr:cNvPr id="1130" name="图片 106" descr="rId104">
          <a:extLst>
            <a:ext uri="{FF2B5EF4-FFF2-40B4-BE49-F238E27FC236}">
              <a16:creationId xmlns:a16="http://schemas.microsoft.com/office/drawing/2014/main" id="{00000000-0008-0000-0000-00006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62500" y="105946575"/>
          <a:ext cx="105727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723900</xdr:colOff>
      <xdr:row>540</xdr:row>
      <xdr:rowOff>0</xdr:rowOff>
    </xdr:from>
    <xdr:to>
      <xdr:col>6</xdr:col>
      <xdr:colOff>1476375</xdr:colOff>
      <xdr:row>543</xdr:row>
      <xdr:rowOff>85725</xdr:rowOff>
    </xdr:to>
    <xdr:pic>
      <xdr:nvPicPr>
        <xdr:cNvPr id="1131" name="图片 107" descr="rId105">
          <a:extLst>
            <a:ext uri="{FF2B5EF4-FFF2-40B4-BE49-F238E27FC236}">
              <a16:creationId xmlns:a16="http://schemas.microsoft.com/office/drawing/2014/main" id="{00000000-0008-0000-0000-00006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933950" y="107394375"/>
          <a:ext cx="752475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466725</xdr:colOff>
      <xdr:row>547</xdr:row>
      <xdr:rowOff>95250</xdr:rowOff>
    </xdr:from>
    <xdr:to>
      <xdr:col>6</xdr:col>
      <xdr:colOff>1504950</xdr:colOff>
      <xdr:row>553</xdr:row>
      <xdr:rowOff>9525</xdr:rowOff>
    </xdr:to>
    <xdr:pic>
      <xdr:nvPicPr>
        <xdr:cNvPr id="1132" name="图片 108" descr="rId106">
          <a:extLst>
            <a:ext uri="{FF2B5EF4-FFF2-40B4-BE49-F238E27FC236}">
              <a16:creationId xmlns:a16="http://schemas.microsoft.com/office/drawing/2014/main" id="{00000000-0008-0000-0000-00006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676775" y="108785025"/>
          <a:ext cx="1038225" cy="942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619125</xdr:colOff>
      <xdr:row>556</xdr:row>
      <xdr:rowOff>28575</xdr:rowOff>
    </xdr:from>
    <xdr:to>
      <xdr:col>6</xdr:col>
      <xdr:colOff>1457325</xdr:colOff>
      <xdr:row>562</xdr:row>
      <xdr:rowOff>47625</xdr:rowOff>
    </xdr:to>
    <xdr:pic>
      <xdr:nvPicPr>
        <xdr:cNvPr id="1133" name="图片 109" descr="rId107">
          <a:extLst>
            <a:ext uri="{FF2B5EF4-FFF2-40B4-BE49-F238E27FC236}">
              <a16:creationId xmlns:a16="http://schemas.microsoft.com/office/drawing/2014/main" id="{00000000-0008-0000-0000-00006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829175" y="110261400"/>
          <a:ext cx="83820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590549</xdr:colOff>
      <xdr:row>563</xdr:row>
      <xdr:rowOff>142875</xdr:rowOff>
    </xdr:from>
    <xdr:to>
      <xdr:col>6</xdr:col>
      <xdr:colOff>1628774</xdr:colOff>
      <xdr:row>569</xdr:row>
      <xdr:rowOff>142875</xdr:rowOff>
    </xdr:to>
    <xdr:pic>
      <xdr:nvPicPr>
        <xdr:cNvPr id="1134" name="图片 110" descr="rId108">
          <a:extLst>
            <a:ext uri="{FF2B5EF4-FFF2-40B4-BE49-F238E27FC236}">
              <a16:creationId xmlns:a16="http://schemas.microsoft.com/office/drawing/2014/main" id="{00000000-0008-0000-0000-00006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99965" y="111575850"/>
          <a:ext cx="103822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609600</xdr:colOff>
      <xdr:row>572</xdr:row>
      <xdr:rowOff>76200</xdr:rowOff>
    </xdr:from>
    <xdr:to>
      <xdr:col>6</xdr:col>
      <xdr:colOff>1657350</xdr:colOff>
      <xdr:row>578</xdr:row>
      <xdr:rowOff>66675</xdr:rowOff>
    </xdr:to>
    <xdr:pic>
      <xdr:nvPicPr>
        <xdr:cNvPr id="1135" name="图片 111" descr="rId109">
          <a:extLst>
            <a:ext uri="{FF2B5EF4-FFF2-40B4-BE49-F238E27FC236}">
              <a16:creationId xmlns:a16="http://schemas.microsoft.com/office/drawing/2014/main" id="{00000000-0008-0000-0000-00006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819650" y="113052225"/>
          <a:ext cx="104775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571500</xdr:colOff>
      <xdr:row>580</xdr:row>
      <xdr:rowOff>104775</xdr:rowOff>
    </xdr:from>
    <xdr:to>
      <xdr:col>6</xdr:col>
      <xdr:colOff>1657350</xdr:colOff>
      <xdr:row>586</xdr:row>
      <xdr:rowOff>28575</xdr:rowOff>
    </xdr:to>
    <xdr:pic>
      <xdr:nvPicPr>
        <xdr:cNvPr id="1136" name="图片 112" descr="rId110">
          <a:extLst>
            <a:ext uri="{FF2B5EF4-FFF2-40B4-BE49-F238E27FC236}">
              <a16:creationId xmlns:a16="http://schemas.microsoft.com/office/drawing/2014/main" id="{00000000-0008-0000-0000-00007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81550" y="114452400"/>
          <a:ext cx="10858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523875</xdr:colOff>
      <xdr:row>588</xdr:row>
      <xdr:rowOff>9524</xdr:rowOff>
    </xdr:from>
    <xdr:to>
      <xdr:col>6</xdr:col>
      <xdr:colOff>1724025</xdr:colOff>
      <xdr:row>592</xdr:row>
      <xdr:rowOff>95249</xdr:rowOff>
    </xdr:to>
    <xdr:pic>
      <xdr:nvPicPr>
        <xdr:cNvPr id="1137" name="图片 113" descr="rId111">
          <a:extLst>
            <a:ext uri="{FF2B5EF4-FFF2-40B4-BE49-F238E27FC236}">
              <a16:creationId xmlns:a16="http://schemas.microsoft.com/office/drawing/2014/main" id="{00000000-0008-0000-0000-00007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33925" y="116614574"/>
          <a:ext cx="120015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533400</xdr:colOff>
      <xdr:row>597</xdr:row>
      <xdr:rowOff>76200</xdr:rowOff>
    </xdr:from>
    <xdr:to>
      <xdr:col>6</xdr:col>
      <xdr:colOff>1657350</xdr:colOff>
      <xdr:row>602</xdr:row>
      <xdr:rowOff>133350</xdr:rowOff>
    </xdr:to>
    <xdr:pic>
      <xdr:nvPicPr>
        <xdr:cNvPr id="1138" name="图片 114" descr="rId112">
          <a:extLst>
            <a:ext uri="{FF2B5EF4-FFF2-40B4-BE49-F238E27FC236}">
              <a16:creationId xmlns:a16="http://schemas.microsoft.com/office/drawing/2014/main" id="{00000000-0008-0000-0000-00007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43450" y="116795550"/>
          <a:ext cx="1123950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466725</xdr:colOff>
      <xdr:row>604</xdr:row>
      <xdr:rowOff>76200</xdr:rowOff>
    </xdr:from>
    <xdr:to>
      <xdr:col>6</xdr:col>
      <xdr:colOff>1762125</xdr:colOff>
      <xdr:row>609</xdr:row>
      <xdr:rowOff>133350</xdr:rowOff>
    </xdr:to>
    <xdr:pic>
      <xdr:nvPicPr>
        <xdr:cNvPr id="1139" name="图片 115" descr="rId113">
          <a:extLst>
            <a:ext uri="{FF2B5EF4-FFF2-40B4-BE49-F238E27FC236}">
              <a16:creationId xmlns:a16="http://schemas.microsoft.com/office/drawing/2014/main" id="{00000000-0008-0000-0000-00007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676775" y="117976650"/>
          <a:ext cx="1295400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628650</xdr:colOff>
      <xdr:row>612</xdr:row>
      <xdr:rowOff>76200</xdr:rowOff>
    </xdr:from>
    <xdr:to>
      <xdr:col>6</xdr:col>
      <xdr:colOff>1724025</xdr:colOff>
      <xdr:row>617</xdr:row>
      <xdr:rowOff>142875</xdr:rowOff>
    </xdr:to>
    <xdr:pic>
      <xdr:nvPicPr>
        <xdr:cNvPr id="1140" name="图片 116" descr="rId114">
          <a:extLst>
            <a:ext uri="{FF2B5EF4-FFF2-40B4-BE49-F238E27FC236}">
              <a16:creationId xmlns:a16="http://schemas.microsoft.com/office/drawing/2014/main" id="{00000000-0008-0000-0000-00007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838700" y="119348250"/>
          <a:ext cx="109537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466725</xdr:colOff>
      <xdr:row>620</xdr:row>
      <xdr:rowOff>9525</xdr:rowOff>
    </xdr:from>
    <xdr:to>
      <xdr:col>6</xdr:col>
      <xdr:colOff>1533525</xdr:colOff>
      <xdr:row>625</xdr:row>
      <xdr:rowOff>38100</xdr:rowOff>
    </xdr:to>
    <xdr:pic>
      <xdr:nvPicPr>
        <xdr:cNvPr id="1141" name="图片 117" descr="rId115">
          <a:extLst>
            <a:ext uri="{FF2B5EF4-FFF2-40B4-BE49-F238E27FC236}">
              <a16:creationId xmlns:a16="http://schemas.microsoft.com/office/drawing/2014/main" id="{00000000-0008-0000-0000-00007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676775" y="120653175"/>
          <a:ext cx="1066800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523875</xdr:colOff>
      <xdr:row>627</xdr:row>
      <xdr:rowOff>76200</xdr:rowOff>
    </xdr:from>
    <xdr:to>
      <xdr:col>6</xdr:col>
      <xdr:colOff>1609725</xdr:colOff>
      <xdr:row>632</xdr:row>
      <xdr:rowOff>152400</xdr:rowOff>
    </xdr:to>
    <xdr:pic>
      <xdr:nvPicPr>
        <xdr:cNvPr id="1142" name="图片 118" descr="rId116">
          <a:extLst>
            <a:ext uri="{FF2B5EF4-FFF2-40B4-BE49-F238E27FC236}">
              <a16:creationId xmlns:a16="http://schemas.microsoft.com/office/drawing/2014/main" id="{00000000-0008-0000-0000-00007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33925" y="121920000"/>
          <a:ext cx="108585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504825</xdr:colOff>
      <xdr:row>635</xdr:row>
      <xdr:rowOff>85725</xdr:rowOff>
    </xdr:from>
    <xdr:to>
      <xdr:col>6</xdr:col>
      <xdr:colOff>1352550</xdr:colOff>
      <xdr:row>640</xdr:row>
      <xdr:rowOff>19050</xdr:rowOff>
    </xdr:to>
    <xdr:pic>
      <xdr:nvPicPr>
        <xdr:cNvPr id="1143" name="图片 119" descr="rId117">
          <a:extLst>
            <a:ext uri="{FF2B5EF4-FFF2-40B4-BE49-F238E27FC236}">
              <a16:creationId xmlns:a16="http://schemas.microsoft.com/office/drawing/2014/main" id="{00000000-0008-0000-0000-00007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14875" y="123301125"/>
          <a:ext cx="847725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447675</xdr:colOff>
      <xdr:row>2</xdr:row>
      <xdr:rowOff>123825</xdr:rowOff>
    </xdr:from>
    <xdr:to>
      <xdr:col>6</xdr:col>
      <xdr:colOff>1533525</xdr:colOff>
      <xdr:row>6</xdr:row>
      <xdr:rowOff>200025</xdr:rowOff>
    </xdr:to>
    <xdr:pic>
      <xdr:nvPicPr>
        <xdr:cNvPr id="1148" name="图片 124" descr="主图2">
          <a:extLst>
            <a:ext uri="{FF2B5EF4-FFF2-40B4-BE49-F238E27FC236}">
              <a16:creationId xmlns:a16="http://schemas.microsoft.com/office/drawing/2014/main" id="{00000000-0008-0000-0000-00007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657725" y="666750"/>
          <a:ext cx="108585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485775</xdr:colOff>
      <xdr:row>76</xdr:row>
      <xdr:rowOff>28575</xdr:rowOff>
    </xdr:from>
    <xdr:to>
      <xdr:col>6</xdr:col>
      <xdr:colOff>1409700</xdr:colOff>
      <xdr:row>78</xdr:row>
      <xdr:rowOff>342900</xdr:rowOff>
    </xdr:to>
    <xdr:pic>
      <xdr:nvPicPr>
        <xdr:cNvPr id="123" name="图片 19" descr="rId18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695825" y="17526000"/>
          <a:ext cx="923925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100000">
              <a:srgbClr val="9CBEE0"/>
            </a:gs>
            <a:gs pos="0">
              <a:srgbClr val="BBD5F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642"/>
  <sheetViews>
    <sheetView tabSelected="1" topLeftCell="A584" workbookViewId="0">
      <selection activeCell="D288" sqref="D288:D292"/>
    </sheetView>
  </sheetViews>
  <sheetFormatPr defaultColWidth="9" defaultRowHeight="13.5" x14ac:dyDescent="0.15"/>
  <cols>
    <col min="1" max="1" width="4.125" customWidth="1"/>
    <col min="2" max="2" width="13.625" style="1" customWidth="1"/>
    <col min="4" max="4" width="9" style="2"/>
    <col min="5" max="5" width="10.5" customWidth="1"/>
    <col min="7" max="7" width="26.75" customWidth="1"/>
    <col min="8" max="8" width="25.625" style="3" customWidth="1"/>
  </cols>
  <sheetData>
    <row r="1" spans="1:8" ht="23.25" customHeight="1" x14ac:dyDescent="0.15">
      <c r="A1" s="4" t="s">
        <v>0</v>
      </c>
      <c r="B1" s="5" t="s">
        <v>1</v>
      </c>
      <c r="C1" s="4" t="s">
        <v>2</v>
      </c>
      <c r="D1" s="6" t="s">
        <v>3</v>
      </c>
      <c r="E1" s="4" t="s">
        <v>4</v>
      </c>
      <c r="F1" s="4" t="s">
        <v>5</v>
      </c>
      <c r="G1" s="4" t="s">
        <v>6</v>
      </c>
      <c r="H1" s="7" t="s">
        <v>7</v>
      </c>
    </row>
    <row r="2" spans="1:8" ht="19.5" customHeight="1" x14ac:dyDescent="0.15">
      <c r="A2" s="65" t="s">
        <v>8</v>
      </c>
      <c r="B2" s="65"/>
      <c r="C2" s="65"/>
      <c r="D2" s="65"/>
      <c r="E2" s="65"/>
      <c r="F2" s="65"/>
      <c r="G2" s="65"/>
      <c r="H2" s="65"/>
    </row>
    <row r="3" spans="1:8" x14ac:dyDescent="0.15">
      <c r="A3" s="26">
        <v>1</v>
      </c>
      <c r="B3" s="57" t="s">
        <v>9</v>
      </c>
      <c r="C3" s="26" t="s">
        <v>10</v>
      </c>
      <c r="D3" s="54">
        <v>104.5</v>
      </c>
      <c r="E3" s="44">
        <f>D3/12</f>
        <v>8.7083333333333339</v>
      </c>
      <c r="F3" s="26" t="s">
        <v>11</v>
      </c>
      <c r="G3" s="26"/>
      <c r="H3" s="14" t="s">
        <v>211</v>
      </c>
    </row>
    <row r="4" spans="1:8" x14ac:dyDescent="0.15">
      <c r="A4" s="26"/>
      <c r="B4" s="57"/>
      <c r="C4" s="26"/>
      <c r="D4" s="54"/>
      <c r="E4" s="44"/>
      <c r="F4" s="26"/>
      <c r="G4" s="26"/>
      <c r="H4" s="15"/>
    </row>
    <row r="5" spans="1:8" x14ac:dyDescent="0.15">
      <c r="A5" s="26"/>
      <c r="B5" s="57"/>
      <c r="C5" s="26"/>
      <c r="D5" s="54"/>
      <c r="E5" s="44"/>
      <c r="F5" s="26"/>
      <c r="G5" s="26"/>
      <c r="H5" s="15"/>
    </row>
    <row r="6" spans="1:8" x14ac:dyDescent="0.15">
      <c r="A6" s="26"/>
      <c r="B6" s="57"/>
      <c r="C6" s="26"/>
      <c r="D6" s="54"/>
      <c r="E6" s="44"/>
      <c r="F6" s="26"/>
      <c r="G6" s="26"/>
      <c r="H6" s="15"/>
    </row>
    <row r="7" spans="1:8" ht="27.75" customHeight="1" x14ac:dyDescent="0.15">
      <c r="A7" s="26"/>
      <c r="B7" s="57"/>
      <c r="C7" s="26"/>
      <c r="D7" s="54"/>
      <c r="E7" s="44"/>
      <c r="F7" s="26"/>
      <c r="G7" s="26"/>
      <c r="H7" s="16"/>
    </row>
    <row r="8" spans="1:8" x14ac:dyDescent="0.15">
      <c r="A8" s="26">
        <v>2</v>
      </c>
      <c r="B8" s="57" t="s">
        <v>12</v>
      </c>
      <c r="C8" s="26" t="s">
        <v>13</v>
      </c>
      <c r="D8" s="54">
        <v>66.41</v>
      </c>
      <c r="E8" s="44">
        <f>D8/10</f>
        <v>6.641</v>
      </c>
      <c r="F8" s="26" t="s">
        <v>14</v>
      </c>
      <c r="G8" s="26"/>
      <c r="H8" s="11"/>
    </row>
    <row r="9" spans="1:8" x14ac:dyDescent="0.15">
      <c r="A9" s="26"/>
      <c r="B9" s="57"/>
      <c r="C9" s="26"/>
      <c r="D9" s="54"/>
      <c r="E9" s="44"/>
      <c r="F9" s="26"/>
      <c r="G9" s="26"/>
      <c r="H9" s="12"/>
    </row>
    <row r="10" spans="1:8" x14ac:dyDescent="0.15">
      <c r="A10" s="26"/>
      <c r="B10" s="57"/>
      <c r="C10" s="26"/>
      <c r="D10" s="54"/>
      <c r="E10" s="44"/>
      <c r="F10" s="26"/>
      <c r="G10" s="26"/>
      <c r="H10" s="12"/>
    </row>
    <row r="11" spans="1:8" ht="27" customHeight="1" x14ac:dyDescent="0.15">
      <c r="A11" s="26"/>
      <c r="B11" s="57"/>
      <c r="C11" s="26"/>
      <c r="D11" s="54"/>
      <c r="E11" s="44"/>
      <c r="F11" s="26"/>
      <c r="G11" s="26"/>
      <c r="H11" s="13"/>
    </row>
    <row r="12" spans="1:8" x14ac:dyDescent="0.15">
      <c r="A12" s="26">
        <v>3</v>
      </c>
      <c r="B12" s="57" t="s">
        <v>15</v>
      </c>
      <c r="C12" s="26" t="s">
        <v>16</v>
      </c>
      <c r="D12" s="54">
        <v>64.599999999999994</v>
      </c>
      <c r="E12" s="26">
        <f>D12/20</f>
        <v>3.2299999999999995</v>
      </c>
      <c r="F12" s="26" t="s">
        <v>17</v>
      </c>
      <c r="G12" s="26"/>
      <c r="H12" s="14"/>
    </row>
    <row r="13" spans="1:8" x14ac:dyDescent="0.15">
      <c r="A13" s="26"/>
      <c r="B13" s="57"/>
      <c r="C13" s="26"/>
      <c r="D13" s="54"/>
      <c r="E13" s="26"/>
      <c r="F13" s="26"/>
      <c r="G13" s="26"/>
      <c r="H13" s="15"/>
    </row>
    <row r="14" spans="1:8" x14ac:dyDescent="0.15">
      <c r="A14" s="26"/>
      <c r="B14" s="57"/>
      <c r="C14" s="26"/>
      <c r="D14" s="54"/>
      <c r="E14" s="26"/>
      <c r="F14" s="26"/>
      <c r="G14" s="26"/>
      <c r="H14" s="15"/>
    </row>
    <row r="15" spans="1:8" x14ac:dyDescent="0.15">
      <c r="A15" s="26"/>
      <c r="B15" s="57"/>
      <c r="C15" s="26"/>
      <c r="D15" s="54"/>
      <c r="E15" s="26"/>
      <c r="F15" s="26"/>
      <c r="G15" s="26"/>
      <c r="H15" s="15"/>
    </row>
    <row r="16" spans="1:8" x14ac:dyDescent="0.15">
      <c r="A16" s="26"/>
      <c r="B16" s="57"/>
      <c r="C16" s="26"/>
      <c r="D16" s="54"/>
      <c r="E16" s="26"/>
      <c r="F16" s="26"/>
      <c r="G16" s="26"/>
      <c r="H16" s="15"/>
    </row>
    <row r="17" spans="1:8" x14ac:dyDescent="0.15">
      <c r="A17" s="26"/>
      <c r="B17" s="57"/>
      <c r="C17" s="26"/>
      <c r="D17" s="54"/>
      <c r="E17" s="26"/>
      <c r="F17" s="26"/>
      <c r="G17" s="26"/>
      <c r="H17" s="16"/>
    </row>
    <row r="18" spans="1:8" x14ac:dyDescent="0.15">
      <c r="A18" s="26">
        <v>4</v>
      </c>
      <c r="B18" s="57" t="s">
        <v>18</v>
      </c>
      <c r="C18" s="26" t="s">
        <v>19</v>
      </c>
      <c r="D18" s="54">
        <v>64.599999999999994</v>
      </c>
      <c r="E18" s="44">
        <f>D18/15</f>
        <v>4.3066666666666666</v>
      </c>
      <c r="F18" s="26" t="s">
        <v>17</v>
      </c>
      <c r="G18" s="26"/>
      <c r="H18" s="11"/>
    </row>
    <row r="19" spans="1:8" x14ac:dyDescent="0.15">
      <c r="A19" s="26"/>
      <c r="B19" s="57"/>
      <c r="C19" s="26"/>
      <c r="D19" s="54"/>
      <c r="E19" s="44"/>
      <c r="F19" s="26"/>
      <c r="G19" s="26"/>
      <c r="H19" s="12"/>
    </row>
    <row r="20" spans="1:8" x14ac:dyDescent="0.15">
      <c r="A20" s="26"/>
      <c r="B20" s="57"/>
      <c r="C20" s="26"/>
      <c r="D20" s="54"/>
      <c r="E20" s="44"/>
      <c r="F20" s="26"/>
      <c r="G20" s="26"/>
      <c r="H20" s="12"/>
    </row>
    <row r="21" spans="1:8" x14ac:dyDescent="0.15">
      <c r="A21" s="26"/>
      <c r="B21" s="57"/>
      <c r="C21" s="26"/>
      <c r="D21" s="54"/>
      <c r="E21" s="44"/>
      <c r="F21" s="26"/>
      <c r="G21" s="26"/>
      <c r="H21" s="12"/>
    </row>
    <row r="22" spans="1:8" x14ac:dyDescent="0.15">
      <c r="A22" s="26"/>
      <c r="B22" s="57"/>
      <c r="C22" s="26"/>
      <c r="D22" s="54"/>
      <c r="E22" s="44"/>
      <c r="F22" s="26"/>
      <c r="G22" s="26"/>
      <c r="H22" s="13"/>
    </row>
    <row r="23" spans="1:8" x14ac:dyDescent="0.15">
      <c r="A23" s="26">
        <v>5</v>
      </c>
      <c r="B23" s="57" t="s">
        <v>20</v>
      </c>
      <c r="C23" s="26" t="s">
        <v>21</v>
      </c>
      <c r="D23" s="54">
        <v>74.099999999999994</v>
      </c>
      <c r="E23" s="44">
        <f>D23/12</f>
        <v>6.1749999999999998</v>
      </c>
      <c r="F23" s="26" t="s">
        <v>17</v>
      </c>
      <c r="G23" s="26"/>
      <c r="H23" s="11"/>
    </row>
    <row r="24" spans="1:8" x14ac:dyDescent="0.15">
      <c r="A24" s="26"/>
      <c r="B24" s="57"/>
      <c r="C24" s="26"/>
      <c r="D24" s="54"/>
      <c r="E24" s="44"/>
      <c r="F24" s="26"/>
      <c r="G24" s="26"/>
      <c r="H24" s="12"/>
    </row>
    <row r="25" spans="1:8" x14ac:dyDescent="0.15">
      <c r="A25" s="26"/>
      <c r="B25" s="57"/>
      <c r="C25" s="26"/>
      <c r="D25" s="54"/>
      <c r="E25" s="44"/>
      <c r="F25" s="26"/>
      <c r="G25" s="26"/>
      <c r="H25" s="12"/>
    </row>
    <row r="26" spans="1:8" x14ac:dyDescent="0.15">
      <c r="A26" s="26"/>
      <c r="B26" s="57"/>
      <c r="C26" s="26"/>
      <c r="D26" s="54"/>
      <c r="E26" s="44"/>
      <c r="F26" s="26"/>
      <c r="G26" s="26"/>
      <c r="H26" s="12"/>
    </row>
    <row r="27" spans="1:8" x14ac:dyDescent="0.15">
      <c r="A27" s="26"/>
      <c r="B27" s="57"/>
      <c r="C27" s="26"/>
      <c r="D27" s="54"/>
      <c r="E27" s="44"/>
      <c r="F27" s="26"/>
      <c r="G27" s="26"/>
      <c r="H27" s="13"/>
    </row>
    <row r="28" spans="1:8" x14ac:dyDescent="0.15">
      <c r="A28" s="26">
        <v>6</v>
      </c>
      <c r="B28" s="57" t="s">
        <v>22</v>
      </c>
      <c r="C28" s="26" t="s">
        <v>23</v>
      </c>
      <c r="D28" s="54">
        <v>75.91</v>
      </c>
      <c r="E28" s="44">
        <f>D28/30</f>
        <v>2.5303333333333331</v>
      </c>
      <c r="F28" s="26" t="s">
        <v>24</v>
      </c>
      <c r="G28" s="26"/>
      <c r="H28" s="14" t="s">
        <v>226</v>
      </c>
    </row>
    <row r="29" spans="1:8" x14ac:dyDescent="0.15">
      <c r="A29" s="26"/>
      <c r="B29" s="57"/>
      <c r="C29" s="26"/>
      <c r="D29" s="54"/>
      <c r="E29" s="44"/>
      <c r="F29" s="26"/>
      <c r="G29" s="26"/>
      <c r="H29" s="15"/>
    </row>
    <row r="30" spans="1:8" x14ac:dyDescent="0.15">
      <c r="A30" s="26"/>
      <c r="B30" s="57"/>
      <c r="C30" s="26"/>
      <c r="D30" s="54"/>
      <c r="E30" s="44"/>
      <c r="F30" s="26"/>
      <c r="G30" s="26"/>
      <c r="H30" s="15"/>
    </row>
    <row r="31" spans="1:8" x14ac:dyDescent="0.15">
      <c r="A31" s="26"/>
      <c r="B31" s="57"/>
      <c r="C31" s="26"/>
      <c r="D31" s="54"/>
      <c r="E31" s="44"/>
      <c r="F31" s="26"/>
      <c r="G31" s="26"/>
      <c r="H31" s="15"/>
    </row>
    <row r="32" spans="1:8" x14ac:dyDescent="0.15">
      <c r="A32" s="26"/>
      <c r="B32" s="57"/>
      <c r="C32" s="26"/>
      <c r="D32" s="54"/>
      <c r="E32" s="44"/>
      <c r="F32" s="26"/>
      <c r="G32" s="26"/>
      <c r="H32" s="16"/>
    </row>
    <row r="33" spans="1:8" ht="13.5" customHeight="1" x14ac:dyDescent="0.15">
      <c r="A33" s="26">
        <v>7</v>
      </c>
      <c r="B33" s="57" t="s">
        <v>25</v>
      </c>
      <c r="C33" s="26" t="s">
        <v>23</v>
      </c>
      <c r="D33" s="54">
        <v>75.91</v>
      </c>
      <c r="E33" s="44">
        <f>D33/30</f>
        <v>2.5303333333333331</v>
      </c>
      <c r="F33" s="26" t="s">
        <v>24</v>
      </c>
      <c r="G33" s="26"/>
      <c r="H33" s="14" t="s">
        <v>226</v>
      </c>
    </row>
    <row r="34" spans="1:8" x14ac:dyDescent="0.15">
      <c r="A34" s="26"/>
      <c r="B34" s="57"/>
      <c r="C34" s="26"/>
      <c r="D34" s="54"/>
      <c r="E34" s="44"/>
      <c r="F34" s="26"/>
      <c r="G34" s="26"/>
      <c r="H34" s="15"/>
    </row>
    <row r="35" spans="1:8" x14ac:dyDescent="0.15">
      <c r="A35" s="26"/>
      <c r="B35" s="57"/>
      <c r="C35" s="26"/>
      <c r="D35" s="54"/>
      <c r="E35" s="44"/>
      <c r="F35" s="26"/>
      <c r="G35" s="26"/>
      <c r="H35" s="15"/>
    </row>
    <row r="36" spans="1:8" x14ac:dyDescent="0.15">
      <c r="A36" s="26"/>
      <c r="B36" s="57"/>
      <c r="C36" s="26"/>
      <c r="D36" s="54"/>
      <c r="E36" s="44"/>
      <c r="F36" s="26"/>
      <c r="G36" s="26"/>
      <c r="H36" s="15"/>
    </row>
    <row r="37" spans="1:8" x14ac:dyDescent="0.15">
      <c r="A37" s="26"/>
      <c r="B37" s="57"/>
      <c r="C37" s="26"/>
      <c r="D37" s="54"/>
      <c r="E37" s="44"/>
      <c r="F37" s="26"/>
      <c r="G37" s="26"/>
      <c r="H37" s="16"/>
    </row>
    <row r="38" spans="1:8" ht="13.5" customHeight="1" x14ac:dyDescent="0.15">
      <c r="A38" s="26">
        <v>8</v>
      </c>
      <c r="B38" s="57" t="s">
        <v>26</v>
      </c>
      <c r="C38" s="26" t="s">
        <v>23</v>
      </c>
      <c r="D38" s="54">
        <v>75.91</v>
      </c>
      <c r="E38" s="44">
        <f>D38/30</f>
        <v>2.5303333333333331</v>
      </c>
      <c r="F38" s="26" t="s">
        <v>24</v>
      </c>
      <c r="G38" s="26"/>
      <c r="H38" s="14" t="s">
        <v>226</v>
      </c>
    </row>
    <row r="39" spans="1:8" x14ac:dyDescent="0.15">
      <c r="A39" s="26"/>
      <c r="B39" s="57"/>
      <c r="C39" s="26"/>
      <c r="D39" s="54"/>
      <c r="E39" s="44"/>
      <c r="F39" s="26"/>
      <c r="G39" s="26"/>
      <c r="H39" s="15"/>
    </row>
    <row r="40" spans="1:8" x14ac:dyDescent="0.15">
      <c r="A40" s="26"/>
      <c r="B40" s="57"/>
      <c r="C40" s="26"/>
      <c r="D40" s="54"/>
      <c r="E40" s="44"/>
      <c r="F40" s="26"/>
      <c r="G40" s="26"/>
      <c r="H40" s="15"/>
    </row>
    <row r="41" spans="1:8" x14ac:dyDescent="0.15">
      <c r="A41" s="26"/>
      <c r="B41" s="57"/>
      <c r="C41" s="26"/>
      <c r="D41" s="54"/>
      <c r="E41" s="44"/>
      <c r="F41" s="26"/>
      <c r="G41" s="26"/>
      <c r="H41" s="15"/>
    </row>
    <row r="42" spans="1:8" x14ac:dyDescent="0.15">
      <c r="A42" s="26"/>
      <c r="B42" s="57"/>
      <c r="C42" s="26"/>
      <c r="D42" s="54"/>
      <c r="E42" s="44"/>
      <c r="F42" s="26"/>
      <c r="G42" s="26"/>
      <c r="H42" s="16"/>
    </row>
    <row r="43" spans="1:8" x14ac:dyDescent="0.15">
      <c r="A43" s="26">
        <v>9</v>
      </c>
      <c r="B43" s="57" t="s">
        <v>27</v>
      </c>
      <c r="C43" s="26" t="s">
        <v>28</v>
      </c>
      <c r="D43" s="54">
        <v>81.7</v>
      </c>
      <c r="E43" s="44">
        <f>D43/16</f>
        <v>5.1062500000000002</v>
      </c>
      <c r="F43" s="26" t="s">
        <v>29</v>
      </c>
      <c r="G43" s="26"/>
      <c r="H43" s="11"/>
    </row>
    <row r="44" spans="1:8" x14ac:dyDescent="0.15">
      <c r="A44" s="26"/>
      <c r="B44" s="57"/>
      <c r="C44" s="26"/>
      <c r="D44" s="54"/>
      <c r="E44" s="44"/>
      <c r="F44" s="26"/>
      <c r="G44" s="26"/>
      <c r="H44" s="12"/>
    </row>
    <row r="45" spans="1:8" x14ac:dyDescent="0.15">
      <c r="A45" s="26"/>
      <c r="B45" s="57"/>
      <c r="C45" s="26"/>
      <c r="D45" s="54"/>
      <c r="E45" s="44"/>
      <c r="F45" s="26"/>
      <c r="G45" s="26"/>
      <c r="H45" s="12"/>
    </row>
    <row r="46" spans="1:8" x14ac:dyDescent="0.15">
      <c r="A46" s="26"/>
      <c r="B46" s="57"/>
      <c r="C46" s="26"/>
      <c r="D46" s="54"/>
      <c r="E46" s="44"/>
      <c r="F46" s="26"/>
      <c r="G46" s="26"/>
      <c r="H46" s="12"/>
    </row>
    <row r="47" spans="1:8" ht="14.25" customHeight="1" x14ac:dyDescent="0.15">
      <c r="A47" s="26"/>
      <c r="B47" s="57"/>
      <c r="C47" s="26"/>
      <c r="D47" s="54"/>
      <c r="E47" s="44"/>
      <c r="F47" s="26"/>
      <c r="G47" s="26"/>
      <c r="H47" s="13"/>
    </row>
    <row r="48" spans="1:8" ht="18.75" customHeight="1" x14ac:dyDescent="0.15">
      <c r="A48" s="26">
        <v>10</v>
      </c>
      <c r="B48" s="57" t="s">
        <v>30</v>
      </c>
      <c r="C48" s="26" t="s">
        <v>31</v>
      </c>
      <c r="D48" s="54">
        <v>49.4</v>
      </c>
      <c r="E48" s="44">
        <f>D48/12</f>
        <v>4.1166666666666663</v>
      </c>
      <c r="F48" s="26" t="s">
        <v>29</v>
      </c>
      <c r="G48" s="26"/>
      <c r="H48" s="11"/>
    </row>
    <row r="49" spans="1:8" ht="18.75" customHeight="1" x14ac:dyDescent="0.15">
      <c r="A49" s="26"/>
      <c r="B49" s="57"/>
      <c r="C49" s="26"/>
      <c r="D49" s="54"/>
      <c r="E49" s="44"/>
      <c r="F49" s="26"/>
      <c r="G49" s="26"/>
      <c r="H49" s="12"/>
    </row>
    <row r="50" spans="1:8" ht="18.75" customHeight="1" x14ac:dyDescent="0.15">
      <c r="A50" s="26"/>
      <c r="B50" s="57"/>
      <c r="C50" s="26"/>
      <c r="D50" s="54"/>
      <c r="E50" s="44"/>
      <c r="F50" s="26"/>
      <c r="G50" s="26"/>
      <c r="H50" s="12"/>
    </row>
    <row r="51" spans="1:8" ht="36.75" customHeight="1" x14ac:dyDescent="0.15">
      <c r="A51" s="26"/>
      <c r="B51" s="57"/>
      <c r="C51" s="26"/>
      <c r="D51" s="54"/>
      <c r="E51" s="44"/>
      <c r="F51" s="26"/>
      <c r="G51" s="26"/>
      <c r="H51" s="13"/>
    </row>
    <row r="52" spans="1:8" ht="19.5" customHeight="1" x14ac:dyDescent="0.15">
      <c r="A52" s="26">
        <v>11</v>
      </c>
      <c r="B52" s="57" t="s">
        <v>32</v>
      </c>
      <c r="C52" s="26" t="s">
        <v>33</v>
      </c>
      <c r="D52" s="54">
        <v>61.75</v>
      </c>
      <c r="E52" s="44">
        <f>D52/24</f>
        <v>2.5729166666666665</v>
      </c>
      <c r="F52" s="26" t="s">
        <v>24</v>
      </c>
      <c r="G52" s="26"/>
      <c r="H52" s="11"/>
    </row>
    <row r="53" spans="1:8" ht="19.5" customHeight="1" x14ac:dyDescent="0.15">
      <c r="A53" s="26"/>
      <c r="B53" s="57"/>
      <c r="C53" s="26"/>
      <c r="D53" s="54"/>
      <c r="E53" s="44"/>
      <c r="F53" s="26"/>
      <c r="G53" s="26"/>
      <c r="H53" s="12"/>
    </row>
    <row r="54" spans="1:8" ht="19.5" customHeight="1" x14ac:dyDescent="0.15">
      <c r="A54" s="26"/>
      <c r="B54" s="57"/>
      <c r="C54" s="26"/>
      <c r="D54" s="54"/>
      <c r="E54" s="44"/>
      <c r="F54" s="26"/>
      <c r="G54" s="26"/>
      <c r="H54" s="12"/>
    </row>
    <row r="55" spans="1:8" ht="37.5" customHeight="1" x14ac:dyDescent="0.15">
      <c r="A55" s="26"/>
      <c r="B55" s="57"/>
      <c r="C55" s="26"/>
      <c r="D55" s="54"/>
      <c r="E55" s="44"/>
      <c r="F55" s="26"/>
      <c r="G55" s="26"/>
      <c r="H55" s="13"/>
    </row>
    <row r="56" spans="1:8" x14ac:dyDescent="0.15">
      <c r="A56" s="26">
        <v>12</v>
      </c>
      <c r="B56" s="57" t="s">
        <v>34</v>
      </c>
      <c r="C56" s="26" t="s">
        <v>33</v>
      </c>
      <c r="D56" s="54">
        <v>66.41</v>
      </c>
      <c r="E56" s="44">
        <f>D56/24</f>
        <v>2.7670833333333333</v>
      </c>
      <c r="F56" s="26" t="s">
        <v>24</v>
      </c>
      <c r="G56" s="26"/>
      <c r="H56" s="11"/>
    </row>
    <row r="57" spans="1:8" x14ac:dyDescent="0.15">
      <c r="A57" s="26"/>
      <c r="B57" s="57"/>
      <c r="C57" s="26"/>
      <c r="D57" s="54"/>
      <c r="E57" s="44"/>
      <c r="F57" s="26"/>
      <c r="G57" s="26"/>
      <c r="H57" s="12"/>
    </row>
    <row r="58" spans="1:8" ht="2.25" customHeight="1" x14ac:dyDescent="0.15">
      <c r="A58" s="26"/>
      <c r="B58" s="57"/>
      <c r="C58" s="26"/>
      <c r="D58" s="54"/>
      <c r="E58" s="44"/>
      <c r="F58" s="26"/>
      <c r="G58" s="26"/>
      <c r="H58" s="12"/>
    </row>
    <row r="59" spans="1:8" ht="0.75" customHeight="1" x14ac:dyDescent="0.15">
      <c r="A59" s="26"/>
      <c r="B59" s="57"/>
      <c r="C59" s="26"/>
      <c r="D59" s="54"/>
      <c r="E59" s="44"/>
      <c r="F59" s="26"/>
      <c r="G59" s="26"/>
      <c r="H59" s="12"/>
    </row>
    <row r="60" spans="1:8" ht="44.25" customHeight="1" x14ac:dyDescent="0.15">
      <c r="A60" s="26"/>
      <c r="B60" s="57"/>
      <c r="C60" s="26"/>
      <c r="D60" s="54"/>
      <c r="E60" s="44"/>
      <c r="F60" s="26"/>
      <c r="G60" s="26"/>
      <c r="H60" s="13"/>
    </row>
    <row r="61" spans="1:8" x14ac:dyDescent="0.15">
      <c r="A61" s="26">
        <v>13</v>
      </c>
      <c r="B61" s="57" t="s">
        <v>35</v>
      </c>
      <c r="C61" s="26" t="s">
        <v>36</v>
      </c>
      <c r="D61" s="54">
        <v>84.55</v>
      </c>
      <c r="E61" s="44">
        <f>D61/24</f>
        <v>3.5229166666666667</v>
      </c>
      <c r="F61" s="26" t="s">
        <v>37</v>
      </c>
      <c r="G61" s="26"/>
      <c r="H61" s="14" t="s">
        <v>212</v>
      </c>
    </row>
    <row r="62" spans="1:8" x14ac:dyDescent="0.15">
      <c r="A62" s="26"/>
      <c r="B62" s="57"/>
      <c r="C62" s="26"/>
      <c r="D62" s="54"/>
      <c r="E62" s="44"/>
      <c r="F62" s="26"/>
      <c r="G62" s="26"/>
      <c r="H62" s="15"/>
    </row>
    <row r="63" spans="1:8" ht="17.25" customHeight="1" x14ac:dyDescent="0.15">
      <c r="A63" s="26"/>
      <c r="B63" s="57"/>
      <c r="C63" s="26"/>
      <c r="D63" s="54"/>
      <c r="E63" s="44"/>
      <c r="F63" s="26"/>
      <c r="G63" s="26"/>
      <c r="H63" s="15"/>
    </row>
    <row r="64" spans="1:8" ht="0.75" hidden="1" customHeight="1" x14ac:dyDescent="0.15">
      <c r="A64" s="26"/>
      <c r="B64" s="57"/>
      <c r="C64" s="26"/>
      <c r="D64" s="54"/>
      <c r="E64" s="44"/>
      <c r="F64" s="26"/>
      <c r="G64" s="26"/>
      <c r="H64" s="15"/>
    </row>
    <row r="65" spans="1:8" ht="54.75" customHeight="1" x14ac:dyDescent="0.15">
      <c r="A65" s="26"/>
      <c r="B65" s="57"/>
      <c r="C65" s="26"/>
      <c r="D65" s="54"/>
      <c r="E65" s="44"/>
      <c r="F65" s="26"/>
      <c r="G65" s="26"/>
      <c r="H65" s="16"/>
    </row>
    <row r="66" spans="1:8" ht="13.5" customHeight="1" x14ac:dyDescent="0.15">
      <c r="A66" s="26">
        <v>14</v>
      </c>
      <c r="B66" s="57" t="s">
        <v>38</v>
      </c>
      <c r="C66" s="26" t="s">
        <v>39</v>
      </c>
      <c r="D66" s="54">
        <v>84.55</v>
      </c>
      <c r="E66" s="44">
        <f>D66/24</f>
        <v>3.5229166666666667</v>
      </c>
      <c r="F66" s="26" t="s">
        <v>37</v>
      </c>
      <c r="G66" s="26"/>
      <c r="H66" s="14" t="s">
        <v>238</v>
      </c>
    </row>
    <row r="67" spans="1:8" ht="20.25" customHeight="1" x14ac:dyDescent="0.15">
      <c r="A67" s="26"/>
      <c r="B67" s="57"/>
      <c r="C67" s="26"/>
      <c r="D67" s="54"/>
      <c r="E67" s="44"/>
      <c r="F67" s="26"/>
      <c r="G67" s="26"/>
      <c r="H67" s="12"/>
    </row>
    <row r="68" spans="1:8" ht="86.25" customHeight="1" x14ac:dyDescent="0.15">
      <c r="A68" s="26"/>
      <c r="B68" s="57"/>
      <c r="C68" s="26"/>
      <c r="D68" s="54"/>
      <c r="E68" s="44"/>
      <c r="F68" s="26"/>
      <c r="G68" s="26"/>
      <c r="H68" s="13"/>
    </row>
    <row r="69" spans="1:8" x14ac:dyDescent="0.15">
      <c r="A69" s="26">
        <v>16</v>
      </c>
      <c r="B69" s="57" t="s">
        <v>40</v>
      </c>
      <c r="C69" s="26" t="s">
        <v>41</v>
      </c>
      <c r="D69" s="54">
        <v>56.81</v>
      </c>
      <c r="E69" s="44">
        <f>D69/10</f>
        <v>5.681</v>
      </c>
      <c r="F69" s="26" t="s">
        <v>37</v>
      </c>
      <c r="G69" s="26"/>
      <c r="H69" s="14" t="s">
        <v>213</v>
      </c>
    </row>
    <row r="70" spans="1:8" x14ac:dyDescent="0.15">
      <c r="A70" s="26"/>
      <c r="B70" s="57"/>
      <c r="C70" s="26"/>
      <c r="D70" s="54"/>
      <c r="E70" s="44"/>
      <c r="F70" s="26"/>
      <c r="G70" s="26"/>
      <c r="H70" s="15"/>
    </row>
    <row r="71" spans="1:8" x14ac:dyDescent="0.15">
      <c r="A71" s="26"/>
      <c r="B71" s="57"/>
      <c r="C71" s="26"/>
      <c r="D71" s="54"/>
      <c r="E71" s="44"/>
      <c r="F71" s="26"/>
      <c r="G71" s="26"/>
      <c r="H71" s="15"/>
    </row>
    <row r="72" spans="1:8" x14ac:dyDescent="0.15">
      <c r="A72" s="26"/>
      <c r="B72" s="57"/>
      <c r="C72" s="26"/>
      <c r="D72" s="54"/>
      <c r="E72" s="44"/>
      <c r="F72" s="26"/>
      <c r="G72" s="26"/>
      <c r="H72" s="16"/>
    </row>
    <row r="73" spans="1:8" ht="53.25" customHeight="1" x14ac:dyDescent="0.15">
      <c r="A73" s="35">
        <v>17</v>
      </c>
      <c r="B73" s="57" t="s">
        <v>42</v>
      </c>
      <c r="C73" s="35" t="s">
        <v>43</v>
      </c>
      <c r="D73" s="55">
        <v>122.55</v>
      </c>
      <c r="E73" s="51">
        <f>D73/12</f>
        <v>10.2125</v>
      </c>
      <c r="F73" s="35" t="s">
        <v>37</v>
      </c>
      <c r="G73" s="35"/>
      <c r="H73" s="14" t="s">
        <v>213</v>
      </c>
    </row>
    <row r="74" spans="1:8" ht="40.5" customHeight="1" x14ac:dyDescent="0.15">
      <c r="A74" s="36"/>
      <c r="B74" s="57"/>
      <c r="C74" s="36"/>
      <c r="D74" s="56"/>
      <c r="E74" s="52"/>
      <c r="F74" s="36"/>
      <c r="G74" s="36"/>
      <c r="H74" s="13"/>
    </row>
    <row r="75" spans="1:8" ht="40.5" customHeight="1" x14ac:dyDescent="0.15">
      <c r="A75" s="66" t="s">
        <v>44</v>
      </c>
      <c r="B75" s="67"/>
      <c r="C75" s="67"/>
      <c r="D75" s="67"/>
      <c r="E75" s="67"/>
      <c r="F75" s="67"/>
      <c r="G75" s="67"/>
      <c r="H75" s="68"/>
    </row>
    <row r="76" spans="1:8" ht="42" customHeight="1" x14ac:dyDescent="0.15">
      <c r="A76" s="4" t="s">
        <v>0</v>
      </c>
      <c r="B76" s="5" t="s">
        <v>1</v>
      </c>
      <c r="C76" s="4" t="s">
        <v>2</v>
      </c>
      <c r="D76" s="6" t="s">
        <v>3</v>
      </c>
      <c r="E76" s="4" t="s">
        <v>4</v>
      </c>
      <c r="F76" s="4" t="s">
        <v>5</v>
      </c>
      <c r="G76" s="4" t="s">
        <v>6</v>
      </c>
      <c r="H76" s="7" t="s">
        <v>7</v>
      </c>
    </row>
    <row r="77" spans="1:8" x14ac:dyDescent="0.15">
      <c r="A77" s="37">
        <v>1</v>
      </c>
      <c r="B77" s="62" t="s">
        <v>45</v>
      </c>
      <c r="C77" s="37" t="s">
        <v>46</v>
      </c>
      <c r="D77" s="37">
        <v>83.6</v>
      </c>
      <c r="E77" s="37">
        <v>3.48</v>
      </c>
      <c r="F77" s="37" t="s">
        <v>47</v>
      </c>
      <c r="G77" s="37"/>
      <c r="H77" s="11"/>
    </row>
    <row r="78" spans="1:8" ht="27" customHeight="1" x14ac:dyDescent="0.15">
      <c r="A78" s="38"/>
      <c r="B78" s="63"/>
      <c r="C78" s="38"/>
      <c r="D78" s="38"/>
      <c r="E78" s="38"/>
      <c r="F78" s="38"/>
      <c r="G78" s="38"/>
      <c r="H78" s="12"/>
    </row>
    <row r="79" spans="1:8" ht="36" customHeight="1" x14ac:dyDescent="0.15">
      <c r="A79" s="39"/>
      <c r="B79" s="64"/>
      <c r="C79" s="39"/>
      <c r="D79" s="39"/>
      <c r="E79" s="39"/>
      <c r="F79" s="39"/>
      <c r="G79" s="39"/>
      <c r="H79" s="13"/>
    </row>
    <row r="80" spans="1:8" x14ac:dyDescent="0.15">
      <c r="A80" s="26">
        <v>2</v>
      </c>
      <c r="B80" s="57" t="s">
        <v>48</v>
      </c>
      <c r="C80" s="26" t="s">
        <v>49</v>
      </c>
      <c r="D80" s="54">
        <v>99.75</v>
      </c>
      <c r="E80" s="44">
        <f>D80/24</f>
        <v>4.15625</v>
      </c>
      <c r="F80" s="26" t="s">
        <v>47</v>
      </c>
      <c r="G80" s="26"/>
      <c r="H80" s="11"/>
    </row>
    <row r="81" spans="1:8" x14ac:dyDescent="0.15">
      <c r="A81" s="26"/>
      <c r="B81" s="57"/>
      <c r="C81" s="26"/>
      <c r="D81" s="54"/>
      <c r="E81" s="44"/>
      <c r="F81" s="26"/>
      <c r="G81" s="26"/>
      <c r="H81" s="12"/>
    </row>
    <row r="82" spans="1:8" x14ac:dyDescent="0.15">
      <c r="A82" s="26"/>
      <c r="B82" s="57"/>
      <c r="C82" s="26"/>
      <c r="D82" s="54"/>
      <c r="E82" s="44"/>
      <c r="F82" s="26"/>
      <c r="G82" s="26"/>
      <c r="H82" s="12"/>
    </row>
    <row r="83" spans="1:8" x14ac:dyDescent="0.15">
      <c r="A83" s="26"/>
      <c r="B83" s="57"/>
      <c r="C83" s="26"/>
      <c r="D83" s="54"/>
      <c r="E83" s="44"/>
      <c r="F83" s="26"/>
      <c r="G83" s="26"/>
      <c r="H83" s="12"/>
    </row>
    <row r="84" spans="1:8" x14ac:dyDescent="0.15">
      <c r="A84" s="26"/>
      <c r="B84" s="57"/>
      <c r="C84" s="26"/>
      <c r="D84" s="54"/>
      <c r="E84" s="44"/>
      <c r="F84" s="26"/>
      <c r="G84" s="26"/>
      <c r="H84" s="12"/>
    </row>
    <row r="85" spans="1:8" x14ac:dyDescent="0.15">
      <c r="A85" s="26"/>
      <c r="B85" s="57"/>
      <c r="C85" s="26"/>
      <c r="D85" s="54"/>
      <c r="E85" s="44"/>
      <c r="F85" s="26"/>
      <c r="G85" s="26"/>
      <c r="H85" s="12"/>
    </row>
    <row r="86" spans="1:8" ht="10.5" customHeight="1" x14ac:dyDescent="0.15">
      <c r="A86" s="26"/>
      <c r="B86" s="57"/>
      <c r="C86" s="26"/>
      <c r="D86" s="54"/>
      <c r="E86" s="44"/>
      <c r="F86" s="26"/>
      <c r="G86" s="26"/>
      <c r="H86" s="12"/>
    </row>
    <row r="87" spans="1:8" ht="13.5" hidden="1" customHeight="1" x14ac:dyDescent="0.15">
      <c r="A87" s="26"/>
      <c r="B87" s="57"/>
      <c r="C87" s="26"/>
      <c r="D87" s="54"/>
      <c r="E87" s="44"/>
      <c r="F87" s="26"/>
      <c r="G87" s="26"/>
      <c r="H87" s="13"/>
    </row>
    <row r="88" spans="1:8" ht="12" customHeight="1" x14ac:dyDescent="0.15">
      <c r="A88" s="26">
        <v>3</v>
      </c>
      <c r="B88" s="57" t="s">
        <v>50</v>
      </c>
      <c r="C88" s="26">
        <v>24</v>
      </c>
      <c r="D88" s="54">
        <v>102.6</v>
      </c>
      <c r="E88" s="44">
        <f>D88/24</f>
        <v>4.2749999999999995</v>
      </c>
      <c r="F88" s="26" t="s">
        <v>47</v>
      </c>
      <c r="G88" s="26"/>
      <c r="H88" s="11"/>
    </row>
    <row r="89" spans="1:8" ht="12" customHeight="1" x14ac:dyDescent="0.15">
      <c r="A89" s="26"/>
      <c r="B89" s="57"/>
      <c r="C89" s="26"/>
      <c r="D89" s="54"/>
      <c r="E89" s="44"/>
      <c r="F89" s="26"/>
      <c r="G89" s="26"/>
      <c r="H89" s="12"/>
    </row>
    <row r="90" spans="1:8" ht="12" customHeight="1" x14ac:dyDescent="0.15">
      <c r="A90" s="26"/>
      <c r="B90" s="57"/>
      <c r="C90" s="26"/>
      <c r="D90" s="54"/>
      <c r="E90" s="44"/>
      <c r="F90" s="26"/>
      <c r="G90" s="26"/>
      <c r="H90" s="12"/>
    </row>
    <row r="91" spans="1:8" ht="12" customHeight="1" x14ac:dyDescent="0.15">
      <c r="A91" s="26"/>
      <c r="B91" s="57"/>
      <c r="C91" s="26"/>
      <c r="D91" s="54"/>
      <c r="E91" s="44"/>
      <c r="F91" s="26"/>
      <c r="G91" s="26"/>
      <c r="H91" s="12"/>
    </row>
    <row r="92" spans="1:8" ht="12" customHeight="1" x14ac:dyDescent="0.15">
      <c r="A92" s="26"/>
      <c r="B92" s="57"/>
      <c r="C92" s="26"/>
      <c r="D92" s="54"/>
      <c r="E92" s="44"/>
      <c r="F92" s="26"/>
      <c r="G92" s="26"/>
      <c r="H92" s="12"/>
    </row>
    <row r="93" spans="1:8" ht="12" customHeight="1" x14ac:dyDescent="0.15">
      <c r="A93" s="26"/>
      <c r="B93" s="57"/>
      <c r="C93" s="26"/>
      <c r="D93" s="54"/>
      <c r="E93" s="44"/>
      <c r="F93" s="26"/>
      <c r="G93" s="26"/>
      <c r="H93" s="12"/>
    </row>
    <row r="94" spans="1:8" ht="3.75" customHeight="1" x14ac:dyDescent="0.15">
      <c r="A94" s="26"/>
      <c r="B94" s="57"/>
      <c r="C94" s="26"/>
      <c r="D94" s="54"/>
      <c r="E94" s="44"/>
      <c r="F94" s="26"/>
      <c r="G94" s="26"/>
      <c r="H94" s="12"/>
    </row>
    <row r="95" spans="1:8" ht="0.75" customHeight="1" x14ac:dyDescent="0.15">
      <c r="A95" s="26"/>
      <c r="B95" s="57"/>
      <c r="C95" s="26"/>
      <c r="D95" s="54"/>
      <c r="E95" s="44"/>
      <c r="F95" s="26"/>
      <c r="G95" s="26"/>
      <c r="H95" s="13"/>
    </row>
    <row r="96" spans="1:8" ht="12" customHeight="1" x14ac:dyDescent="0.15">
      <c r="A96" s="26">
        <v>4</v>
      </c>
      <c r="B96" s="57" t="s">
        <v>51</v>
      </c>
      <c r="C96" s="26" t="s">
        <v>46</v>
      </c>
      <c r="D96" s="54">
        <v>87.4</v>
      </c>
      <c r="E96" s="44">
        <f>D96/24</f>
        <v>3.6416666666666671</v>
      </c>
      <c r="F96" s="26" t="s">
        <v>47</v>
      </c>
      <c r="G96" s="26"/>
      <c r="H96" s="11"/>
    </row>
    <row r="97" spans="1:8" x14ac:dyDescent="0.15">
      <c r="A97" s="26"/>
      <c r="B97" s="57"/>
      <c r="C97" s="26"/>
      <c r="D97" s="54"/>
      <c r="E97" s="44"/>
      <c r="F97" s="26"/>
      <c r="G97" s="26"/>
      <c r="H97" s="12"/>
    </row>
    <row r="98" spans="1:8" x14ac:dyDescent="0.15">
      <c r="A98" s="26"/>
      <c r="B98" s="57"/>
      <c r="C98" s="26"/>
      <c r="D98" s="54"/>
      <c r="E98" s="44"/>
      <c r="F98" s="26"/>
      <c r="G98" s="26"/>
      <c r="H98" s="12"/>
    </row>
    <row r="99" spans="1:8" x14ac:dyDescent="0.15">
      <c r="A99" s="26"/>
      <c r="B99" s="57"/>
      <c r="C99" s="26"/>
      <c r="D99" s="54"/>
      <c r="E99" s="44"/>
      <c r="F99" s="26"/>
      <c r="G99" s="26"/>
      <c r="H99" s="12"/>
    </row>
    <row r="100" spans="1:8" x14ac:dyDescent="0.15">
      <c r="A100" s="26"/>
      <c r="B100" s="57"/>
      <c r="C100" s="26"/>
      <c r="D100" s="54"/>
      <c r="E100" s="44"/>
      <c r="F100" s="26"/>
      <c r="G100" s="26"/>
      <c r="H100" s="12"/>
    </row>
    <row r="101" spans="1:8" x14ac:dyDescent="0.15">
      <c r="A101" s="26"/>
      <c r="B101" s="57"/>
      <c r="C101" s="26"/>
      <c r="D101" s="54"/>
      <c r="E101" s="44"/>
      <c r="F101" s="26"/>
      <c r="G101" s="26"/>
      <c r="H101" s="12"/>
    </row>
    <row r="102" spans="1:8" x14ac:dyDescent="0.15">
      <c r="A102" s="26"/>
      <c r="B102" s="57"/>
      <c r="C102" s="26"/>
      <c r="D102" s="54"/>
      <c r="E102" s="44"/>
      <c r="F102" s="26"/>
      <c r="G102" s="26"/>
      <c r="H102" s="12"/>
    </row>
    <row r="103" spans="1:8" x14ac:dyDescent="0.15">
      <c r="A103" s="26"/>
      <c r="B103" s="57"/>
      <c r="C103" s="26"/>
      <c r="D103" s="54"/>
      <c r="E103" s="44"/>
      <c r="F103" s="26"/>
      <c r="G103" s="26"/>
      <c r="H103" s="13"/>
    </row>
    <row r="104" spans="1:8" x14ac:dyDescent="0.15">
      <c r="A104" s="26">
        <v>5</v>
      </c>
      <c r="B104" s="57" t="s">
        <v>52</v>
      </c>
      <c r="C104" s="26" t="s">
        <v>46</v>
      </c>
      <c r="D104" s="54">
        <v>118.75</v>
      </c>
      <c r="E104" s="44">
        <f>D104/24</f>
        <v>4.947916666666667</v>
      </c>
      <c r="F104" s="26" t="s">
        <v>53</v>
      </c>
      <c r="G104" s="26"/>
      <c r="H104" s="11"/>
    </row>
    <row r="105" spans="1:8" x14ac:dyDescent="0.15">
      <c r="A105" s="26"/>
      <c r="B105" s="57"/>
      <c r="C105" s="26"/>
      <c r="D105" s="54"/>
      <c r="E105" s="44"/>
      <c r="F105" s="26"/>
      <c r="G105" s="26"/>
      <c r="H105" s="12"/>
    </row>
    <row r="106" spans="1:8" x14ac:dyDescent="0.15">
      <c r="A106" s="26"/>
      <c r="B106" s="57"/>
      <c r="C106" s="26"/>
      <c r="D106" s="54"/>
      <c r="E106" s="44"/>
      <c r="F106" s="26"/>
      <c r="G106" s="26"/>
      <c r="H106" s="12"/>
    </row>
    <row r="107" spans="1:8" x14ac:dyDescent="0.15">
      <c r="A107" s="26"/>
      <c r="B107" s="57"/>
      <c r="C107" s="26"/>
      <c r="D107" s="54"/>
      <c r="E107" s="44"/>
      <c r="F107" s="26"/>
      <c r="G107" s="26"/>
      <c r="H107" s="12"/>
    </row>
    <row r="108" spans="1:8" x14ac:dyDescent="0.15">
      <c r="A108" s="26"/>
      <c r="B108" s="57"/>
      <c r="C108" s="26"/>
      <c r="D108" s="54"/>
      <c r="E108" s="44"/>
      <c r="F108" s="26"/>
      <c r="G108" s="26"/>
      <c r="H108" s="12"/>
    </row>
    <row r="109" spans="1:8" x14ac:dyDescent="0.15">
      <c r="A109" s="26"/>
      <c r="B109" s="57"/>
      <c r="C109" s="26"/>
      <c r="D109" s="54"/>
      <c r="E109" s="44"/>
      <c r="F109" s="26"/>
      <c r="G109" s="26"/>
      <c r="H109" s="12"/>
    </row>
    <row r="110" spans="1:8" x14ac:dyDescent="0.15">
      <c r="A110" s="26"/>
      <c r="B110" s="57"/>
      <c r="C110" s="26"/>
      <c r="D110" s="54"/>
      <c r="E110" s="44"/>
      <c r="F110" s="26"/>
      <c r="G110" s="26"/>
      <c r="H110" s="12"/>
    </row>
    <row r="111" spans="1:8" x14ac:dyDescent="0.15">
      <c r="A111" s="26"/>
      <c r="B111" s="57"/>
      <c r="C111" s="26"/>
      <c r="D111" s="54"/>
      <c r="E111" s="44"/>
      <c r="F111" s="26"/>
      <c r="G111" s="26"/>
      <c r="H111" s="13"/>
    </row>
    <row r="112" spans="1:8" x14ac:dyDescent="0.15">
      <c r="A112" s="26">
        <v>6</v>
      </c>
      <c r="B112" s="57" t="s">
        <v>214</v>
      </c>
      <c r="C112" s="26" t="s">
        <v>46</v>
      </c>
      <c r="D112" s="54">
        <v>132.05000000000001</v>
      </c>
      <c r="E112" s="44">
        <f>D112/24</f>
        <v>5.5020833333333341</v>
      </c>
      <c r="F112" s="26" t="s">
        <v>53</v>
      </c>
      <c r="G112" s="26"/>
      <c r="H112" s="14" t="s">
        <v>215</v>
      </c>
    </row>
    <row r="113" spans="1:8" x14ac:dyDescent="0.15">
      <c r="A113" s="26"/>
      <c r="B113" s="57"/>
      <c r="C113" s="26"/>
      <c r="D113" s="54"/>
      <c r="E113" s="44"/>
      <c r="F113" s="26"/>
      <c r="G113" s="26"/>
      <c r="H113" s="12"/>
    </row>
    <row r="114" spans="1:8" x14ac:dyDescent="0.15">
      <c r="A114" s="26"/>
      <c r="B114" s="57"/>
      <c r="C114" s="26"/>
      <c r="D114" s="54"/>
      <c r="E114" s="44"/>
      <c r="F114" s="26"/>
      <c r="G114" s="26"/>
      <c r="H114" s="12"/>
    </row>
    <row r="115" spans="1:8" x14ac:dyDescent="0.15">
      <c r="A115" s="26"/>
      <c r="B115" s="57"/>
      <c r="C115" s="26"/>
      <c r="D115" s="54"/>
      <c r="E115" s="44"/>
      <c r="F115" s="26"/>
      <c r="G115" s="26"/>
      <c r="H115" s="12"/>
    </row>
    <row r="116" spans="1:8" x14ac:dyDescent="0.15">
      <c r="A116" s="26"/>
      <c r="B116" s="57"/>
      <c r="C116" s="26"/>
      <c r="D116" s="54"/>
      <c r="E116" s="44"/>
      <c r="F116" s="26"/>
      <c r="G116" s="26"/>
      <c r="H116" s="12"/>
    </row>
    <row r="117" spans="1:8" x14ac:dyDescent="0.15">
      <c r="A117" s="26"/>
      <c r="B117" s="57"/>
      <c r="C117" s="26"/>
      <c r="D117" s="54"/>
      <c r="E117" s="44"/>
      <c r="F117" s="26"/>
      <c r="G117" s="26"/>
      <c r="H117" s="12"/>
    </row>
    <row r="118" spans="1:8" x14ac:dyDescent="0.15">
      <c r="A118" s="26"/>
      <c r="B118" s="57"/>
      <c r="C118" s="26"/>
      <c r="D118" s="54"/>
      <c r="E118" s="44"/>
      <c r="F118" s="26"/>
      <c r="G118" s="26"/>
      <c r="H118" s="13"/>
    </row>
    <row r="119" spans="1:8" x14ac:dyDescent="0.15">
      <c r="A119" s="26">
        <v>9</v>
      </c>
      <c r="B119" s="57" t="s">
        <v>54</v>
      </c>
      <c r="C119" s="26" t="s">
        <v>55</v>
      </c>
      <c r="D119" s="54">
        <v>35.06</v>
      </c>
      <c r="E119" s="44">
        <f>D119/4</f>
        <v>8.7650000000000006</v>
      </c>
      <c r="F119" s="26" t="s">
        <v>56</v>
      </c>
      <c r="G119" s="26"/>
      <c r="H119" s="11"/>
    </row>
    <row r="120" spans="1:8" x14ac:dyDescent="0.15">
      <c r="A120" s="26"/>
      <c r="B120" s="57"/>
      <c r="C120" s="26"/>
      <c r="D120" s="54"/>
      <c r="E120" s="44"/>
      <c r="F120" s="26"/>
      <c r="G120" s="26"/>
      <c r="H120" s="12"/>
    </row>
    <row r="121" spans="1:8" x14ac:dyDescent="0.15">
      <c r="A121" s="26"/>
      <c r="B121" s="57"/>
      <c r="C121" s="26"/>
      <c r="D121" s="54"/>
      <c r="E121" s="44"/>
      <c r="F121" s="26"/>
      <c r="G121" s="26"/>
      <c r="H121" s="12"/>
    </row>
    <row r="122" spans="1:8" x14ac:dyDescent="0.15">
      <c r="A122" s="26"/>
      <c r="B122" s="57"/>
      <c r="C122" s="26"/>
      <c r="D122" s="54"/>
      <c r="E122" s="44"/>
      <c r="F122" s="26"/>
      <c r="G122" s="26"/>
      <c r="H122" s="12"/>
    </row>
    <row r="123" spans="1:8" x14ac:dyDescent="0.15">
      <c r="A123" s="26"/>
      <c r="B123" s="57"/>
      <c r="C123" s="26"/>
      <c r="D123" s="54"/>
      <c r="E123" s="44"/>
      <c r="F123" s="26"/>
      <c r="G123" s="26"/>
      <c r="H123" s="12"/>
    </row>
    <row r="124" spans="1:8" x14ac:dyDescent="0.15">
      <c r="A124" s="26"/>
      <c r="B124" s="57"/>
      <c r="C124" s="26"/>
      <c r="D124" s="54"/>
      <c r="E124" s="44"/>
      <c r="F124" s="26"/>
      <c r="G124" s="26"/>
      <c r="H124" s="12"/>
    </row>
    <row r="125" spans="1:8" ht="32.25" customHeight="1" x14ac:dyDescent="0.15">
      <c r="A125" s="26"/>
      <c r="B125" s="57"/>
      <c r="C125" s="26"/>
      <c r="D125" s="54"/>
      <c r="E125" s="44"/>
      <c r="F125" s="26"/>
      <c r="G125" s="26"/>
      <c r="H125" s="13"/>
    </row>
    <row r="126" spans="1:8" x14ac:dyDescent="0.15">
      <c r="A126" s="26">
        <v>10</v>
      </c>
      <c r="B126" s="57" t="s">
        <v>57</v>
      </c>
      <c r="C126" s="26" t="s">
        <v>58</v>
      </c>
      <c r="D126" s="54">
        <v>28.5</v>
      </c>
      <c r="E126" s="44">
        <f>D126/4</f>
        <v>7.125</v>
      </c>
      <c r="F126" s="26" t="s">
        <v>56</v>
      </c>
      <c r="G126" s="26"/>
      <c r="H126" s="11"/>
    </row>
    <row r="127" spans="1:8" x14ac:dyDescent="0.15">
      <c r="A127" s="26"/>
      <c r="B127" s="57"/>
      <c r="C127" s="26"/>
      <c r="D127" s="54"/>
      <c r="E127" s="44"/>
      <c r="F127" s="26"/>
      <c r="G127" s="26"/>
      <c r="H127" s="12"/>
    </row>
    <row r="128" spans="1:8" x14ac:dyDescent="0.15">
      <c r="A128" s="26"/>
      <c r="B128" s="57"/>
      <c r="C128" s="26"/>
      <c r="D128" s="54"/>
      <c r="E128" s="44"/>
      <c r="F128" s="26"/>
      <c r="G128" s="26"/>
      <c r="H128" s="12"/>
    </row>
    <row r="129" spans="1:8" x14ac:dyDescent="0.15">
      <c r="A129" s="26"/>
      <c r="B129" s="57"/>
      <c r="C129" s="26"/>
      <c r="D129" s="54"/>
      <c r="E129" s="44"/>
      <c r="F129" s="26"/>
      <c r="G129" s="26"/>
      <c r="H129" s="12"/>
    </row>
    <row r="130" spans="1:8" x14ac:dyDescent="0.15">
      <c r="A130" s="26"/>
      <c r="B130" s="57"/>
      <c r="C130" s="26"/>
      <c r="D130" s="54"/>
      <c r="E130" s="44"/>
      <c r="F130" s="26"/>
      <c r="G130" s="26"/>
      <c r="H130" s="12"/>
    </row>
    <row r="131" spans="1:8" x14ac:dyDescent="0.15">
      <c r="A131" s="26"/>
      <c r="B131" s="57"/>
      <c r="C131" s="26"/>
      <c r="D131" s="54"/>
      <c r="E131" s="44"/>
      <c r="F131" s="26"/>
      <c r="G131" s="26"/>
      <c r="H131" s="12"/>
    </row>
    <row r="132" spans="1:8" ht="21.75" customHeight="1" x14ac:dyDescent="0.15">
      <c r="A132" s="26"/>
      <c r="B132" s="57"/>
      <c r="C132" s="26"/>
      <c r="D132" s="54"/>
      <c r="E132" s="44"/>
      <c r="F132" s="26"/>
      <c r="G132" s="26"/>
      <c r="H132" s="13"/>
    </row>
    <row r="133" spans="1:8" ht="15" customHeight="1" x14ac:dyDescent="0.15">
      <c r="A133" s="26">
        <v>11</v>
      </c>
      <c r="B133" s="57" t="s">
        <v>59</v>
      </c>
      <c r="C133" s="26" t="s">
        <v>60</v>
      </c>
      <c r="D133" s="54">
        <v>30.4</v>
      </c>
      <c r="E133" s="44">
        <f>D133/24</f>
        <v>1.2666666666666666</v>
      </c>
      <c r="F133" s="26" t="s">
        <v>56</v>
      </c>
      <c r="G133" s="26"/>
      <c r="H133" s="11"/>
    </row>
    <row r="134" spans="1:8" ht="15" customHeight="1" x14ac:dyDescent="0.15">
      <c r="A134" s="26"/>
      <c r="B134" s="57"/>
      <c r="C134" s="26"/>
      <c r="D134" s="54"/>
      <c r="E134" s="44"/>
      <c r="F134" s="26"/>
      <c r="G134" s="26"/>
      <c r="H134" s="12"/>
    </row>
    <row r="135" spans="1:8" ht="15" customHeight="1" x14ac:dyDescent="0.15">
      <c r="A135" s="26"/>
      <c r="B135" s="57"/>
      <c r="C135" s="26"/>
      <c r="D135" s="54"/>
      <c r="E135" s="44"/>
      <c r="F135" s="26"/>
      <c r="G135" s="26"/>
      <c r="H135" s="12"/>
    </row>
    <row r="136" spans="1:8" ht="15" customHeight="1" x14ac:dyDescent="0.15">
      <c r="A136" s="26"/>
      <c r="B136" s="57"/>
      <c r="C136" s="26"/>
      <c r="D136" s="54"/>
      <c r="E136" s="44"/>
      <c r="F136" s="26"/>
      <c r="G136" s="26"/>
      <c r="H136" s="12"/>
    </row>
    <row r="137" spans="1:8" ht="15" customHeight="1" x14ac:dyDescent="0.15">
      <c r="A137" s="26"/>
      <c r="B137" s="57"/>
      <c r="C137" s="26"/>
      <c r="D137" s="54"/>
      <c r="E137" s="44"/>
      <c r="F137" s="26"/>
      <c r="G137" s="26"/>
      <c r="H137" s="12"/>
    </row>
    <row r="138" spans="1:8" ht="23.25" customHeight="1" x14ac:dyDescent="0.15">
      <c r="A138" s="26"/>
      <c r="B138" s="57"/>
      <c r="C138" s="26"/>
      <c r="D138" s="54"/>
      <c r="E138" s="44"/>
      <c r="F138" s="26"/>
      <c r="G138" s="26"/>
      <c r="H138" s="13"/>
    </row>
    <row r="139" spans="1:8" ht="15" customHeight="1" x14ac:dyDescent="0.15">
      <c r="A139" s="26">
        <v>12</v>
      </c>
      <c r="B139" s="57" t="s">
        <v>61</v>
      </c>
      <c r="C139" s="26" t="s">
        <v>62</v>
      </c>
      <c r="D139" s="54">
        <v>37.81</v>
      </c>
      <c r="E139" s="44">
        <f>D139/24</f>
        <v>1.5754166666666667</v>
      </c>
      <c r="F139" s="26" t="s">
        <v>47</v>
      </c>
      <c r="G139" s="26"/>
      <c r="H139" s="11"/>
    </row>
    <row r="140" spans="1:8" ht="15" customHeight="1" x14ac:dyDescent="0.15">
      <c r="A140" s="26"/>
      <c r="B140" s="57"/>
      <c r="C140" s="26"/>
      <c r="D140" s="54"/>
      <c r="E140" s="44"/>
      <c r="F140" s="26"/>
      <c r="G140" s="26"/>
      <c r="H140" s="12"/>
    </row>
    <row r="141" spans="1:8" ht="15" customHeight="1" x14ac:dyDescent="0.15">
      <c r="A141" s="26"/>
      <c r="B141" s="57"/>
      <c r="C141" s="26"/>
      <c r="D141" s="54"/>
      <c r="E141" s="44"/>
      <c r="F141" s="26"/>
      <c r="G141" s="26"/>
      <c r="H141" s="12"/>
    </row>
    <row r="142" spans="1:8" ht="15" customHeight="1" x14ac:dyDescent="0.15">
      <c r="A142" s="26"/>
      <c r="B142" s="57"/>
      <c r="C142" s="26"/>
      <c r="D142" s="54"/>
      <c r="E142" s="44"/>
      <c r="F142" s="26"/>
      <c r="G142" s="26"/>
      <c r="H142" s="12"/>
    </row>
    <row r="143" spans="1:8" ht="15" customHeight="1" x14ac:dyDescent="0.15">
      <c r="A143" s="26"/>
      <c r="B143" s="57"/>
      <c r="C143" s="26"/>
      <c r="D143" s="54"/>
      <c r="E143" s="44"/>
      <c r="F143" s="26"/>
      <c r="G143" s="26"/>
      <c r="H143" s="13"/>
    </row>
    <row r="144" spans="1:8" x14ac:dyDescent="0.15">
      <c r="A144" s="26">
        <v>13</v>
      </c>
      <c r="B144" s="57" t="s">
        <v>63</v>
      </c>
      <c r="C144" s="26" t="s">
        <v>64</v>
      </c>
      <c r="D144" s="54">
        <v>55.1</v>
      </c>
      <c r="E144" s="44">
        <f>D144/4</f>
        <v>13.775</v>
      </c>
      <c r="F144" s="26" t="s">
        <v>47</v>
      </c>
      <c r="G144" s="26"/>
      <c r="H144" s="11"/>
    </row>
    <row r="145" spans="1:8" x14ac:dyDescent="0.15">
      <c r="A145" s="26"/>
      <c r="B145" s="57"/>
      <c r="C145" s="26"/>
      <c r="D145" s="54"/>
      <c r="E145" s="44"/>
      <c r="F145" s="26"/>
      <c r="G145" s="26"/>
      <c r="H145" s="12"/>
    </row>
    <row r="146" spans="1:8" x14ac:dyDescent="0.15">
      <c r="A146" s="26"/>
      <c r="B146" s="57"/>
      <c r="C146" s="26"/>
      <c r="D146" s="54"/>
      <c r="E146" s="44"/>
      <c r="F146" s="26"/>
      <c r="G146" s="26"/>
      <c r="H146" s="12"/>
    </row>
    <row r="147" spans="1:8" x14ac:dyDescent="0.15">
      <c r="A147" s="26"/>
      <c r="B147" s="57"/>
      <c r="C147" s="26"/>
      <c r="D147" s="54"/>
      <c r="E147" s="44"/>
      <c r="F147" s="26"/>
      <c r="G147" s="26"/>
      <c r="H147" s="12"/>
    </row>
    <row r="148" spans="1:8" x14ac:dyDescent="0.15">
      <c r="A148" s="26"/>
      <c r="B148" s="57"/>
      <c r="C148" s="26"/>
      <c r="D148" s="54"/>
      <c r="E148" s="44"/>
      <c r="F148" s="26"/>
      <c r="G148" s="26"/>
      <c r="H148" s="12"/>
    </row>
    <row r="149" spans="1:8" ht="9.75" customHeight="1" x14ac:dyDescent="0.15">
      <c r="A149" s="26"/>
      <c r="B149" s="57"/>
      <c r="C149" s="26"/>
      <c r="D149" s="54"/>
      <c r="E149" s="44"/>
      <c r="F149" s="26"/>
      <c r="G149" s="26"/>
      <c r="H149" s="13"/>
    </row>
    <row r="150" spans="1:8" x14ac:dyDescent="0.15">
      <c r="A150" s="26">
        <v>14</v>
      </c>
      <c r="B150" s="61" t="s">
        <v>65</v>
      </c>
      <c r="C150" s="29" t="s">
        <v>66</v>
      </c>
      <c r="D150" s="54">
        <v>38</v>
      </c>
      <c r="E150" s="44">
        <f>D150/24</f>
        <v>1.5833333333333333</v>
      </c>
      <c r="F150" s="26" t="s">
        <v>47</v>
      </c>
      <c r="G150" s="28"/>
      <c r="H150" s="11"/>
    </row>
    <row r="151" spans="1:8" x14ac:dyDescent="0.15">
      <c r="A151" s="26"/>
      <c r="B151" s="61"/>
      <c r="C151" s="29"/>
      <c r="D151" s="54"/>
      <c r="E151" s="44"/>
      <c r="F151" s="26"/>
      <c r="G151" s="28"/>
      <c r="H151" s="12"/>
    </row>
    <row r="152" spans="1:8" x14ac:dyDescent="0.15">
      <c r="A152" s="26"/>
      <c r="B152" s="61"/>
      <c r="C152" s="29"/>
      <c r="D152" s="54"/>
      <c r="E152" s="44"/>
      <c r="F152" s="26"/>
      <c r="G152" s="28"/>
      <c r="H152" s="12"/>
    </row>
    <row r="153" spans="1:8" ht="18" customHeight="1" x14ac:dyDescent="0.15">
      <c r="A153" s="26"/>
      <c r="B153" s="61"/>
      <c r="C153" s="29"/>
      <c r="D153" s="54"/>
      <c r="E153" s="44"/>
      <c r="F153" s="26"/>
      <c r="G153" s="28"/>
      <c r="H153" s="13"/>
    </row>
    <row r="154" spans="1:8" x14ac:dyDescent="0.15">
      <c r="A154" s="26">
        <v>15</v>
      </c>
      <c r="B154" s="57" t="s">
        <v>67</v>
      </c>
      <c r="C154" s="26" t="s">
        <v>68</v>
      </c>
      <c r="D154" s="54">
        <v>102.6</v>
      </c>
      <c r="E154" s="44">
        <f>D154/24</f>
        <v>4.2749999999999995</v>
      </c>
      <c r="F154" s="26" t="s">
        <v>69</v>
      </c>
      <c r="G154" s="30"/>
      <c r="H154" s="11"/>
    </row>
    <row r="155" spans="1:8" x14ac:dyDescent="0.15">
      <c r="A155" s="26"/>
      <c r="B155" s="57"/>
      <c r="C155" s="26"/>
      <c r="D155" s="54"/>
      <c r="E155" s="44"/>
      <c r="F155" s="26"/>
      <c r="G155" s="30"/>
      <c r="H155" s="12"/>
    </row>
    <row r="156" spans="1:8" x14ac:dyDescent="0.15">
      <c r="A156" s="26"/>
      <c r="B156" s="57"/>
      <c r="C156" s="26"/>
      <c r="D156" s="54"/>
      <c r="E156" s="44"/>
      <c r="F156" s="26"/>
      <c r="G156" s="30"/>
      <c r="H156" s="12"/>
    </row>
    <row r="157" spans="1:8" ht="18.75" customHeight="1" x14ac:dyDescent="0.15">
      <c r="A157" s="26"/>
      <c r="B157" s="57"/>
      <c r="C157" s="26"/>
      <c r="D157" s="54"/>
      <c r="E157" s="44"/>
      <c r="F157" s="26"/>
      <c r="G157" s="30"/>
      <c r="H157" s="13"/>
    </row>
    <row r="158" spans="1:8" x14ac:dyDescent="0.15">
      <c r="A158" s="26">
        <v>16</v>
      </c>
      <c r="B158" s="57" t="s">
        <v>70</v>
      </c>
      <c r="C158" s="26" t="s">
        <v>71</v>
      </c>
      <c r="D158" s="54">
        <v>128.25</v>
      </c>
      <c r="E158" s="44">
        <f>D158/4</f>
        <v>32.0625</v>
      </c>
      <c r="F158" s="26" t="s">
        <v>69</v>
      </c>
      <c r="G158" s="30"/>
      <c r="H158" s="11"/>
    </row>
    <row r="159" spans="1:8" x14ac:dyDescent="0.15">
      <c r="A159" s="26"/>
      <c r="B159" s="57"/>
      <c r="C159" s="26"/>
      <c r="D159" s="54"/>
      <c r="E159" s="44"/>
      <c r="F159" s="26"/>
      <c r="G159" s="30"/>
      <c r="H159" s="12"/>
    </row>
    <row r="160" spans="1:8" x14ac:dyDescent="0.15">
      <c r="A160" s="26"/>
      <c r="B160" s="57"/>
      <c r="C160" s="26"/>
      <c r="D160" s="54"/>
      <c r="E160" s="44"/>
      <c r="F160" s="26"/>
      <c r="G160" s="30"/>
      <c r="H160" s="12"/>
    </row>
    <row r="161" spans="1:8" ht="24.75" customHeight="1" x14ac:dyDescent="0.15">
      <c r="A161" s="26"/>
      <c r="B161" s="57"/>
      <c r="C161" s="26"/>
      <c r="D161" s="54"/>
      <c r="E161" s="44"/>
      <c r="F161" s="26"/>
      <c r="G161" s="30"/>
      <c r="H161" s="13"/>
    </row>
    <row r="162" spans="1:8" x14ac:dyDescent="0.15">
      <c r="A162" s="26">
        <v>17</v>
      </c>
      <c r="B162" s="57" t="s">
        <v>72</v>
      </c>
      <c r="C162" s="26" t="s">
        <v>73</v>
      </c>
      <c r="D162" s="54">
        <v>59.85</v>
      </c>
      <c r="E162" s="44">
        <f>D162/12</f>
        <v>4.9874999999999998</v>
      </c>
      <c r="F162" s="26" t="s">
        <v>69</v>
      </c>
      <c r="G162" s="30"/>
      <c r="H162" s="11"/>
    </row>
    <row r="163" spans="1:8" x14ac:dyDescent="0.15">
      <c r="A163" s="26"/>
      <c r="B163" s="57"/>
      <c r="C163" s="26"/>
      <c r="D163" s="54"/>
      <c r="E163" s="44"/>
      <c r="F163" s="26"/>
      <c r="G163" s="30"/>
      <c r="H163" s="12"/>
    </row>
    <row r="164" spans="1:8" x14ac:dyDescent="0.15">
      <c r="A164" s="26"/>
      <c r="B164" s="57"/>
      <c r="C164" s="26"/>
      <c r="D164" s="54"/>
      <c r="E164" s="44"/>
      <c r="F164" s="26"/>
      <c r="G164" s="30"/>
      <c r="H164" s="12"/>
    </row>
    <row r="165" spans="1:8" ht="25.5" customHeight="1" x14ac:dyDescent="0.15">
      <c r="A165" s="26"/>
      <c r="B165" s="57"/>
      <c r="C165" s="26"/>
      <c r="D165" s="54"/>
      <c r="E165" s="44"/>
      <c r="F165" s="26"/>
      <c r="G165" s="30"/>
      <c r="H165" s="13"/>
    </row>
    <row r="166" spans="1:8" ht="23.25" customHeight="1" x14ac:dyDescent="0.15">
      <c r="A166" s="65" t="s">
        <v>74</v>
      </c>
      <c r="B166" s="65"/>
      <c r="C166" s="65"/>
      <c r="D166" s="65"/>
      <c r="E166" s="65"/>
      <c r="F166" s="65"/>
      <c r="G166" s="65"/>
      <c r="H166" s="65"/>
    </row>
    <row r="167" spans="1:8" ht="24" customHeight="1" x14ac:dyDescent="0.15">
      <c r="A167" s="4" t="s">
        <v>0</v>
      </c>
      <c r="B167" s="5" t="s">
        <v>1</v>
      </c>
      <c r="C167" s="4" t="s">
        <v>2</v>
      </c>
      <c r="D167" s="6" t="s">
        <v>3</v>
      </c>
      <c r="E167" s="4" t="s">
        <v>4</v>
      </c>
      <c r="F167" s="4" t="s">
        <v>5</v>
      </c>
      <c r="G167" s="4" t="s">
        <v>6</v>
      </c>
      <c r="H167" s="7" t="s">
        <v>7</v>
      </c>
    </row>
    <row r="168" spans="1:8" x14ac:dyDescent="0.15">
      <c r="A168" s="26">
        <v>1</v>
      </c>
      <c r="B168" s="57" t="s">
        <v>75</v>
      </c>
      <c r="C168" s="26">
        <v>24</v>
      </c>
      <c r="D168" s="50">
        <v>71.25</v>
      </c>
      <c r="E168" s="41">
        <f>D168/24</f>
        <v>2.96875</v>
      </c>
      <c r="F168" s="26" t="s">
        <v>47</v>
      </c>
      <c r="G168" s="26"/>
      <c r="H168" s="11"/>
    </row>
    <row r="169" spans="1:8" x14ac:dyDescent="0.15">
      <c r="A169" s="26"/>
      <c r="B169" s="57"/>
      <c r="C169" s="26"/>
      <c r="D169" s="50"/>
      <c r="E169" s="41"/>
      <c r="F169" s="26"/>
      <c r="G169" s="26"/>
      <c r="H169" s="12"/>
    </row>
    <row r="170" spans="1:8" x14ac:dyDescent="0.15">
      <c r="A170" s="26"/>
      <c r="B170" s="57"/>
      <c r="C170" s="26"/>
      <c r="D170" s="50"/>
      <c r="E170" s="41"/>
      <c r="F170" s="26"/>
      <c r="G170" s="26"/>
      <c r="H170" s="12"/>
    </row>
    <row r="171" spans="1:8" x14ac:dyDescent="0.15">
      <c r="A171" s="26"/>
      <c r="B171" s="57"/>
      <c r="C171" s="26"/>
      <c r="D171" s="50"/>
      <c r="E171" s="41"/>
      <c r="F171" s="26"/>
      <c r="G171" s="26"/>
      <c r="H171" s="12"/>
    </row>
    <row r="172" spans="1:8" x14ac:dyDescent="0.15">
      <c r="A172" s="26"/>
      <c r="B172" s="57"/>
      <c r="C172" s="26"/>
      <c r="D172" s="50"/>
      <c r="E172" s="41"/>
      <c r="F172" s="26"/>
      <c r="G172" s="26"/>
      <c r="H172" s="12"/>
    </row>
    <row r="173" spans="1:8" x14ac:dyDescent="0.15">
      <c r="A173" s="26"/>
      <c r="B173" s="57"/>
      <c r="C173" s="26"/>
      <c r="D173" s="50"/>
      <c r="E173" s="41"/>
      <c r="F173" s="26"/>
      <c r="G173" s="26"/>
      <c r="H173" s="12"/>
    </row>
    <row r="174" spans="1:8" x14ac:dyDescent="0.15">
      <c r="A174" s="26"/>
      <c r="B174" s="57"/>
      <c r="C174" s="26"/>
      <c r="D174" s="50"/>
      <c r="E174" s="41"/>
      <c r="F174" s="26"/>
      <c r="G174" s="26"/>
      <c r="H174" s="13"/>
    </row>
    <row r="175" spans="1:8" ht="19.5" customHeight="1" x14ac:dyDescent="0.15">
      <c r="A175" s="26">
        <v>2</v>
      </c>
      <c r="B175" s="57" t="s">
        <v>76</v>
      </c>
      <c r="C175" s="26" t="s">
        <v>46</v>
      </c>
      <c r="D175" s="50">
        <v>63.65</v>
      </c>
      <c r="E175" s="41">
        <f>D175/24</f>
        <v>2.6520833333333331</v>
      </c>
      <c r="F175" s="26" t="s">
        <v>47</v>
      </c>
      <c r="G175" s="26"/>
      <c r="H175" s="11"/>
    </row>
    <row r="176" spans="1:8" ht="19.5" customHeight="1" x14ac:dyDescent="0.15">
      <c r="A176" s="26"/>
      <c r="B176" s="57"/>
      <c r="C176" s="26"/>
      <c r="D176" s="50"/>
      <c r="E176" s="41"/>
      <c r="F176" s="26"/>
      <c r="G176" s="26"/>
      <c r="H176" s="12"/>
    </row>
    <row r="177" spans="1:8" ht="48" customHeight="1" x14ac:dyDescent="0.15">
      <c r="A177" s="26"/>
      <c r="B177" s="57"/>
      <c r="C177" s="26"/>
      <c r="D177" s="50"/>
      <c r="E177" s="41"/>
      <c r="F177" s="26"/>
      <c r="G177" s="26"/>
      <c r="H177" s="13"/>
    </row>
    <row r="178" spans="1:8" x14ac:dyDescent="0.15">
      <c r="A178" s="26">
        <v>3</v>
      </c>
      <c r="B178" s="57" t="s">
        <v>77</v>
      </c>
      <c r="C178" s="26" t="s">
        <v>78</v>
      </c>
      <c r="D178" s="50">
        <v>80.75</v>
      </c>
      <c r="E178" s="41">
        <f>D178/12</f>
        <v>6.729166666666667</v>
      </c>
      <c r="F178" s="26" t="s">
        <v>47</v>
      </c>
      <c r="G178" s="26"/>
      <c r="H178" s="11"/>
    </row>
    <row r="179" spans="1:8" x14ac:dyDescent="0.15">
      <c r="A179" s="26"/>
      <c r="B179" s="57"/>
      <c r="C179" s="26"/>
      <c r="D179" s="50"/>
      <c r="E179" s="41"/>
      <c r="F179" s="26"/>
      <c r="G179" s="26"/>
      <c r="H179" s="12"/>
    </row>
    <row r="180" spans="1:8" x14ac:dyDescent="0.15">
      <c r="A180" s="26"/>
      <c r="B180" s="57"/>
      <c r="C180" s="26"/>
      <c r="D180" s="50"/>
      <c r="E180" s="41"/>
      <c r="F180" s="26"/>
      <c r="G180" s="26"/>
      <c r="H180" s="12"/>
    </row>
    <row r="181" spans="1:8" ht="44.25" customHeight="1" x14ac:dyDescent="0.15">
      <c r="A181" s="26"/>
      <c r="B181" s="57"/>
      <c r="C181" s="26"/>
      <c r="D181" s="50"/>
      <c r="E181" s="41"/>
      <c r="F181" s="26"/>
      <c r="G181" s="26"/>
      <c r="H181" s="13"/>
    </row>
    <row r="182" spans="1:8" x14ac:dyDescent="0.15">
      <c r="A182" s="26">
        <v>4</v>
      </c>
      <c r="B182" s="57" t="s">
        <v>79</v>
      </c>
      <c r="C182" s="26" t="s">
        <v>80</v>
      </c>
      <c r="D182" s="50">
        <v>69</v>
      </c>
      <c r="E182" s="42">
        <f>D182/6</f>
        <v>11.5</v>
      </c>
      <c r="F182" s="26" t="s">
        <v>81</v>
      </c>
      <c r="G182" s="26"/>
      <c r="H182" s="11"/>
    </row>
    <row r="183" spans="1:8" x14ac:dyDescent="0.15">
      <c r="A183" s="26"/>
      <c r="B183" s="57"/>
      <c r="C183" s="26"/>
      <c r="D183" s="50"/>
      <c r="E183" s="42"/>
      <c r="F183" s="26"/>
      <c r="G183" s="26"/>
      <c r="H183" s="12"/>
    </row>
    <row r="184" spans="1:8" x14ac:dyDescent="0.15">
      <c r="A184" s="26"/>
      <c r="B184" s="57"/>
      <c r="C184" s="26"/>
      <c r="D184" s="50"/>
      <c r="E184" s="42"/>
      <c r="F184" s="26"/>
      <c r="G184" s="26"/>
      <c r="H184" s="12"/>
    </row>
    <row r="185" spans="1:8" x14ac:dyDescent="0.15">
      <c r="A185" s="26"/>
      <c r="B185" s="57"/>
      <c r="C185" s="26"/>
      <c r="D185" s="50"/>
      <c r="E185" s="42"/>
      <c r="F185" s="26"/>
      <c r="G185" s="26"/>
      <c r="H185" s="12"/>
    </row>
    <row r="186" spans="1:8" ht="42" customHeight="1" x14ac:dyDescent="0.15">
      <c r="A186" s="26"/>
      <c r="B186" s="57"/>
      <c r="C186" s="26"/>
      <c r="D186" s="50"/>
      <c r="E186" s="42"/>
      <c r="F186" s="26"/>
      <c r="G186" s="26"/>
      <c r="H186" s="13"/>
    </row>
    <row r="187" spans="1:8" x14ac:dyDescent="0.15">
      <c r="A187" s="26">
        <v>5</v>
      </c>
      <c r="B187" s="57" t="s">
        <v>82</v>
      </c>
      <c r="C187" s="26" t="s">
        <v>83</v>
      </c>
      <c r="D187" s="50">
        <v>113.05</v>
      </c>
      <c r="E187" s="41">
        <f>D187/18</f>
        <v>6.280555555555555</v>
      </c>
      <c r="F187" s="26" t="s">
        <v>81</v>
      </c>
      <c r="G187" s="26"/>
      <c r="H187" s="11"/>
    </row>
    <row r="188" spans="1:8" x14ac:dyDescent="0.15">
      <c r="A188" s="26"/>
      <c r="B188" s="57"/>
      <c r="C188" s="26"/>
      <c r="D188" s="50"/>
      <c r="E188" s="41"/>
      <c r="F188" s="26"/>
      <c r="G188" s="26"/>
      <c r="H188" s="12"/>
    </row>
    <row r="189" spans="1:8" ht="15.75" customHeight="1" x14ac:dyDescent="0.15">
      <c r="A189" s="26"/>
      <c r="B189" s="57"/>
      <c r="C189" s="26"/>
      <c r="D189" s="50"/>
      <c r="E189" s="41"/>
      <c r="F189" s="26"/>
      <c r="G189" s="26"/>
      <c r="H189" s="12"/>
    </row>
    <row r="190" spans="1:8" x14ac:dyDescent="0.15">
      <c r="A190" s="26"/>
      <c r="B190" s="57"/>
      <c r="C190" s="26"/>
      <c r="D190" s="50"/>
      <c r="E190" s="41"/>
      <c r="F190" s="26"/>
      <c r="G190" s="26"/>
      <c r="H190" s="12"/>
    </row>
    <row r="191" spans="1:8" x14ac:dyDescent="0.15">
      <c r="A191" s="26"/>
      <c r="B191" s="57"/>
      <c r="C191" s="26"/>
      <c r="D191" s="50"/>
      <c r="E191" s="41"/>
      <c r="F191" s="26"/>
      <c r="G191" s="26"/>
      <c r="H191" s="12"/>
    </row>
    <row r="192" spans="1:8" ht="39.75" customHeight="1" x14ac:dyDescent="0.15">
      <c r="A192" s="26"/>
      <c r="B192" s="57"/>
      <c r="C192" s="26"/>
      <c r="D192" s="50"/>
      <c r="E192" s="41"/>
      <c r="F192" s="26"/>
      <c r="G192" s="26"/>
      <c r="H192" s="13"/>
    </row>
    <row r="193" spans="1:8" ht="17.25" customHeight="1" x14ac:dyDescent="0.15">
      <c r="A193" s="26">
        <v>6</v>
      </c>
      <c r="B193" s="57" t="s">
        <v>84</v>
      </c>
      <c r="C193" s="26" t="s">
        <v>83</v>
      </c>
      <c r="D193" s="50">
        <v>97.85</v>
      </c>
      <c r="E193" s="41">
        <f>D193/18</f>
        <v>5.4361111111111109</v>
      </c>
      <c r="F193" s="26" t="s">
        <v>81</v>
      </c>
      <c r="G193" s="26"/>
      <c r="H193" s="11"/>
    </row>
    <row r="194" spans="1:8" ht="17.25" customHeight="1" x14ac:dyDescent="0.15">
      <c r="A194" s="26"/>
      <c r="B194" s="57"/>
      <c r="C194" s="26"/>
      <c r="D194" s="50"/>
      <c r="E194" s="41"/>
      <c r="F194" s="26"/>
      <c r="G194" s="26"/>
      <c r="H194" s="12"/>
    </row>
    <row r="195" spans="1:8" ht="17.25" customHeight="1" x14ac:dyDescent="0.15">
      <c r="A195" s="26"/>
      <c r="B195" s="57"/>
      <c r="C195" s="26"/>
      <c r="D195" s="50"/>
      <c r="E195" s="41"/>
      <c r="F195" s="26"/>
      <c r="G195" s="26"/>
      <c r="H195" s="12"/>
    </row>
    <row r="196" spans="1:8" ht="17.25" customHeight="1" x14ac:dyDescent="0.15">
      <c r="A196" s="26"/>
      <c r="B196" s="57"/>
      <c r="C196" s="26"/>
      <c r="D196" s="50"/>
      <c r="E196" s="41"/>
      <c r="F196" s="26"/>
      <c r="G196" s="26"/>
      <c r="H196" s="12"/>
    </row>
    <row r="197" spans="1:8" ht="36.75" customHeight="1" x14ac:dyDescent="0.15">
      <c r="A197" s="26"/>
      <c r="B197" s="57"/>
      <c r="C197" s="26"/>
      <c r="D197" s="50"/>
      <c r="E197" s="41"/>
      <c r="F197" s="26"/>
      <c r="G197" s="26"/>
      <c r="H197" s="13"/>
    </row>
    <row r="198" spans="1:8" ht="23.25" customHeight="1" x14ac:dyDescent="0.15">
      <c r="A198" s="26">
        <v>8</v>
      </c>
      <c r="B198" s="57" t="s">
        <v>85</v>
      </c>
      <c r="C198" s="26" t="s">
        <v>46</v>
      </c>
      <c r="D198" s="50">
        <v>128.25</v>
      </c>
      <c r="E198" s="41">
        <f>D198/24</f>
        <v>5.34375</v>
      </c>
      <c r="F198" s="26" t="s">
        <v>86</v>
      </c>
      <c r="G198" s="26"/>
      <c r="H198" s="11"/>
    </row>
    <row r="199" spans="1:8" ht="23.25" customHeight="1" x14ac:dyDescent="0.15">
      <c r="A199" s="26"/>
      <c r="B199" s="57"/>
      <c r="C199" s="26"/>
      <c r="D199" s="50"/>
      <c r="E199" s="41"/>
      <c r="F199" s="26"/>
      <c r="G199" s="26"/>
      <c r="H199" s="12"/>
    </row>
    <row r="200" spans="1:8" ht="23.25" customHeight="1" x14ac:dyDescent="0.15">
      <c r="A200" s="26"/>
      <c r="B200" s="57"/>
      <c r="C200" s="26"/>
      <c r="D200" s="50"/>
      <c r="E200" s="41"/>
      <c r="F200" s="26"/>
      <c r="G200" s="26"/>
      <c r="H200" s="12"/>
    </row>
    <row r="201" spans="1:8" ht="23.25" customHeight="1" x14ac:dyDescent="0.15">
      <c r="A201" s="26"/>
      <c r="B201" s="57"/>
      <c r="C201" s="26"/>
      <c r="D201" s="50"/>
      <c r="E201" s="41"/>
      <c r="F201" s="26"/>
      <c r="G201" s="26"/>
      <c r="H201" s="13"/>
    </row>
    <row r="202" spans="1:8" ht="23.25" customHeight="1" x14ac:dyDescent="0.15">
      <c r="A202" s="26">
        <v>9</v>
      </c>
      <c r="B202" s="57" t="s">
        <v>87</v>
      </c>
      <c r="C202" s="26" t="s">
        <v>78</v>
      </c>
      <c r="D202" s="50">
        <v>102.6</v>
      </c>
      <c r="E202" s="42">
        <f>D202/12</f>
        <v>8.5499999999999989</v>
      </c>
      <c r="F202" s="26" t="s">
        <v>86</v>
      </c>
      <c r="G202" s="26"/>
      <c r="H202" s="14"/>
    </row>
    <row r="203" spans="1:8" ht="23.25" customHeight="1" x14ac:dyDescent="0.15">
      <c r="A203" s="26"/>
      <c r="B203" s="57"/>
      <c r="C203" s="26"/>
      <c r="D203" s="50"/>
      <c r="E203" s="42"/>
      <c r="F203" s="26"/>
      <c r="G203" s="26"/>
      <c r="H203" s="15"/>
    </row>
    <row r="204" spans="1:8" ht="23.25" customHeight="1" x14ac:dyDescent="0.15">
      <c r="A204" s="26"/>
      <c r="B204" s="57"/>
      <c r="C204" s="26"/>
      <c r="D204" s="50"/>
      <c r="E204" s="42"/>
      <c r="F204" s="26"/>
      <c r="G204" s="26"/>
      <c r="H204" s="16"/>
    </row>
    <row r="205" spans="1:8" ht="23.25" customHeight="1" x14ac:dyDescent="0.15">
      <c r="A205" s="31">
        <v>10</v>
      </c>
      <c r="B205" s="58" t="s">
        <v>88</v>
      </c>
      <c r="C205" s="31" t="s">
        <v>89</v>
      </c>
      <c r="D205" s="47">
        <v>65.55</v>
      </c>
      <c r="E205" s="48">
        <f>D205/12</f>
        <v>5.4624999999999995</v>
      </c>
      <c r="F205" s="31" t="s">
        <v>86</v>
      </c>
      <c r="G205" s="31"/>
      <c r="H205" s="17" t="s">
        <v>216</v>
      </c>
    </row>
    <row r="206" spans="1:8" ht="23.25" customHeight="1" x14ac:dyDescent="0.15">
      <c r="A206" s="31"/>
      <c r="B206" s="58"/>
      <c r="C206" s="31"/>
      <c r="D206" s="47"/>
      <c r="E206" s="48"/>
      <c r="F206" s="31"/>
      <c r="G206" s="31"/>
      <c r="H206" s="18"/>
    </row>
    <row r="207" spans="1:8" ht="23.25" customHeight="1" x14ac:dyDescent="0.15">
      <c r="A207" s="31"/>
      <c r="B207" s="58"/>
      <c r="C207" s="31"/>
      <c r="D207" s="47"/>
      <c r="E207" s="48"/>
      <c r="F207" s="31"/>
      <c r="G207" s="31"/>
      <c r="H207" s="18"/>
    </row>
    <row r="208" spans="1:8" ht="23.25" customHeight="1" x14ac:dyDescent="0.15">
      <c r="A208" s="31"/>
      <c r="B208" s="58"/>
      <c r="C208" s="31"/>
      <c r="D208" s="47"/>
      <c r="E208" s="48"/>
      <c r="F208" s="31"/>
      <c r="G208" s="31"/>
      <c r="H208" s="18"/>
    </row>
    <row r="209" spans="1:8" ht="23.25" customHeight="1" x14ac:dyDescent="0.15">
      <c r="A209" s="31"/>
      <c r="B209" s="58"/>
      <c r="C209" s="31"/>
      <c r="D209" s="47"/>
      <c r="E209" s="48"/>
      <c r="F209" s="31"/>
      <c r="G209" s="31"/>
      <c r="H209" s="19"/>
    </row>
    <row r="210" spans="1:8" ht="23.25" customHeight="1" x14ac:dyDescent="0.15">
      <c r="A210" s="31">
        <v>11</v>
      </c>
      <c r="B210" s="58" t="s">
        <v>90</v>
      </c>
      <c r="C210" s="31" t="s">
        <v>91</v>
      </c>
      <c r="D210" s="47">
        <v>57</v>
      </c>
      <c r="E210" s="47">
        <f>D210/6</f>
        <v>9.5</v>
      </c>
      <c r="F210" s="31" t="s">
        <v>92</v>
      </c>
      <c r="G210" s="31"/>
      <c r="H210" s="17" t="s">
        <v>217</v>
      </c>
    </row>
    <row r="211" spans="1:8" ht="23.25" customHeight="1" x14ac:dyDescent="0.15">
      <c r="A211" s="31"/>
      <c r="B211" s="58"/>
      <c r="C211" s="31"/>
      <c r="D211" s="47"/>
      <c r="E211" s="47"/>
      <c r="F211" s="31"/>
      <c r="G211" s="31"/>
      <c r="H211" s="18"/>
    </row>
    <row r="212" spans="1:8" ht="23.25" customHeight="1" x14ac:dyDescent="0.15">
      <c r="A212" s="31"/>
      <c r="B212" s="58"/>
      <c r="C212" s="31"/>
      <c r="D212" s="47"/>
      <c r="E212" s="47"/>
      <c r="F212" s="31"/>
      <c r="G212" s="31"/>
      <c r="H212" s="18"/>
    </row>
    <row r="213" spans="1:8" ht="23.25" customHeight="1" x14ac:dyDescent="0.15">
      <c r="A213" s="31"/>
      <c r="B213" s="58"/>
      <c r="C213" s="31"/>
      <c r="D213" s="47"/>
      <c r="E213" s="47"/>
      <c r="F213" s="31"/>
      <c r="G213" s="31"/>
      <c r="H213" s="19"/>
    </row>
    <row r="214" spans="1:8" ht="11.25" customHeight="1" x14ac:dyDescent="0.15">
      <c r="A214" s="26">
        <v>12</v>
      </c>
      <c r="B214" s="57" t="s">
        <v>93</v>
      </c>
      <c r="C214" s="26" t="s">
        <v>94</v>
      </c>
      <c r="D214" s="50">
        <v>94.05</v>
      </c>
      <c r="E214" s="41">
        <f>D214/12</f>
        <v>7.8374999999999995</v>
      </c>
      <c r="F214" s="26" t="s">
        <v>95</v>
      </c>
      <c r="G214" s="26"/>
      <c r="H214" s="11"/>
    </row>
    <row r="215" spans="1:8" ht="11.25" customHeight="1" x14ac:dyDescent="0.15">
      <c r="A215" s="26"/>
      <c r="B215" s="57"/>
      <c r="C215" s="26"/>
      <c r="D215" s="50"/>
      <c r="E215" s="41"/>
      <c r="F215" s="26"/>
      <c r="G215" s="26"/>
      <c r="H215" s="12"/>
    </row>
    <row r="216" spans="1:8" ht="11.25" customHeight="1" x14ac:dyDescent="0.15">
      <c r="A216" s="26"/>
      <c r="B216" s="57"/>
      <c r="C216" s="26"/>
      <c r="D216" s="50"/>
      <c r="E216" s="41"/>
      <c r="F216" s="26"/>
      <c r="G216" s="26"/>
      <c r="H216" s="12"/>
    </row>
    <row r="217" spans="1:8" ht="11.25" customHeight="1" x14ac:dyDescent="0.15">
      <c r="A217" s="26"/>
      <c r="B217" s="57"/>
      <c r="C217" s="26"/>
      <c r="D217" s="50"/>
      <c r="E217" s="41"/>
      <c r="F217" s="26"/>
      <c r="G217" s="26"/>
      <c r="H217" s="12"/>
    </row>
    <row r="218" spans="1:8" ht="11.25" customHeight="1" x14ac:dyDescent="0.15">
      <c r="A218" s="26"/>
      <c r="B218" s="57"/>
      <c r="C218" s="26"/>
      <c r="D218" s="50"/>
      <c r="E218" s="41"/>
      <c r="F218" s="26"/>
      <c r="G218" s="26"/>
      <c r="H218" s="12"/>
    </row>
    <row r="219" spans="1:8" ht="11.25" customHeight="1" x14ac:dyDescent="0.15">
      <c r="A219" s="26"/>
      <c r="B219" s="57"/>
      <c r="C219" s="26"/>
      <c r="D219" s="50"/>
      <c r="E219" s="41"/>
      <c r="F219" s="26"/>
      <c r="G219" s="26"/>
      <c r="H219" s="13"/>
    </row>
    <row r="220" spans="1:8" ht="41.25" customHeight="1" x14ac:dyDescent="0.15">
      <c r="A220" s="26">
        <v>13</v>
      </c>
      <c r="B220" s="57" t="s">
        <v>96</v>
      </c>
      <c r="C220" s="26" t="s">
        <v>97</v>
      </c>
      <c r="D220" s="50">
        <v>151.05000000000001</v>
      </c>
      <c r="E220" s="41">
        <f>D220/24</f>
        <v>6.2937500000000002</v>
      </c>
      <c r="F220" s="26" t="s">
        <v>95</v>
      </c>
      <c r="G220" s="26"/>
      <c r="H220" s="11"/>
    </row>
    <row r="221" spans="1:8" ht="41.25" customHeight="1" x14ac:dyDescent="0.15">
      <c r="A221" s="26"/>
      <c r="B221" s="57"/>
      <c r="C221" s="26"/>
      <c r="D221" s="50"/>
      <c r="E221" s="41"/>
      <c r="F221" s="26"/>
      <c r="G221" s="26"/>
      <c r="H221" s="13"/>
    </row>
    <row r="222" spans="1:8" ht="18" customHeight="1" x14ac:dyDescent="0.15">
      <c r="A222" s="26">
        <v>14</v>
      </c>
      <c r="B222" s="57" t="s">
        <v>98</v>
      </c>
      <c r="C222" s="26" t="s">
        <v>99</v>
      </c>
      <c r="D222" s="50">
        <v>59.76</v>
      </c>
      <c r="E222" s="41">
        <f>D222/20</f>
        <v>2.988</v>
      </c>
      <c r="F222" s="26" t="s">
        <v>100</v>
      </c>
      <c r="G222" s="26"/>
      <c r="H222" s="11"/>
    </row>
    <row r="223" spans="1:8" ht="18" customHeight="1" x14ac:dyDescent="0.15">
      <c r="A223" s="26"/>
      <c r="B223" s="57"/>
      <c r="C223" s="26"/>
      <c r="D223" s="50"/>
      <c r="E223" s="41"/>
      <c r="F223" s="26"/>
      <c r="G223" s="26"/>
      <c r="H223" s="12"/>
    </row>
    <row r="224" spans="1:8" ht="18" customHeight="1" x14ac:dyDescent="0.15">
      <c r="A224" s="26"/>
      <c r="B224" s="57"/>
      <c r="C224" s="26"/>
      <c r="D224" s="50"/>
      <c r="E224" s="41"/>
      <c r="F224" s="26"/>
      <c r="G224" s="26"/>
      <c r="H224" s="12"/>
    </row>
    <row r="225" spans="1:8" ht="18" customHeight="1" x14ac:dyDescent="0.15">
      <c r="A225" s="26"/>
      <c r="B225" s="57"/>
      <c r="C225" s="26"/>
      <c r="D225" s="50"/>
      <c r="E225" s="41"/>
      <c r="F225" s="26"/>
      <c r="G225" s="26"/>
      <c r="H225" s="12"/>
    </row>
    <row r="226" spans="1:8" ht="18" customHeight="1" x14ac:dyDescent="0.15">
      <c r="A226" s="26"/>
      <c r="B226" s="57"/>
      <c r="C226" s="26"/>
      <c r="D226" s="50"/>
      <c r="E226" s="41"/>
      <c r="F226" s="26"/>
      <c r="G226" s="26"/>
      <c r="H226" s="12"/>
    </row>
    <row r="227" spans="1:8" ht="5.25" customHeight="1" x14ac:dyDescent="0.15">
      <c r="A227" s="26"/>
      <c r="B227" s="57"/>
      <c r="C227" s="26"/>
      <c r="D227" s="50"/>
      <c r="E227" s="41"/>
      <c r="F227" s="26"/>
      <c r="G227" s="26"/>
      <c r="H227" s="13"/>
    </row>
    <row r="228" spans="1:8" ht="20.25" customHeight="1" x14ac:dyDescent="0.15">
      <c r="A228" s="26">
        <v>15</v>
      </c>
      <c r="B228" s="57" t="s">
        <v>101</v>
      </c>
      <c r="C228" s="26" t="s">
        <v>78</v>
      </c>
      <c r="D228" s="50">
        <v>151.05000000000001</v>
      </c>
      <c r="E228" s="41">
        <f>D228/12</f>
        <v>12.5875</v>
      </c>
      <c r="F228" s="26" t="s">
        <v>102</v>
      </c>
      <c r="G228" s="26"/>
      <c r="H228" s="11"/>
    </row>
    <row r="229" spans="1:8" ht="20.25" customHeight="1" x14ac:dyDescent="0.15">
      <c r="A229" s="26"/>
      <c r="B229" s="57"/>
      <c r="C229" s="26"/>
      <c r="D229" s="50"/>
      <c r="E229" s="41"/>
      <c r="F229" s="26"/>
      <c r="G229" s="26"/>
      <c r="H229" s="12"/>
    </row>
    <row r="230" spans="1:8" ht="20.25" customHeight="1" x14ac:dyDescent="0.15">
      <c r="A230" s="26"/>
      <c r="B230" s="57"/>
      <c r="C230" s="26"/>
      <c r="D230" s="50"/>
      <c r="E230" s="41"/>
      <c r="F230" s="26"/>
      <c r="G230" s="26"/>
      <c r="H230" s="12"/>
    </row>
    <row r="231" spans="1:8" ht="20.25" customHeight="1" x14ac:dyDescent="0.15">
      <c r="A231" s="26"/>
      <c r="B231" s="57"/>
      <c r="C231" s="26"/>
      <c r="D231" s="50"/>
      <c r="E231" s="41"/>
      <c r="F231" s="26"/>
      <c r="G231" s="26"/>
      <c r="H231" s="12"/>
    </row>
    <row r="232" spans="1:8" ht="12" customHeight="1" x14ac:dyDescent="0.15">
      <c r="A232" s="26"/>
      <c r="B232" s="57"/>
      <c r="C232" s="26"/>
      <c r="D232" s="50"/>
      <c r="E232" s="41"/>
      <c r="F232" s="26"/>
      <c r="G232" s="26"/>
      <c r="H232" s="13"/>
    </row>
    <row r="233" spans="1:8" ht="23.25" customHeight="1" x14ac:dyDescent="0.15">
      <c r="A233" s="26">
        <v>16</v>
      </c>
      <c r="B233" s="57" t="s">
        <v>103</v>
      </c>
      <c r="C233" s="26" t="s">
        <v>78</v>
      </c>
      <c r="D233" s="50">
        <v>132.05000000000001</v>
      </c>
      <c r="E233" s="41">
        <f>D233/12</f>
        <v>11.004166666666668</v>
      </c>
      <c r="F233" s="26" t="s">
        <v>102</v>
      </c>
      <c r="G233" s="30"/>
      <c r="H233" s="11"/>
    </row>
    <row r="234" spans="1:8" ht="23.25" customHeight="1" x14ac:dyDescent="0.15">
      <c r="A234" s="26"/>
      <c r="B234" s="57"/>
      <c r="C234" s="26"/>
      <c r="D234" s="50"/>
      <c r="E234" s="41"/>
      <c r="F234" s="26"/>
      <c r="G234" s="30"/>
      <c r="H234" s="12"/>
    </row>
    <row r="235" spans="1:8" ht="23.25" customHeight="1" x14ac:dyDescent="0.15">
      <c r="A235" s="26"/>
      <c r="B235" s="57"/>
      <c r="C235" s="26"/>
      <c r="D235" s="50"/>
      <c r="E235" s="41"/>
      <c r="F235" s="26"/>
      <c r="G235" s="30"/>
      <c r="H235" s="12"/>
    </row>
    <row r="236" spans="1:8" ht="23.25" customHeight="1" x14ac:dyDescent="0.15">
      <c r="A236" s="26"/>
      <c r="B236" s="57"/>
      <c r="C236" s="26"/>
      <c r="D236" s="50"/>
      <c r="E236" s="41"/>
      <c r="F236" s="26"/>
      <c r="G236" s="30"/>
      <c r="H236" s="12"/>
    </row>
    <row r="237" spans="1:8" ht="0.75" customHeight="1" x14ac:dyDescent="0.15">
      <c r="A237" s="26"/>
      <c r="B237" s="57"/>
      <c r="C237" s="26"/>
      <c r="D237" s="50"/>
      <c r="E237" s="41"/>
      <c r="F237" s="26"/>
      <c r="G237" s="30"/>
      <c r="H237" s="13"/>
    </row>
    <row r="238" spans="1:8" ht="12.75" customHeight="1" x14ac:dyDescent="0.15">
      <c r="A238" s="26">
        <v>17</v>
      </c>
      <c r="B238" s="57" t="s">
        <v>104</v>
      </c>
      <c r="C238" s="26" t="s">
        <v>97</v>
      </c>
      <c r="D238" s="50">
        <v>144.4</v>
      </c>
      <c r="E238" s="41">
        <f>D238/24</f>
        <v>6.0166666666666666</v>
      </c>
      <c r="F238" s="26" t="s">
        <v>105</v>
      </c>
      <c r="G238" s="30"/>
      <c r="H238" s="14"/>
    </row>
    <row r="239" spans="1:8" ht="23.25" customHeight="1" x14ac:dyDescent="0.15">
      <c r="A239" s="26"/>
      <c r="B239" s="57"/>
      <c r="C239" s="26"/>
      <c r="D239" s="50"/>
      <c r="E239" s="41"/>
      <c r="F239" s="26"/>
      <c r="G239" s="30"/>
      <c r="H239" s="15"/>
    </row>
    <row r="240" spans="1:8" ht="20.25" customHeight="1" x14ac:dyDescent="0.15">
      <c r="A240" s="26"/>
      <c r="B240" s="57"/>
      <c r="C240" s="26"/>
      <c r="D240" s="50"/>
      <c r="E240" s="41"/>
      <c r="F240" s="26"/>
      <c r="G240" s="30"/>
      <c r="H240" s="15"/>
    </row>
    <row r="241" spans="1:8" ht="6.75" customHeight="1" x14ac:dyDescent="0.15">
      <c r="A241" s="26"/>
      <c r="B241" s="57"/>
      <c r="C241" s="26"/>
      <c r="D241" s="50"/>
      <c r="E241" s="41"/>
      <c r="F241" s="26"/>
      <c r="G241" s="30"/>
      <c r="H241" s="15"/>
    </row>
    <row r="242" spans="1:8" ht="18" customHeight="1" x14ac:dyDescent="0.15">
      <c r="A242" s="26"/>
      <c r="B242" s="57"/>
      <c r="C242" s="26"/>
      <c r="D242" s="50"/>
      <c r="E242" s="41"/>
      <c r="F242" s="26"/>
      <c r="G242" s="30"/>
      <c r="H242" s="16"/>
    </row>
    <row r="243" spans="1:8" ht="18.75" customHeight="1" x14ac:dyDescent="0.15">
      <c r="A243" s="26">
        <v>18</v>
      </c>
      <c r="B243" s="57" t="s">
        <v>106</v>
      </c>
      <c r="C243" s="26" t="s">
        <v>83</v>
      </c>
      <c r="D243" s="50">
        <v>169.1</v>
      </c>
      <c r="E243" s="41">
        <f>D243/18</f>
        <v>9.3944444444444439</v>
      </c>
      <c r="F243" s="26" t="s">
        <v>107</v>
      </c>
      <c r="G243" s="30"/>
      <c r="H243" s="11"/>
    </row>
    <row r="244" spans="1:8" ht="18.75" customHeight="1" x14ac:dyDescent="0.15">
      <c r="A244" s="26"/>
      <c r="B244" s="57"/>
      <c r="C244" s="26"/>
      <c r="D244" s="50"/>
      <c r="E244" s="41"/>
      <c r="F244" s="26"/>
      <c r="G244" s="30"/>
      <c r="H244" s="12"/>
    </row>
    <row r="245" spans="1:8" ht="18.75" customHeight="1" x14ac:dyDescent="0.15">
      <c r="A245" s="26"/>
      <c r="B245" s="57"/>
      <c r="C245" s="26"/>
      <c r="D245" s="50"/>
      <c r="E245" s="41"/>
      <c r="F245" s="26"/>
      <c r="G245" s="30"/>
      <c r="H245" s="12"/>
    </row>
    <row r="246" spans="1:8" ht="33" customHeight="1" x14ac:dyDescent="0.15">
      <c r="A246" s="26"/>
      <c r="B246" s="57"/>
      <c r="C246" s="26"/>
      <c r="D246" s="50"/>
      <c r="E246" s="41"/>
      <c r="F246" s="26"/>
      <c r="G246" s="30"/>
      <c r="H246" s="13"/>
    </row>
    <row r="247" spans="1:8" ht="23.25" customHeight="1" x14ac:dyDescent="0.15">
      <c r="A247" s="26">
        <v>19</v>
      </c>
      <c r="B247" s="57" t="s">
        <v>108</v>
      </c>
      <c r="C247" s="26" t="s">
        <v>109</v>
      </c>
      <c r="D247" s="50">
        <v>150.1</v>
      </c>
      <c r="E247" s="41">
        <f>D247/24</f>
        <v>6.2541666666666664</v>
      </c>
      <c r="F247" s="26" t="s">
        <v>107</v>
      </c>
      <c r="G247" s="30"/>
      <c r="H247" s="14"/>
    </row>
    <row r="248" spans="1:8" ht="23.25" customHeight="1" x14ac:dyDescent="0.15">
      <c r="A248" s="26"/>
      <c r="B248" s="57"/>
      <c r="C248" s="26"/>
      <c r="D248" s="50"/>
      <c r="E248" s="41"/>
      <c r="F248" s="26"/>
      <c r="G248" s="30"/>
      <c r="H248" s="15"/>
    </row>
    <row r="249" spans="1:8" ht="33" customHeight="1" x14ac:dyDescent="0.15">
      <c r="A249" s="26"/>
      <c r="B249" s="57"/>
      <c r="C249" s="26"/>
      <c r="D249" s="50"/>
      <c r="E249" s="41"/>
      <c r="F249" s="26"/>
      <c r="G249" s="30"/>
      <c r="H249" s="16"/>
    </row>
    <row r="250" spans="1:8" ht="15" customHeight="1" x14ac:dyDescent="0.15">
      <c r="A250" s="26">
        <v>20</v>
      </c>
      <c r="B250" s="57" t="s">
        <v>110</v>
      </c>
      <c r="C250" s="26" t="s">
        <v>78</v>
      </c>
      <c r="D250" s="50">
        <v>49.4</v>
      </c>
      <c r="E250" s="41">
        <f>D250/12</f>
        <v>4.1166666666666663</v>
      </c>
      <c r="F250" s="26" t="s">
        <v>111</v>
      </c>
      <c r="G250" s="26"/>
      <c r="H250" s="11"/>
    </row>
    <row r="251" spans="1:8" ht="15" customHeight="1" x14ac:dyDescent="0.15">
      <c r="A251" s="26"/>
      <c r="B251" s="57"/>
      <c r="C251" s="26"/>
      <c r="D251" s="50"/>
      <c r="E251" s="41"/>
      <c r="F251" s="26"/>
      <c r="G251" s="26"/>
      <c r="H251" s="12"/>
    </row>
    <row r="252" spans="1:8" ht="15" customHeight="1" x14ac:dyDescent="0.15">
      <c r="A252" s="26"/>
      <c r="B252" s="57"/>
      <c r="C252" s="26"/>
      <c r="D252" s="50"/>
      <c r="E252" s="41"/>
      <c r="F252" s="26"/>
      <c r="G252" s="26"/>
      <c r="H252" s="12"/>
    </row>
    <row r="253" spans="1:8" ht="15" customHeight="1" x14ac:dyDescent="0.15">
      <c r="A253" s="26"/>
      <c r="B253" s="57"/>
      <c r="C253" s="26"/>
      <c r="D253" s="50"/>
      <c r="E253" s="41"/>
      <c r="F253" s="26"/>
      <c r="G253" s="26"/>
      <c r="H253" s="12"/>
    </row>
    <row r="254" spans="1:8" ht="15" customHeight="1" x14ac:dyDescent="0.15">
      <c r="A254" s="26"/>
      <c r="B254" s="57"/>
      <c r="C254" s="26"/>
      <c r="D254" s="50"/>
      <c r="E254" s="41"/>
      <c r="F254" s="26"/>
      <c r="G254" s="26"/>
      <c r="H254" s="12"/>
    </row>
    <row r="255" spans="1:8" ht="15.75" customHeight="1" x14ac:dyDescent="0.15">
      <c r="A255" s="26"/>
      <c r="B255" s="57"/>
      <c r="C255" s="26"/>
      <c r="D255" s="50"/>
      <c r="E255" s="41"/>
      <c r="F255" s="26"/>
      <c r="G255" s="26"/>
      <c r="H255" s="13"/>
    </row>
    <row r="256" spans="1:8" ht="23.25" customHeight="1" x14ac:dyDescent="0.15">
      <c r="A256" s="26">
        <v>21</v>
      </c>
      <c r="B256" s="57" t="s">
        <v>112</v>
      </c>
      <c r="C256" s="26" t="s">
        <v>113</v>
      </c>
      <c r="D256" s="50">
        <v>81.7</v>
      </c>
      <c r="E256" s="41">
        <f>D256/12</f>
        <v>6.8083333333333336</v>
      </c>
      <c r="F256" s="26" t="s">
        <v>111</v>
      </c>
      <c r="G256" s="26"/>
      <c r="H256" s="11"/>
    </row>
    <row r="257" spans="1:8" ht="23.25" customHeight="1" x14ac:dyDescent="0.15">
      <c r="A257" s="26"/>
      <c r="B257" s="57"/>
      <c r="C257" s="26"/>
      <c r="D257" s="50"/>
      <c r="E257" s="41"/>
      <c r="F257" s="26"/>
      <c r="G257" s="26"/>
      <c r="H257" s="12"/>
    </row>
    <row r="258" spans="1:8" ht="23.25" customHeight="1" x14ac:dyDescent="0.15">
      <c r="A258" s="26"/>
      <c r="B258" s="57"/>
      <c r="C258" s="26"/>
      <c r="D258" s="50"/>
      <c r="E258" s="41"/>
      <c r="F258" s="26"/>
      <c r="G258" s="26"/>
      <c r="H258" s="12"/>
    </row>
    <row r="259" spans="1:8" ht="21.75" customHeight="1" x14ac:dyDescent="0.15">
      <c r="A259" s="26"/>
      <c r="B259" s="57"/>
      <c r="C259" s="26"/>
      <c r="D259" s="50"/>
      <c r="E259" s="41"/>
      <c r="F259" s="26"/>
      <c r="G259" s="26"/>
      <c r="H259" s="12"/>
    </row>
    <row r="260" spans="1:8" ht="23.25" hidden="1" customHeight="1" x14ac:dyDescent="0.15">
      <c r="A260" s="26"/>
      <c r="B260" s="57"/>
      <c r="C260" s="26"/>
      <c r="D260" s="50"/>
      <c r="E260" s="41"/>
      <c r="F260" s="26"/>
      <c r="G260" s="26"/>
      <c r="H260" s="12"/>
    </row>
    <row r="261" spans="1:8" ht="6" hidden="1" customHeight="1" x14ac:dyDescent="0.15">
      <c r="A261" s="26"/>
      <c r="B261" s="57"/>
      <c r="C261" s="26"/>
      <c r="D261" s="50"/>
      <c r="E261" s="41"/>
      <c r="F261" s="26"/>
      <c r="G261" s="26"/>
      <c r="H261" s="13"/>
    </row>
    <row r="262" spans="1:8" ht="23.25" customHeight="1" x14ac:dyDescent="0.15">
      <c r="A262" s="26">
        <v>22</v>
      </c>
      <c r="B262" s="57" t="s">
        <v>114</v>
      </c>
      <c r="C262" s="26" t="s">
        <v>115</v>
      </c>
      <c r="D262" s="50">
        <v>100.7</v>
      </c>
      <c r="E262" s="41">
        <f>D262/12</f>
        <v>8.3916666666666675</v>
      </c>
      <c r="F262" s="26"/>
      <c r="G262" s="30"/>
      <c r="H262" s="11"/>
    </row>
    <row r="263" spans="1:8" ht="23.25" customHeight="1" x14ac:dyDescent="0.15">
      <c r="A263" s="26"/>
      <c r="B263" s="57"/>
      <c r="C263" s="26"/>
      <c r="D263" s="50"/>
      <c r="E263" s="41"/>
      <c r="F263" s="26"/>
      <c r="G263" s="30"/>
      <c r="H263" s="12"/>
    </row>
    <row r="264" spans="1:8" ht="33" customHeight="1" x14ac:dyDescent="0.15">
      <c r="A264" s="26"/>
      <c r="B264" s="57"/>
      <c r="C264" s="26"/>
      <c r="D264" s="50"/>
      <c r="E264" s="41"/>
      <c r="F264" s="26"/>
      <c r="G264" s="30"/>
      <c r="H264" s="13"/>
    </row>
    <row r="265" spans="1:8" ht="23.25" customHeight="1" x14ac:dyDescent="0.15">
      <c r="A265" s="40">
        <v>23</v>
      </c>
      <c r="B265" s="60" t="s">
        <v>116</v>
      </c>
      <c r="C265" s="40" t="s">
        <v>117</v>
      </c>
      <c r="D265" s="49">
        <v>121.6</v>
      </c>
      <c r="E265" s="49">
        <f>D265/16</f>
        <v>7.6</v>
      </c>
      <c r="F265" s="40"/>
      <c r="G265" s="34"/>
      <c r="H265" s="20" t="s">
        <v>218</v>
      </c>
    </row>
    <row r="266" spans="1:8" ht="23.25" customHeight="1" x14ac:dyDescent="0.15">
      <c r="A266" s="40"/>
      <c r="B266" s="60"/>
      <c r="C266" s="40"/>
      <c r="D266" s="49"/>
      <c r="E266" s="49"/>
      <c r="F266" s="40"/>
      <c r="G266" s="34"/>
      <c r="H266" s="21"/>
    </row>
    <row r="267" spans="1:8" ht="23.25" customHeight="1" x14ac:dyDescent="0.15">
      <c r="A267" s="40"/>
      <c r="B267" s="60"/>
      <c r="C267" s="40"/>
      <c r="D267" s="49"/>
      <c r="E267" s="49"/>
      <c r="F267" s="40"/>
      <c r="G267" s="34"/>
      <c r="H267" s="21"/>
    </row>
    <row r="268" spans="1:8" ht="23.25" customHeight="1" x14ac:dyDescent="0.15">
      <c r="A268" s="40"/>
      <c r="B268" s="60"/>
      <c r="C268" s="40"/>
      <c r="D268" s="49"/>
      <c r="E268" s="49"/>
      <c r="F268" s="40"/>
      <c r="G268" s="34"/>
      <c r="H268" s="22"/>
    </row>
    <row r="269" spans="1:8" ht="23.25" customHeight="1" x14ac:dyDescent="0.15">
      <c r="A269" s="26">
        <v>24</v>
      </c>
      <c r="B269" s="57" t="s">
        <v>118</v>
      </c>
      <c r="C269" s="26" t="s">
        <v>119</v>
      </c>
      <c r="D269" s="50">
        <v>140.6</v>
      </c>
      <c r="E269" s="41">
        <f>D269/24</f>
        <v>5.8583333333333334</v>
      </c>
      <c r="F269" s="26"/>
      <c r="G269" s="30"/>
      <c r="H269" s="23"/>
    </row>
    <row r="270" spans="1:8" ht="23.25" customHeight="1" x14ac:dyDescent="0.15">
      <c r="A270" s="26"/>
      <c r="B270" s="57"/>
      <c r="C270" s="26"/>
      <c r="D270" s="50"/>
      <c r="E270" s="41"/>
      <c r="F270" s="26"/>
      <c r="G270" s="30"/>
      <c r="H270" s="24"/>
    </row>
    <row r="271" spans="1:8" ht="23.25" customHeight="1" x14ac:dyDescent="0.15">
      <c r="A271" s="26"/>
      <c r="B271" s="57"/>
      <c r="C271" s="26"/>
      <c r="D271" s="50"/>
      <c r="E271" s="41"/>
      <c r="F271" s="26"/>
      <c r="G271" s="30"/>
      <c r="H271" s="24"/>
    </row>
    <row r="272" spans="1:8" ht="21.75" customHeight="1" x14ac:dyDescent="0.15">
      <c r="A272" s="26"/>
      <c r="B272" s="57"/>
      <c r="C272" s="26"/>
      <c r="D272" s="50"/>
      <c r="E272" s="41"/>
      <c r="F272" s="26"/>
      <c r="G272" s="30"/>
      <c r="H272" s="24"/>
    </row>
    <row r="273" spans="1:8" ht="23.25" hidden="1" customHeight="1" x14ac:dyDescent="0.15">
      <c r="A273" s="26"/>
      <c r="B273" s="57"/>
      <c r="C273" s="26"/>
      <c r="D273" s="50"/>
      <c r="E273" s="41"/>
      <c r="F273" s="26"/>
      <c r="G273" s="30"/>
      <c r="H273" s="25"/>
    </row>
    <row r="274" spans="1:8" ht="23.25" customHeight="1" x14ac:dyDescent="0.15">
      <c r="A274" s="31">
        <v>25</v>
      </c>
      <c r="B274" s="58" t="s">
        <v>120</v>
      </c>
      <c r="C274" s="31" t="s">
        <v>121</v>
      </c>
      <c r="D274" s="47">
        <v>103.55</v>
      </c>
      <c r="E274" s="48">
        <f>D274/12</f>
        <v>8.6291666666666664</v>
      </c>
      <c r="F274" s="31" t="s">
        <v>122</v>
      </c>
      <c r="G274" s="31"/>
      <c r="H274" s="17" t="s">
        <v>220</v>
      </c>
    </row>
    <row r="275" spans="1:8" ht="23.25" customHeight="1" x14ac:dyDescent="0.15">
      <c r="A275" s="31"/>
      <c r="B275" s="58"/>
      <c r="C275" s="31"/>
      <c r="D275" s="47"/>
      <c r="E275" s="48"/>
      <c r="F275" s="31"/>
      <c r="G275" s="31"/>
      <c r="H275" s="18"/>
    </row>
    <row r="276" spans="1:8" ht="36.75" customHeight="1" x14ac:dyDescent="0.15">
      <c r="A276" s="31"/>
      <c r="B276" s="58"/>
      <c r="C276" s="31"/>
      <c r="D276" s="47"/>
      <c r="E276" s="48"/>
      <c r="F276" s="31"/>
      <c r="G276" s="31"/>
      <c r="H276" s="19"/>
    </row>
    <row r="277" spans="1:8" ht="23.25" customHeight="1" x14ac:dyDescent="0.15">
      <c r="A277" s="26">
        <v>26</v>
      </c>
      <c r="B277" s="57" t="s">
        <v>123</v>
      </c>
      <c r="C277" s="26" t="s">
        <v>124</v>
      </c>
      <c r="D277" s="50">
        <v>178.6</v>
      </c>
      <c r="E277" s="41">
        <f>D277/12</f>
        <v>14.883333333333333</v>
      </c>
      <c r="F277" s="26" t="s">
        <v>24</v>
      </c>
      <c r="G277" s="26"/>
      <c r="H277" s="11"/>
    </row>
    <row r="278" spans="1:8" ht="23.25" customHeight="1" x14ac:dyDescent="0.15">
      <c r="A278" s="26"/>
      <c r="B278" s="57"/>
      <c r="C278" s="26"/>
      <c r="D278" s="50"/>
      <c r="E278" s="41"/>
      <c r="F278" s="26"/>
      <c r="G278" s="26"/>
      <c r="H278" s="12"/>
    </row>
    <row r="279" spans="1:8" ht="33.75" customHeight="1" x14ac:dyDescent="0.15">
      <c r="A279" s="26"/>
      <c r="B279" s="57"/>
      <c r="C279" s="26"/>
      <c r="D279" s="50"/>
      <c r="E279" s="41"/>
      <c r="F279" s="26"/>
      <c r="G279" s="26"/>
      <c r="H279" s="13"/>
    </row>
    <row r="280" spans="1:8" ht="16.5" customHeight="1" x14ac:dyDescent="0.15">
      <c r="A280" s="26">
        <v>27</v>
      </c>
      <c r="B280" s="57" t="s">
        <v>125</v>
      </c>
      <c r="C280" s="26" t="s">
        <v>221</v>
      </c>
      <c r="D280" s="50">
        <v>188.1</v>
      </c>
      <c r="E280" s="41">
        <f>D280/20</f>
        <v>9.4049999999999994</v>
      </c>
      <c r="F280" s="26" t="s">
        <v>24</v>
      </c>
      <c r="G280" s="26"/>
      <c r="H280" s="14" t="s">
        <v>222</v>
      </c>
    </row>
    <row r="281" spans="1:8" ht="16.5" customHeight="1" x14ac:dyDescent="0.15">
      <c r="A281" s="26"/>
      <c r="B281" s="57"/>
      <c r="C281" s="26"/>
      <c r="D281" s="50"/>
      <c r="E281" s="41"/>
      <c r="F281" s="26"/>
      <c r="G281" s="26"/>
      <c r="H281" s="12"/>
    </row>
    <row r="282" spans="1:8" ht="16.5" customHeight="1" x14ac:dyDescent="0.15">
      <c r="A282" s="26"/>
      <c r="B282" s="57"/>
      <c r="C282" s="26"/>
      <c r="D282" s="50"/>
      <c r="E282" s="41"/>
      <c r="F282" s="26"/>
      <c r="G282" s="26"/>
      <c r="H282" s="12"/>
    </row>
    <row r="283" spans="1:8" ht="27.75" customHeight="1" x14ac:dyDescent="0.15">
      <c r="A283" s="26"/>
      <c r="B283" s="57"/>
      <c r="C283" s="26"/>
      <c r="D283" s="50"/>
      <c r="E283" s="41"/>
      <c r="F283" s="26"/>
      <c r="G283" s="26"/>
      <c r="H283" s="13"/>
    </row>
    <row r="284" spans="1:8" ht="20.25" customHeight="1" x14ac:dyDescent="0.15">
      <c r="A284" s="31">
        <v>28</v>
      </c>
      <c r="B284" s="58" t="s">
        <v>126</v>
      </c>
      <c r="C284" s="31" t="s">
        <v>99</v>
      </c>
      <c r="D284" s="47">
        <v>178.6</v>
      </c>
      <c r="E284" s="47">
        <f>D284/20</f>
        <v>8.93</v>
      </c>
      <c r="F284" s="31" t="s">
        <v>24</v>
      </c>
      <c r="G284" s="31"/>
      <c r="H284" s="17" t="s">
        <v>219</v>
      </c>
    </row>
    <row r="285" spans="1:8" ht="20.25" customHeight="1" x14ac:dyDescent="0.15">
      <c r="A285" s="31"/>
      <c r="B285" s="58"/>
      <c r="C285" s="31"/>
      <c r="D285" s="47"/>
      <c r="E285" s="47"/>
      <c r="F285" s="31"/>
      <c r="G285" s="31"/>
      <c r="H285" s="18"/>
    </row>
    <row r="286" spans="1:8" ht="20.25" customHeight="1" x14ac:dyDescent="0.15">
      <c r="A286" s="31"/>
      <c r="B286" s="58"/>
      <c r="C286" s="31"/>
      <c r="D286" s="47"/>
      <c r="E286" s="47"/>
      <c r="F286" s="31"/>
      <c r="G286" s="31"/>
      <c r="H286" s="18"/>
    </row>
    <row r="287" spans="1:8" ht="13.5" customHeight="1" x14ac:dyDescent="0.15">
      <c r="A287" s="31"/>
      <c r="B287" s="58"/>
      <c r="C287" s="31"/>
      <c r="D287" s="47"/>
      <c r="E287" s="47"/>
      <c r="F287" s="31"/>
      <c r="G287" s="31"/>
      <c r="H287" s="19"/>
    </row>
    <row r="288" spans="1:8" ht="15" customHeight="1" x14ac:dyDescent="0.15">
      <c r="A288" s="31">
        <v>29</v>
      </c>
      <c r="B288" s="58" t="s">
        <v>127</v>
      </c>
      <c r="C288" s="31" t="s">
        <v>128</v>
      </c>
      <c r="D288" s="47">
        <v>122.55</v>
      </c>
      <c r="E288" s="48">
        <f>D288/6</f>
        <v>20.425000000000001</v>
      </c>
      <c r="F288" s="31" t="s">
        <v>129</v>
      </c>
      <c r="G288" s="31"/>
      <c r="H288" s="17" t="s">
        <v>130</v>
      </c>
    </row>
    <row r="289" spans="1:8" ht="15" customHeight="1" x14ac:dyDescent="0.15">
      <c r="A289" s="31"/>
      <c r="B289" s="58"/>
      <c r="C289" s="31"/>
      <c r="D289" s="47"/>
      <c r="E289" s="48"/>
      <c r="F289" s="31"/>
      <c r="G289" s="31"/>
      <c r="H289" s="18"/>
    </row>
    <row r="290" spans="1:8" ht="66.75" customHeight="1" x14ac:dyDescent="0.15">
      <c r="A290" s="31"/>
      <c r="B290" s="58"/>
      <c r="C290" s="31"/>
      <c r="D290" s="47"/>
      <c r="E290" s="48"/>
      <c r="F290" s="31"/>
      <c r="G290" s="31"/>
      <c r="H290" s="18"/>
    </row>
    <row r="291" spans="1:8" ht="60.75" hidden="1" customHeight="1" x14ac:dyDescent="0.15">
      <c r="A291" s="31"/>
      <c r="B291" s="58"/>
      <c r="C291" s="31"/>
      <c r="D291" s="47"/>
      <c r="E291" s="48"/>
      <c r="F291" s="31"/>
      <c r="G291" s="31"/>
      <c r="H291" s="18"/>
    </row>
    <row r="292" spans="1:8" ht="13.5" hidden="1" customHeight="1" x14ac:dyDescent="0.15">
      <c r="A292" s="31"/>
      <c r="B292" s="58"/>
      <c r="C292" s="31"/>
      <c r="D292" s="47"/>
      <c r="E292" s="48"/>
      <c r="F292" s="31"/>
      <c r="G292" s="31"/>
      <c r="H292" s="19"/>
    </row>
    <row r="293" spans="1:8" ht="18" customHeight="1" x14ac:dyDescent="0.15">
      <c r="A293" s="29" t="s">
        <v>131</v>
      </c>
      <c r="B293" s="29"/>
      <c r="C293" s="29"/>
      <c r="D293" s="29"/>
      <c r="E293" s="29"/>
      <c r="F293" s="29"/>
      <c r="G293" s="29"/>
      <c r="H293" s="29"/>
    </row>
    <row r="294" spans="1:8" ht="18" customHeight="1" x14ac:dyDescent="0.15">
      <c r="A294" s="4" t="s">
        <v>0</v>
      </c>
      <c r="B294" s="5" t="s">
        <v>1</v>
      </c>
      <c r="C294" s="4" t="s">
        <v>2</v>
      </c>
      <c r="D294" s="6" t="s">
        <v>3</v>
      </c>
      <c r="E294" s="4" t="s">
        <v>4</v>
      </c>
      <c r="F294" s="4" t="s">
        <v>5</v>
      </c>
      <c r="G294" s="4" t="s">
        <v>6</v>
      </c>
      <c r="H294" s="7" t="s">
        <v>7</v>
      </c>
    </row>
    <row r="295" spans="1:8" x14ac:dyDescent="0.15">
      <c r="A295" s="26">
        <v>1</v>
      </c>
      <c r="B295" s="57" t="s">
        <v>132</v>
      </c>
      <c r="C295" s="26" t="s">
        <v>133</v>
      </c>
      <c r="D295" s="54">
        <v>112.1</v>
      </c>
      <c r="E295" s="44">
        <f>D295/12</f>
        <v>9.3416666666666668</v>
      </c>
      <c r="F295" s="26" t="s">
        <v>134</v>
      </c>
      <c r="G295" s="26"/>
      <c r="H295" s="14"/>
    </row>
    <row r="296" spans="1:8" x14ac:dyDescent="0.15">
      <c r="A296" s="26"/>
      <c r="B296" s="57"/>
      <c r="C296" s="26"/>
      <c r="D296" s="54"/>
      <c r="E296" s="44"/>
      <c r="F296" s="26"/>
      <c r="G296" s="26"/>
      <c r="H296" s="15"/>
    </row>
    <row r="297" spans="1:8" x14ac:dyDescent="0.15">
      <c r="A297" s="26"/>
      <c r="B297" s="57"/>
      <c r="C297" s="26"/>
      <c r="D297" s="54"/>
      <c r="E297" s="44"/>
      <c r="F297" s="26"/>
      <c r="G297" s="26"/>
      <c r="H297" s="15"/>
    </row>
    <row r="298" spans="1:8" x14ac:dyDescent="0.15">
      <c r="A298" s="26"/>
      <c r="B298" s="57"/>
      <c r="C298" s="26"/>
      <c r="D298" s="54"/>
      <c r="E298" s="44"/>
      <c r="F298" s="26"/>
      <c r="G298" s="26"/>
      <c r="H298" s="15"/>
    </row>
    <row r="299" spans="1:8" x14ac:dyDescent="0.15">
      <c r="A299" s="26"/>
      <c r="B299" s="57"/>
      <c r="C299" s="26"/>
      <c r="D299" s="54"/>
      <c r="E299" s="44"/>
      <c r="F299" s="26"/>
      <c r="G299" s="26"/>
      <c r="H299" s="15"/>
    </row>
    <row r="300" spans="1:8" x14ac:dyDescent="0.15">
      <c r="A300" s="26"/>
      <c r="B300" s="57"/>
      <c r="C300" s="26"/>
      <c r="D300" s="54"/>
      <c r="E300" s="44"/>
      <c r="F300" s="26"/>
      <c r="G300" s="26"/>
      <c r="H300" s="15"/>
    </row>
    <row r="301" spans="1:8" x14ac:dyDescent="0.15">
      <c r="A301" s="26"/>
      <c r="B301" s="57"/>
      <c r="C301" s="26"/>
      <c r="D301" s="54"/>
      <c r="E301" s="44"/>
      <c r="F301" s="26"/>
      <c r="G301" s="26"/>
      <c r="H301" s="15"/>
    </row>
    <row r="302" spans="1:8" x14ac:dyDescent="0.15">
      <c r="A302" s="26"/>
      <c r="B302" s="57"/>
      <c r="C302" s="26"/>
      <c r="D302" s="54"/>
      <c r="E302" s="44"/>
      <c r="F302" s="26"/>
      <c r="G302" s="26"/>
      <c r="H302" s="16"/>
    </row>
    <row r="303" spans="1:8" x14ac:dyDescent="0.15">
      <c r="A303" s="26">
        <v>2</v>
      </c>
      <c r="B303" s="57" t="s">
        <v>135</v>
      </c>
      <c r="C303" s="26" t="s">
        <v>136</v>
      </c>
      <c r="D303" s="54">
        <v>61.75</v>
      </c>
      <c r="E303" s="44">
        <f>D303/10</f>
        <v>6.1749999999999998</v>
      </c>
      <c r="F303" s="26" t="s">
        <v>105</v>
      </c>
      <c r="G303" s="26"/>
      <c r="H303" s="14"/>
    </row>
    <row r="304" spans="1:8" x14ac:dyDescent="0.15">
      <c r="A304" s="26"/>
      <c r="B304" s="57"/>
      <c r="C304" s="26"/>
      <c r="D304" s="54"/>
      <c r="E304" s="44"/>
      <c r="F304" s="26"/>
      <c r="G304" s="26"/>
      <c r="H304" s="15"/>
    </row>
    <row r="305" spans="1:8" x14ac:dyDescent="0.15">
      <c r="A305" s="26"/>
      <c r="B305" s="57"/>
      <c r="C305" s="26"/>
      <c r="D305" s="54"/>
      <c r="E305" s="44"/>
      <c r="F305" s="26"/>
      <c r="G305" s="26"/>
      <c r="H305" s="15"/>
    </row>
    <row r="306" spans="1:8" x14ac:dyDescent="0.15">
      <c r="A306" s="26"/>
      <c r="B306" s="57"/>
      <c r="C306" s="26"/>
      <c r="D306" s="54"/>
      <c r="E306" s="44"/>
      <c r="F306" s="26"/>
      <c r="G306" s="26"/>
      <c r="H306" s="15"/>
    </row>
    <row r="307" spans="1:8" x14ac:dyDescent="0.15">
      <c r="A307" s="26"/>
      <c r="B307" s="57"/>
      <c r="C307" s="26"/>
      <c r="D307" s="54"/>
      <c r="E307" s="44"/>
      <c r="F307" s="26"/>
      <c r="G307" s="26"/>
      <c r="H307" s="15"/>
    </row>
    <row r="308" spans="1:8" x14ac:dyDescent="0.15">
      <c r="A308" s="26"/>
      <c r="B308" s="57"/>
      <c r="C308" s="26"/>
      <c r="D308" s="54"/>
      <c r="E308" s="44"/>
      <c r="F308" s="26"/>
      <c r="G308" s="26"/>
      <c r="H308" s="15"/>
    </row>
    <row r="309" spans="1:8" x14ac:dyDescent="0.15">
      <c r="A309" s="26"/>
      <c r="B309" s="57"/>
      <c r="C309" s="26"/>
      <c r="D309" s="54"/>
      <c r="E309" s="44"/>
      <c r="F309" s="26"/>
      <c r="G309" s="26"/>
      <c r="H309" s="16"/>
    </row>
    <row r="310" spans="1:8" x14ac:dyDescent="0.15">
      <c r="A310" s="26">
        <v>3</v>
      </c>
      <c r="B310" s="57" t="s">
        <v>137</v>
      </c>
      <c r="C310" s="26" t="s">
        <v>136</v>
      </c>
      <c r="D310" s="54">
        <v>61.75</v>
      </c>
      <c r="E310" s="44">
        <f>D310/10</f>
        <v>6.1749999999999998</v>
      </c>
      <c r="F310" s="26" t="s">
        <v>105</v>
      </c>
      <c r="G310" s="26"/>
      <c r="H310" s="14"/>
    </row>
    <row r="311" spans="1:8" x14ac:dyDescent="0.15">
      <c r="A311" s="26"/>
      <c r="B311" s="57"/>
      <c r="C311" s="26"/>
      <c r="D311" s="54"/>
      <c r="E311" s="44"/>
      <c r="F311" s="26"/>
      <c r="G311" s="26"/>
      <c r="H311" s="15"/>
    </row>
    <row r="312" spans="1:8" x14ac:dyDescent="0.15">
      <c r="A312" s="26"/>
      <c r="B312" s="57"/>
      <c r="C312" s="26"/>
      <c r="D312" s="54"/>
      <c r="E312" s="44"/>
      <c r="F312" s="26"/>
      <c r="G312" s="26"/>
      <c r="H312" s="15"/>
    </row>
    <row r="313" spans="1:8" x14ac:dyDescent="0.15">
      <c r="A313" s="26"/>
      <c r="B313" s="57"/>
      <c r="C313" s="26"/>
      <c r="D313" s="54"/>
      <c r="E313" s="44"/>
      <c r="F313" s="26"/>
      <c r="G313" s="26"/>
      <c r="H313" s="15"/>
    </row>
    <row r="314" spans="1:8" x14ac:dyDescent="0.15">
      <c r="A314" s="26"/>
      <c r="B314" s="57"/>
      <c r="C314" s="26"/>
      <c r="D314" s="54"/>
      <c r="E314" s="44"/>
      <c r="F314" s="26"/>
      <c r="G314" s="26"/>
      <c r="H314" s="15"/>
    </row>
    <row r="315" spans="1:8" x14ac:dyDescent="0.15">
      <c r="A315" s="26"/>
      <c r="B315" s="57"/>
      <c r="C315" s="26"/>
      <c r="D315" s="54"/>
      <c r="E315" s="44"/>
      <c r="F315" s="26"/>
      <c r="G315" s="26"/>
      <c r="H315" s="15"/>
    </row>
    <row r="316" spans="1:8" x14ac:dyDescent="0.15">
      <c r="A316" s="26"/>
      <c r="B316" s="57"/>
      <c r="C316" s="26"/>
      <c r="D316" s="54"/>
      <c r="E316" s="44"/>
      <c r="F316" s="26"/>
      <c r="G316" s="26"/>
      <c r="H316" s="16"/>
    </row>
    <row r="317" spans="1:8" s="10" customFormat="1" x14ac:dyDescent="0.15">
      <c r="A317" s="33">
        <v>4</v>
      </c>
      <c r="B317" s="59" t="s">
        <v>138</v>
      </c>
      <c r="C317" s="33" t="s">
        <v>139</v>
      </c>
      <c r="D317" s="33">
        <v>159.6</v>
      </c>
      <c r="E317" s="33">
        <f>D317/24</f>
        <v>6.6499999999999995</v>
      </c>
      <c r="F317" s="33" t="s">
        <v>105</v>
      </c>
      <c r="G317" s="33"/>
      <c r="H317" s="14"/>
    </row>
    <row r="318" spans="1:8" s="10" customFormat="1" x14ac:dyDescent="0.15">
      <c r="A318" s="33"/>
      <c r="B318" s="59"/>
      <c r="C318" s="33"/>
      <c r="D318" s="33"/>
      <c r="E318" s="33"/>
      <c r="F318" s="33"/>
      <c r="G318" s="33"/>
      <c r="H318" s="15"/>
    </row>
    <row r="319" spans="1:8" s="10" customFormat="1" x14ac:dyDescent="0.15">
      <c r="A319" s="33"/>
      <c r="B319" s="59"/>
      <c r="C319" s="33"/>
      <c r="D319" s="33"/>
      <c r="E319" s="33"/>
      <c r="F319" s="33"/>
      <c r="G319" s="33"/>
      <c r="H319" s="15"/>
    </row>
    <row r="320" spans="1:8" s="10" customFormat="1" x14ac:dyDescent="0.15">
      <c r="A320" s="33"/>
      <c r="B320" s="59"/>
      <c r="C320" s="33"/>
      <c r="D320" s="33"/>
      <c r="E320" s="33"/>
      <c r="F320" s="33"/>
      <c r="G320" s="33"/>
      <c r="H320" s="15"/>
    </row>
    <row r="321" spans="1:8" s="10" customFormat="1" x14ac:dyDescent="0.15">
      <c r="A321" s="33"/>
      <c r="B321" s="59"/>
      <c r="C321" s="33"/>
      <c r="D321" s="33"/>
      <c r="E321" s="33"/>
      <c r="F321" s="33"/>
      <c r="G321" s="33"/>
      <c r="H321" s="15"/>
    </row>
    <row r="322" spans="1:8" s="10" customFormat="1" ht="8.25" customHeight="1" x14ac:dyDescent="0.15">
      <c r="A322" s="33"/>
      <c r="B322" s="59"/>
      <c r="C322" s="33"/>
      <c r="D322" s="33"/>
      <c r="E322" s="33"/>
      <c r="F322" s="33"/>
      <c r="G322" s="33"/>
      <c r="H322" s="15"/>
    </row>
    <row r="323" spans="1:8" s="10" customFormat="1" hidden="1" x14ac:dyDescent="0.15">
      <c r="A323" s="33"/>
      <c r="B323" s="59"/>
      <c r="C323" s="33"/>
      <c r="D323" s="33"/>
      <c r="E323" s="33"/>
      <c r="F323" s="33"/>
      <c r="G323" s="33"/>
      <c r="H323" s="16"/>
    </row>
    <row r="324" spans="1:8" x14ac:dyDescent="0.15">
      <c r="A324" s="26">
        <v>5</v>
      </c>
      <c r="B324" s="57" t="s">
        <v>140</v>
      </c>
      <c r="C324" s="26" t="s">
        <v>139</v>
      </c>
      <c r="D324" s="54">
        <v>143.44999999999999</v>
      </c>
      <c r="E324" s="44">
        <f>D324/24</f>
        <v>5.9770833333333329</v>
      </c>
      <c r="F324" s="26" t="s">
        <v>105</v>
      </c>
      <c r="G324" s="26"/>
      <c r="H324" s="14"/>
    </row>
    <row r="325" spans="1:8" x14ac:dyDescent="0.15">
      <c r="A325" s="26"/>
      <c r="B325" s="57"/>
      <c r="C325" s="26"/>
      <c r="D325" s="54"/>
      <c r="E325" s="44"/>
      <c r="F325" s="26"/>
      <c r="G325" s="26"/>
      <c r="H325" s="15"/>
    </row>
    <row r="326" spans="1:8" x14ac:dyDescent="0.15">
      <c r="A326" s="26"/>
      <c r="B326" s="57"/>
      <c r="C326" s="26"/>
      <c r="D326" s="54"/>
      <c r="E326" s="44"/>
      <c r="F326" s="26"/>
      <c r="G326" s="26"/>
      <c r="H326" s="15"/>
    </row>
    <row r="327" spans="1:8" x14ac:dyDescent="0.15">
      <c r="A327" s="26"/>
      <c r="B327" s="57"/>
      <c r="C327" s="26"/>
      <c r="D327" s="54"/>
      <c r="E327" s="44"/>
      <c r="F327" s="26"/>
      <c r="G327" s="26"/>
      <c r="H327" s="15"/>
    </row>
    <row r="328" spans="1:8" x14ac:dyDescent="0.15">
      <c r="A328" s="26"/>
      <c r="B328" s="57"/>
      <c r="C328" s="26"/>
      <c r="D328" s="54"/>
      <c r="E328" s="44"/>
      <c r="F328" s="26"/>
      <c r="G328" s="26"/>
      <c r="H328" s="15"/>
    </row>
    <row r="329" spans="1:8" ht="7.5" customHeight="1" x14ac:dyDescent="0.15">
      <c r="A329" s="26"/>
      <c r="B329" s="57"/>
      <c r="C329" s="26"/>
      <c r="D329" s="54"/>
      <c r="E329" s="44"/>
      <c r="F329" s="26"/>
      <c r="G329" s="26"/>
      <c r="H329" s="15"/>
    </row>
    <row r="330" spans="1:8" hidden="1" x14ac:dyDescent="0.15">
      <c r="A330" s="26"/>
      <c r="B330" s="57"/>
      <c r="C330" s="26"/>
      <c r="D330" s="54"/>
      <c r="E330" s="44"/>
      <c r="F330" s="26"/>
      <c r="G330" s="26"/>
      <c r="H330" s="16"/>
    </row>
    <row r="331" spans="1:8" x14ac:dyDescent="0.15">
      <c r="A331" s="26">
        <v>6</v>
      </c>
      <c r="B331" s="57" t="s">
        <v>223</v>
      </c>
      <c r="C331" s="26" t="s">
        <v>224</v>
      </c>
      <c r="D331" s="54">
        <v>118.75</v>
      </c>
      <c r="E331" s="44">
        <f>D331/12</f>
        <v>9.8958333333333339</v>
      </c>
      <c r="F331" s="26" t="s">
        <v>105</v>
      </c>
      <c r="G331" s="26"/>
      <c r="H331" s="14" t="s">
        <v>141</v>
      </c>
    </row>
    <row r="332" spans="1:8" x14ac:dyDescent="0.15">
      <c r="A332" s="26"/>
      <c r="B332" s="57"/>
      <c r="C332" s="26"/>
      <c r="D332" s="54"/>
      <c r="E332" s="44"/>
      <c r="F332" s="26"/>
      <c r="G332" s="26"/>
      <c r="H332" s="15"/>
    </row>
    <row r="333" spans="1:8" x14ac:dyDescent="0.15">
      <c r="A333" s="26"/>
      <c r="B333" s="57"/>
      <c r="C333" s="26"/>
      <c r="D333" s="54"/>
      <c r="E333" s="44"/>
      <c r="F333" s="26"/>
      <c r="G333" s="26"/>
      <c r="H333" s="15"/>
    </row>
    <row r="334" spans="1:8" x14ac:dyDescent="0.15">
      <c r="A334" s="26"/>
      <c r="B334" s="57"/>
      <c r="C334" s="26"/>
      <c r="D334" s="54"/>
      <c r="E334" s="44"/>
      <c r="F334" s="26"/>
      <c r="G334" s="26"/>
      <c r="H334" s="15"/>
    </row>
    <row r="335" spans="1:8" x14ac:dyDescent="0.15">
      <c r="A335" s="26"/>
      <c r="B335" s="57"/>
      <c r="C335" s="26"/>
      <c r="D335" s="54"/>
      <c r="E335" s="44"/>
      <c r="F335" s="26"/>
      <c r="G335" s="26"/>
      <c r="H335" s="15"/>
    </row>
    <row r="336" spans="1:8" x14ac:dyDescent="0.15">
      <c r="A336" s="26"/>
      <c r="B336" s="57"/>
      <c r="C336" s="26"/>
      <c r="D336" s="54"/>
      <c r="E336" s="44"/>
      <c r="F336" s="26"/>
      <c r="G336" s="26"/>
      <c r="H336" s="15"/>
    </row>
    <row r="337" spans="1:8" x14ac:dyDescent="0.15">
      <c r="A337" s="26"/>
      <c r="B337" s="57"/>
      <c r="C337" s="26"/>
      <c r="D337" s="54"/>
      <c r="E337" s="44"/>
      <c r="F337" s="26"/>
      <c r="G337" s="26"/>
      <c r="H337" s="15"/>
    </row>
    <row r="338" spans="1:8" x14ac:dyDescent="0.15">
      <c r="A338" s="26"/>
      <c r="B338" s="57"/>
      <c r="C338" s="26"/>
      <c r="D338" s="54"/>
      <c r="E338" s="44"/>
      <c r="F338" s="26"/>
      <c r="G338" s="26"/>
      <c r="H338" s="16"/>
    </row>
    <row r="339" spans="1:8" ht="9.75" customHeight="1" x14ac:dyDescent="0.15">
      <c r="A339" s="26">
        <v>7</v>
      </c>
      <c r="B339" s="57" t="s">
        <v>142</v>
      </c>
      <c r="C339" s="26" t="s">
        <v>143</v>
      </c>
      <c r="D339" s="54">
        <v>178.6</v>
      </c>
      <c r="E339" s="44">
        <f>D339/12</f>
        <v>14.883333333333333</v>
      </c>
      <c r="F339" s="26" t="s">
        <v>105</v>
      </c>
      <c r="G339" s="26"/>
      <c r="H339" s="14" t="s">
        <v>225</v>
      </c>
    </row>
    <row r="340" spans="1:8" ht="9.75" customHeight="1" x14ac:dyDescent="0.15">
      <c r="A340" s="26"/>
      <c r="B340" s="57"/>
      <c r="C340" s="26"/>
      <c r="D340" s="54"/>
      <c r="E340" s="44"/>
      <c r="F340" s="26"/>
      <c r="G340" s="26"/>
      <c r="H340" s="15"/>
    </row>
    <row r="341" spans="1:8" ht="9.75" customHeight="1" x14ac:dyDescent="0.15">
      <c r="A341" s="26"/>
      <c r="B341" s="57"/>
      <c r="C341" s="26"/>
      <c r="D341" s="54"/>
      <c r="E341" s="44"/>
      <c r="F341" s="26"/>
      <c r="G341" s="26"/>
      <c r="H341" s="15"/>
    </row>
    <row r="342" spans="1:8" ht="9.75" customHeight="1" x14ac:dyDescent="0.15">
      <c r="A342" s="26"/>
      <c r="B342" s="57"/>
      <c r="C342" s="26"/>
      <c r="D342" s="54"/>
      <c r="E342" s="44"/>
      <c r="F342" s="26"/>
      <c r="G342" s="26"/>
      <c r="H342" s="15"/>
    </row>
    <row r="343" spans="1:8" ht="9.75" customHeight="1" x14ac:dyDescent="0.15">
      <c r="A343" s="26"/>
      <c r="B343" s="57"/>
      <c r="C343" s="26"/>
      <c r="D343" s="54"/>
      <c r="E343" s="44"/>
      <c r="F343" s="26"/>
      <c r="G343" s="26"/>
      <c r="H343" s="15"/>
    </row>
    <row r="344" spans="1:8" ht="9.75" customHeight="1" x14ac:dyDescent="0.15">
      <c r="A344" s="26"/>
      <c r="B344" s="57"/>
      <c r="C344" s="26"/>
      <c r="D344" s="54"/>
      <c r="E344" s="44"/>
      <c r="F344" s="26"/>
      <c r="G344" s="26"/>
      <c r="H344" s="15"/>
    </row>
    <row r="345" spans="1:8" ht="7.5" customHeight="1" x14ac:dyDescent="0.15">
      <c r="A345" s="26"/>
      <c r="B345" s="57"/>
      <c r="C345" s="26"/>
      <c r="D345" s="54"/>
      <c r="E345" s="44"/>
      <c r="F345" s="26"/>
      <c r="G345" s="26"/>
      <c r="H345" s="15"/>
    </row>
    <row r="346" spans="1:8" ht="9.75" hidden="1" customHeight="1" x14ac:dyDescent="0.15">
      <c r="A346" s="26"/>
      <c r="B346" s="57"/>
      <c r="C346" s="26"/>
      <c r="D346" s="54"/>
      <c r="E346" s="44"/>
      <c r="F346" s="26"/>
      <c r="G346" s="26"/>
      <c r="H346" s="16"/>
    </row>
    <row r="347" spans="1:8" ht="15.75" customHeight="1" x14ac:dyDescent="0.15">
      <c r="A347" s="26">
        <v>8</v>
      </c>
      <c r="B347" s="57" t="s">
        <v>144</v>
      </c>
      <c r="C347" s="26" t="s">
        <v>145</v>
      </c>
      <c r="D347" s="54">
        <v>112.1</v>
      </c>
      <c r="E347" s="44">
        <f>D347/6</f>
        <v>18.683333333333334</v>
      </c>
      <c r="F347" s="26" t="s">
        <v>47</v>
      </c>
      <c r="G347" s="26"/>
      <c r="H347" s="14"/>
    </row>
    <row r="348" spans="1:8" ht="15.75" customHeight="1" x14ac:dyDescent="0.15">
      <c r="A348" s="26"/>
      <c r="B348" s="57"/>
      <c r="C348" s="26"/>
      <c r="D348" s="54"/>
      <c r="E348" s="44"/>
      <c r="F348" s="26"/>
      <c r="G348" s="26"/>
      <c r="H348" s="15"/>
    </row>
    <row r="349" spans="1:8" ht="15.75" customHeight="1" x14ac:dyDescent="0.15">
      <c r="A349" s="26"/>
      <c r="B349" s="57"/>
      <c r="C349" s="26"/>
      <c r="D349" s="54"/>
      <c r="E349" s="44"/>
      <c r="F349" s="26"/>
      <c r="G349" s="26"/>
      <c r="H349" s="15"/>
    </row>
    <row r="350" spans="1:8" ht="8.25" customHeight="1" x14ac:dyDescent="0.15">
      <c r="A350" s="26"/>
      <c r="B350" s="57"/>
      <c r="C350" s="26"/>
      <c r="D350" s="54"/>
      <c r="E350" s="44"/>
      <c r="F350" s="26"/>
      <c r="G350" s="26"/>
      <c r="H350" s="15"/>
    </row>
    <row r="351" spans="1:8" ht="3.75" hidden="1" customHeight="1" x14ac:dyDescent="0.15">
      <c r="A351" s="26"/>
      <c r="B351" s="57"/>
      <c r="C351" s="26"/>
      <c r="D351" s="54"/>
      <c r="E351" s="44"/>
      <c r="F351" s="26"/>
      <c r="G351" s="26"/>
      <c r="H351" s="16"/>
    </row>
    <row r="352" spans="1:8" x14ac:dyDescent="0.15">
      <c r="A352" s="26">
        <v>9</v>
      </c>
      <c r="B352" s="57" t="s">
        <v>146</v>
      </c>
      <c r="C352" s="26" t="s">
        <v>133</v>
      </c>
      <c r="D352" s="54">
        <v>57</v>
      </c>
      <c r="E352" s="26">
        <f>D352/12</f>
        <v>4.75</v>
      </c>
      <c r="F352" s="26" t="s">
        <v>147</v>
      </c>
      <c r="G352" s="26"/>
      <c r="H352" s="14"/>
    </row>
    <row r="353" spans="1:8" x14ac:dyDescent="0.15">
      <c r="A353" s="26"/>
      <c r="B353" s="57"/>
      <c r="C353" s="26"/>
      <c r="D353" s="54"/>
      <c r="E353" s="26"/>
      <c r="F353" s="26"/>
      <c r="G353" s="26"/>
      <c r="H353" s="15"/>
    </row>
    <row r="354" spans="1:8" x14ac:dyDescent="0.15">
      <c r="A354" s="26"/>
      <c r="B354" s="57"/>
      <c r="C354" s="26"/>
      <c r="D354" s="54"/>
      <c r="E354" s="26"/>
      <c r="F354" s="26"/>
      <c r="G354" s="26"/>
      <c r="H354" s="15"/>
    </row>
    <row r="355" spans="1:8" x14ac:dyDescent="0.15">
      <c r="A355" s="26"/>
      <c r="B355" s="57"/>
      <c r="C355" s="26"/>
      <c r="D355" s="54"/>
      <c r="E355" s="26"/>
      <c r="F355" s="26"/>
      <c r="G355" s="26"/>
      <c r="H355" s="15"/>
    </row>
    <row r="356" spans="1:8" ht="2.25" customHeight="1" x14ac:dyDescent="0.15">
      <c r="A356" s="26"/>
      <c r="B356" s="57"/>
      <c r="C356" s="26"/>
      <c r="D356" s="54"/>
      <c r="E356" s="26"/>
      <c r="F356" s="26"/>
      <c r="G356" s="26"/>
      <c r="H356" s="16"/>
    </row>
    <row r="357" spans="1:8" x14ac:dyDescent="0.15">
      <c r="A357" s="26">
        <v>10</v>
      </c>
      <c r="B357" s="57" t="s">
        <v>148</v>
      </c>
      <c r="C357" s="26" t="s">
        <v>149</v>
      </c>
      <c r="D357" s="54">
        <v>30.4</v>
      </c>
      <c r="E357" s="44">
        <f>D357/6</f>
        <v>5.0666666666666664</v>
      </c>
      <c r="F357" s="26" t="s">
        <v>150</v>
      </c>
      <c r="G357" s="26"/>
      <c r="H357" s="14"/>
    </row>
    <row r="358" spans="1:8" x14ac:dyDescent="0.15">
      <c r="A358" s="26"/>
      <c r="B358" s="57"/>
      <c r="C358" s="26"/>
      <c r="D358" s="54"/>
      <c r="E358" s="44"/>
      <c r="F358" s="26"/>
      <c r="G358" s="26"/>
      <c r="H358" s="15"/>
    </row>
    <row r="359" spans="1:8" x14ac:dyDescent="0.15">
      <c r="A359" s="26"/>
      <c r="B359" s="57"/>
      <c r="C359" s="26"/>
      <c r="D359" s="54"/>
      <c r="E359" s="44"/>
      <c r="F359" s="26"/>
      <c r="G359" s="26"/>
      <c r="H359" s="15"/>
    </row>
    <row r="360" spans="1:8" x14ac:dyDescent="0.15">
      <c r="A360" s="26"/>
      <c r="B360" s="57"/>
      <c r="C360" s="26"/>
      <c r="D360" s="54"/>
      <c r="E360" s="44"/>
      <c r="F360" s="26"/>
      <c r="G360" s="26"/>
      <c r="H360" s="15"/>
    </row>
    <row r="361" spans="1:8" ht="8.25" customHeight="1" x14ac:dyDescent="0.15">
      <c r="A361" s="26"/>
      <c r="B361" s="57"/>
      <c r="C361" s="26"/>
      <c r="D361" s="54"/>
      <c r="E361" s="44"/>
      <c r="F361" s="26"/>
      <c r="G361" s="26"/>
      <c r="H361" s="16"/>
    </row>
    <row r="362" spans="1:8" x14ac:dyDescent="0.15">
      <c r="A362" s="31">
        <v>11</v>
      </c>
      <c r="B362" s="58" t="s">
        <v>151</v>
      </c>
      <c r="C362" s="31" t="s">
        <v>152</v>
      </c>
      <c r="D362" s="31">
        <v>122.55</v>
      </c>
      <c r="E362" s="46">
        <f>D362/27</f>
        <v>4.5388888888888888</v>
      </c>
      <c r="F362" s="31" t="s">
        <v>153</v>
      </c>
      <c r="G362" s="31"/>
      <c r="H362" s="17" t="s">
        <v>228</v>
      </c>
    </row>
    <row r="363" spans="1:8" x14ac:dyDescent="0.15">
      <c r="A363" s="31"/>
      <c r="B363" s="58"/>
      <c r="C363" s="31"/>
      <c r="D363" s="31"/>
      <c r="E363" s="46"/>
      <c r="F363" s="31"/>
      <c r="G363" s="31"/>
      <c r="H363" s="18"/>
    </row>
    <row r="364" spans="1:8" x14ac:dyDescent="0.15">
      <c r="A364" s="31"/>
      <c r="B364" s="58"/>
      <c r="C364" s="31"/>
      <c r="D364" s="31"/>
      <c r="E364" s="46"/>
      <c r="F364" s="31"/>
      <c r="G364" s="31"/>
      <c r="H364" s="18"/>
    </row>
    <row r="365" spans="1:8" x14ac:dyDescent="0.15">
      <c r="A365" s="31"/>
      <c r="B365" s="58"/>
      <c r="C365" s="31"/>
      <c r="D365" s="31"/>
      <c r="E365" s="46"/>
      <c r="F365" s="31"/>
      <c r="G365" s="31"/>
      <c r="H365" s="18"/>
    </row>
    <row r="366" spans="1:8" x14ac:dyDescent="0.15">
      <c r="A366" s="31"/>
      <c r="B366" s="58"/>
      <c r="C366" s="31"/>
      <c r="D366" s="31"/>
      <c r="E366" s="46"/>
      <c r="F366" s="31"/>
      <c r="G366" s="31"/>
      <c r="H366" s="18"/>
    </row>
    <row r="367" spans="1:8" x14ac:dyDescent="0.15">
      <c r="A367" s="31"/>
      <c r="B367" s="58"/>
      <c r="C367" s="31"/>
      <c r="D367" s="31"/>
      <c r="E367" s="46"/>
      <c r="F367" s="31"/>
      <c r="G367" s="31"/>
      <c r="H367" s="18"/>
    </row>
    <row r="368" spans="1:8" ht="7.5" customHeight="1" x14ac:dyDescent="0.15">
      <c r="A368" s="31"/>
      <c r="B368" s="58"/>
      <c r="C368" s="31"/>
      <c r="D368" s="31"/>
      <c r="E368" s="46"/>
      <c r="F368" s="31"/>
      <c r="G368" s="31"/>
      <c r="H368" s="19"/>
    </row>
    <row r="369" spans="1:8" x14ac:dyDescent="0.15">
      <c r="A369" s="31">
        <v>12</v>
      </c>
      <c r="B369" s="58" t="s">
        <v>154</v>
      </c>
      <c r="C369" s="31" t="s">
        <v>149</v>
      </c>
      <c r="D369" s="31">
        <v>99.75</v>
      </c>
      <c r="E369" s="46">
        <f>D369/6</f>
        <v>16.625</v>
      </c>
      <c r="F369" s="31" t="s">
        <v>153</v>
      </c>
      <c r="G369" s="32"/>
      <c r="H369" s="17" t="s">
        <v>227</v>
      </c>
    </row>
    <row r="370" spans="1:8" x14ac:dyDescent="0.15">
      <c r="A370" s="31"/>
      <c r="B370" s="58"/>
      <c r="C370" s="31"/>
      <c r="D370" s="31"/>
      <c r="E370" s="46"/>
      <c r="F370" s="31"/>
      <c r="G370" s="32"/>
      <c r="H370" s="18"/>
    </row>
    <row r="371" spans="1:8" x14ac:dyDescent="0.15">
      <c r="A371" s="31"/>
      <c r="B371" s="58"/>
      <c r="C371" s="31"/>
      <c r="D371" s="31"/>
      <c r="E371" s="46"/>
      <c r="F371" s="31"/>
      <c r="G371" s="32"/>
      <c r="H371" s="18"/>
    </row>
    <row r="372" spans="1:8" ht="33.75" customHeight="1" x14ac:dyDescent="0.15">
      <c r="A372" s="31"/>
      <c r="B372" s="58"/>
      <c r="C372" s="31"/>
      <c r="D372" s="31"/>
      <c r="E372" s="46"/>
      <c r="F372" s="31"/>
      <c r="G372" s="32"/>
      <c r="H372" s="19"/>
    </row>
    <row r="373" spans="1:8" x14ac:dyDescent="0.15">
      <c r="A373" s="31">
        <v>13</v>
      </c>
      <c r="B373" s="58" t="s">
        <v>155</v>
      </c>
      <c r="C373" s="31" t="s">
        <v>21</v>
      </c>
      <c r="D373" s="31">
        <v>66.41</v>
      </c>
      <c r="E373" s="46">
        <f>D373/12</f>
        <v>5.5341666666666667</v>
      </c>
      <c r="F373" s="31" t="s">
        <v>24</v>
      </c>
      <c r="G373" s="32"/>
      <c r="H373" s="17" t="s">
        <v>229</v>
      </c>
    </row>
    <row r="374" spans="1:8" x14ac:dyDescent="0.15">
      <c r="A374" s="31"/>
      <c r="B374" s="58"/>
      <c r="C374" s="31"/>
      <c r="D374" s="31"/>
      <c r="E374" s="46"/>
      <c r="F374" s="31"/>
      <c r="G374" s="32"/>
      <c r="H374" s="18"/>
    </row>
    <row r="375" spans="1:8" x14ac:dyDescent="0.15">
      <c r="A375" s="31"/>
      <c r="B375" s="58"/>
      <c r="C375" s="31"/>
      <c r="D375" s="31"/>
      <c r="E375" s="46"/>
      <c r="F375" s="31"/>
      <c r="G375" s="32"/>
      <c r="H375" s="18"/>
    </row>
    <row r="376" spans="1:8" x14ac:dyDescent="0.15">
      <c r="A376" s="31"/>
      <c r="B376" s="58"/>
      <c r="C376" s="31"/>
      <c r="D376" s="31"/>
      <c r="E376" s="46"/>
      <c r="F376" s="31"/>
      <c r="G376" s="32"/>
      <c r="H376" s="18"/>
    </row>
    <row r="377" spans="1:8" x14ac:dyDescent="0.15">
      <c r="A377" s="31"/>
      <c r="B377" s="58"/>
      <c r="C377" s="31"/>
      <c r="D377" s="31"/>
      <c r="E377" s="46"/>
      <c r="F377" s="31"/>
      <c r="G377" s="32"/>
      <c r="H377" s="19"/>
    </row>
    <row r="378" spans="1:8" x14ac:dyDescent="0.15">
      <c r="A378" s="31">
        <v>14</v>
      </c>
      <c r="B378" s="58" t="s">
        <v>156</v>
      </c>
      <c r="C378" s="31" t="s">
        <v>157</v>
      </c>
      <c r="D378" s="31">
        <v>84.55</v>
      </c>
      <c r="E378" s="46">
        <f>D378/4</f>
        <v>21.137499999999999</v>
      </c>
      <c r="F378" s="31" t="s">
        <v>158</v>
      </c>
      <c r="G378" s="32"/>
      <c r="H378" s="17" t="s">
        <v>230</v>
      </c>
    </row>
    <row r="379" spans="1:8" x14ac:dyDescent="0.15">
      <c r="A379" s="31"/>
      <c r="B379" s="58"/>
      <c r="C379" s="31"/>
      <c r="D379" s="31"/>
      <c r="E379" s="46"/>
      <c r="F379" s="31"/>
      <c r="G379" s="32"/>
      <c r="H379" s="18"/>
    </row>
    <row r="380" spans="1:8" x14ac:dyDescent="0.15">
      <c r="A380" s="31"/>
      <c r="B380" s="58"/>
      <c r="C380" s="31"/>
      <c r="D380" s="31"/>
      <c r="E380" s="46"/>
      <c r="F380" s="31"/>
      <c r="G380" s="32"/>
      <c r="H380" s="18"/>
    </row>
    <row r="381" spans="1:8" x14ac:dyDescent="0.15">
      <c r="A381" s="31"/>
      <c r="B381" s="58"/>
      <c r="C381" s="31"/>
      <c r="D381" s="31"/>
      <c r="E381" s="46"/>
      <c r="F381" s="31"/>
      <c r="G381" s="32"/>
      <c r="H381" s="18"/>
    </row>
    <row r="382" spans="1:8" x14ac:dyDescent="0.15">
      <c r="A382" s="31"/>
      <c r="B382" s="58"/>
      <c r="C382" s="31"/>
      <c r="D382" s="31"/>
      <c r="E382" s="46"/>
      <c r="F382" s="31"/>
      <c r="G382" s="32"/>
      <c r="H382" s="18"/>
    </row>
    <row r="383" spans="1:8" x14ac:dyDescent="0.15">
      <c r="A383" s="31"/>
      <c r="B383" s="58"/>
      <c r="C383" s="31"/>
      <c r="D383" s="31"/>
      <c r="E383" s="46"/>
      <c r="F383" s="31"/>
      <c r="G383" s="32"/>
      <c r="H383" s="19"/>
    </row>
    <row r="384" spans="1:8" x14ac:dyDescent="0.15">
      <c r="A384" s="31">
        <v>15</v>
      </c>
      <c r="B384" s="58" t="s">
        <v>159</v>
      </c>
      <c r="C384" s="31" t="s">
        <v>157</v>
      </c>
      <c r="D384" s="31">
        <v>102.6</v>
      </c>
      <c r="E384" s="31">
        <f>D384/4</f>
        <v>25.65</v>
      </c>
      <c r="F384" s="31" t="s">
        <v>158</v>
      </c>
      <c r="G384" s="32"/>
      <c r="H384" s="17" t="s">
        <v>229</v>
      </c>
    </row>
    <row r="385" spans="1:8" x14ac:dyDescent="0.15">
      <c r="A385" s="31"/>
      <c r="B385" s="58"/>
      <c r="C385" s="31"/>
      <c r="D385" s="31"/>
      <c r="E385" s="31"/>
      <c r="F385" s="31"/>
      <c r="G385" s="32"/>
      <c r="H385" s="18"/>
    </row>
    <row r="386" spans="1:8" x14ac:dyDescent="0.15">
      <c r="A386" s="31"/>
      <c r="B386" s="58"/>
      <c r="C386" s="31"/>
      <c r="D386" s="31"/>
      <c r="E386" s="31"/>
      <c r="F386" s="31"/>
      <c r="G386" s="32"/>
      <c r="H386" s="18"/>
    </row>
    <row r="387" spans="1:8" ht="34.5" customHeight="1" x14ac:dyDescent="0.15">
      <c r="A387" s="31"/>
      <c r="B387" s="58"/>
      <c r="C387" s="31"/>
      <c r="D387" s="31"/>
      <c r="E387" s="31"/>
      <c r="F387" s="31"/>
      <c r="G387" s="32"/>
      <c r="H387" s="19"/>
    </row>
    <row r="388" spans="1:8" x14ac:dyDescent="0.15">
      <c r="A388" s="31">
        <v>16</v>
      </c>
      <c r="B388" s="58" t="s">
        <v>160</v>
      </c>
      <c r="C388" s="31" t="s">
        <v>157</v>
      </c>
      <c r="D388" s="31">
        <v>93.1</v>
      </c>
      <c r="E388" s="46">
        <f>D388/4</f>
        <v>23.274999999999999</v>
      </c>
      <c r="F388" s="31" t="s">
        <v>158</v>
      </c>
      <c r="G388" s="32"/>
      <c r="H388" s="17" t="s">
        <v>229</v>
      </c>
    </row>
    <row r="389" spans="1:8" x14ac:dyDescent="0.15">
      <c r="A389" s="31"/>
      <c r="B389" s="58"/>
      <c r="C389" s="31"/>
      <c r="D389" s="31"/>
      <c r="E389" s="46"/>
      <c r="F389" s="31"/>
      <c r="G389" s="32"/>
      <c r="H389" s="18"/>
    </row>
    <row r="390" spans="1:8" x14ac:dyDescent="0.15">
      <c r="A390" s="31"/>
      <c r="B390" s="58"/>
      <c r="C390" s="31"/>
      <c r="D390" s="31"/>
      <c r="E390" s="46"/>
      <c r="F390" s="31"/>
      <c r="G390" s="32"/>
      <c r="H390" s="18"/>
    </row>
    <row r="391" spans="1:8" x14ac:dyDescent="0.15">
      <c r="A391" s="31"/>
      <c r="B391" s="58"/>
      <c r="C391" s="31"/>
      <c r="D391" s="31"/>
      <c r="E391" s="46"/>
      <c r="F391" s="31"/>
      <c r="G391" s="32"/>
      <c r="H391" s="18"/>
    </row>
    <row r="392" spans="1:8" x14ac:dyDescent="0.15">
      <c r="A392" s="31"/>
      <c r="B392" s="58"/>
      <c r="C392" s="31"/>
      <c r="D392" s="31"/>
      <c r="E392" s="46"/>
      <c r="F392" s="31"/>
      <c r="G392" s="32"/>
      <c r="H392" s="19"/>
    </row>
    <row r="393" spans="1:8" x14ac:dyDescent="0.15">
      <c r="A393" s="31">
        <v>17</v>
      </c>
      <c r="B393" s="58" t="s">
        <v>161</v>
      </c>
      <c r="C393" s="31" t="s">
        <v>21</v>
      </c>
      <c r="D393" s="31">
        <v>133.94999999999999</v>
      </c>
      <c r="E393" s="46">
        <f>D393/12</f>
        <v>11.1625</v>
      </c>
      <c r="F393" s="31" t="s">
        <v>24</v>
      </c>
      <c r="G393" s="32"/>
      <c r="H393" s="17" t="s">
        <v>229</v>
      </c>
    </row>
    <row r="394" spans="1:8" x14ac:dyDescent="0.15">
      <c r="A394" s="31"/>
      <c r="B394" s="58"/>
      <c r="C394" s="31"/>
      <c r="D394" s="31"/>
      <c r="E394" s="46"/>
      <c r="F394" s="31"/>
      <c r="G394" s="32"/>
      <c r="H394" s="18"/>
    </row>
    <row r="395" spans="1:8" x14ac:dyDescent="0.15">
      <c r="A395" s="31"/>
      <c r="B395" s="58"/>
      <c r="C395" s="31"/>
      <c r="D395" s="31"/>
      <c r="E395" s="46"/>
      <c r="F395" s="31"/>
      <c r="G395" s="32"/>
      <c r="H395" s="18"/>
    </row>
    <row r="396" spans="1:8" x14ac:dyDescent="0.15">
      <c r="A396" s="31"/>
      <c r="B396" s="58"/>
      <c r="C396" s="31"/>
      <c r="D396" s="31"/>
      <c r="E396" s="46"/>
      <c r="F396" s="31"/>
      <c r="G396" s="32"/>
      <c r="H396" s="18"/>
    </row>
    <row r="397" spans="1:8" x14ac:dyDescent="0.15">
      <c r="A397" s="31"/>
      <c r="B397" s="58"/>
      <c r="C397" s="31"/>
      <c r="D397" s="31"/>
      <c r="E397" s="46"/>
      <c r="F397" s="31"/>
      <c r="G397" s="32"/>
      <c r="H397" s="19"/>
    </row>
    <row r="398" spans="1:8" x14ac:dyDescent="0.15">
      <c r="A398" s="65" t="s">
        <v>162</v>
      </c>
      <c r="B398" s="65"/>
      <c r="C398" s="65"/>
      <c r="D398" s="65"/>
      <c r="E398" s="65"/>
      <c r="F398" s="65"/>
      <c r="G398" s="65"/>
      <c r="H398" s="65"/>
    </row>
    <row r="399" spans="1:8" x14ac:dyDescent="0.15">
      <c r="A399" s="8" t="s">
        <v>0</v>
      </c>
      <c r="B399" s="5" t="s">
        <v>1</v>
      </c>
      <c r="C399" s="8" t="s">
        <v>2</v>
      </c>
      <c r="D399" s="9" t="s">
        <v>3</v>
      </c>
      <c r="E399" s="8" t="s">
        <v>4</v>
      </c>
      <c r="F399" s="8" t="s">
        <v>5</v>
      </c>
      <c r="G399" s="8" t="s">
        <v>6</v>
      </c>
      <c r="H399" s="7" t="s">
        <v>7</v>
      </c>
    </row>
    <row r="400" spans="1:8" ht="9.75" customHeight="1" x14ac:dyDescent="0.15">
      <c r="A400" s="29">
        <v>1</v>
      </c>
      <c r="B400" s="57" t="s">
        <v>163</v>
      </c>
      <c r="C400" s="29">
        <v>18</v>
      </c>
      <c r="D400" s="53">
        <v>59.66</v>
      </c>
      <c r="E400" s="43">
        <f>D400/18</f>
        <v>3.3144444444444443</v>
      </c>
      <c r="F400" s="29" t="s">
        <v>164</v>
      </c>
      <c r="G400" s="29"/>
      <c r="H400" s="11"/>
    </row>
    <row r="401" spans="1:8" ht="9.75" customHeight="1" x14ac:dyDescent="0.15">
      <c r="A401" s="29"/>
      <c r="B401" s="57"/>
      <c r="C401" s="29"/>
      <c r="D401" s="53"/>
      <c r="E401" s="43"/>
      <c r="F401" s="29"/>
      <c r="G401" s="29"/>
      <c r="H401" s="12"/>
    </row>
    <row r="402" spans="1:8" ht="9.75" customHeight="1" x14ac:dyDescent="0.15">
      <c r="A402" s="29"/>
      <c r="B402" s="57"/>
      <c r="C402" s="29"/>
      <c r="D402" s="53"/>
      <c r="E402" s="43"/>
      <c r="F402" s="29"/>
      <c r="G402" s="29"/>
      <c r="H402" s="12"/>
    </row>
    <row r="403" spans="1:8" ht="9.75" customHeight="1" x14ac:dyDescent="0.15">
      <c r="A403" s="29"/>
      <c r="B403" s="57"/>
      <c r="C403" s="29"/>
      <c r="D403" s="53"/>
      <c r="E403" s="43"/>
      <c r="F403" s="29"/>
      <c r="G403" s="29"/>
      <c r="H403" s="12"/>
    </row>
    <row r="404" spans="1:8" ht="9.75" customHeight="1" x14ac:dyDescent="0.15">
      <c r="A404" s="29"/>
      <c r="B404" s="57"/>
      <c r="C404" s="29"/>
      <c r="D404" s="53"/>
      <c r="E404" s="43"/>
      <c r="F404" s="29"/>
      <c r="G404" s="29"/>
      <c r="H404" s="12"/>
    </row>
    <row r="405" spans="1:8" ht="9.75" customHeight="1" x14ac:dyDescent="0.15">
      <c r="A405" s="29"/>
      <c r="B405" s="57"/>
      <c r="C405" s="29"/>
      <c r="D405" s="53"/>
      <c r="E405" s="43"/>
      <c r="F405" s="29"/>
      <c r="G405" s="29"/>
      <c r="H405" s="12"/>
    </row>
    <row r="406" spans="1:8" ht="9.75" customHeight="1" x14ac:dyDescent="0.15">
      <c r="A406" s="29"/>
      <c r="B406" s="57"/>
      <c r="C406" s="29"/>
      <c r="D406" s="53"/>
      <c r="E406" s="43"/>
      <c r="F406" s="29"/>
      <c r="G406" s="29"/>
      <c r="H406" s="13"/>
    </row>
    <row r="407" spans="1:8" ht="9" customHeight="1" x14ac:dyDescent="0.15">
      <c r="A407" s="29">
        <v>2</v>
      </c>
      <c r="B407" s="57" t="s">
        <v>165</v>
      </c>
      <c r="C407" s="29">
        <v>12</v>
      </c>
      <c r="D407" s="53">
        <v>57</v>
      </c>
      <c r="E407" s="45">
        <f>D407/12</f>
        <v>4.75</v>
      </c>
      <c r="F407" s="29" t="s">
        <v>164</v>
      </c>
      <c r="G407" s="28"/>
      <c r="H407" s="14"/>
    </row>
    <row r="408" spans="1:8" ht="9" customHeight="1" x14ac:dyDescent="0.15">
      <c r="A408" s="29"/>
      <c r="B408" s="57"/>
      <c r="C408" s="29"/>
      <c r="D408" s="53"/>
      <c r="E408" s="45"/>
      <c r="F408" s="29"/>
      <c r="G408" s="28"/>
      <c r="H408" s="15"/>
    </row>
    <row r="409" spans="1:8" ht="9" customHeight="1" x14ac:dyDescent="0.15">
      <c r="A409" s="29"/>
      <c r="B409" s="57"/>
      <c r="C409" s="29"/>
      <c r="D409" s="53"/>
      <c r="E409" s="45"/>
      <c r="F409" s="29"/>
      <c r="G409" s="28"/>
      <c r="H409" s="15"/>
    </row>
    <row r="410" spans="1:8" ht="9" customHeight="1" x14ac:dyDescent="0.15">
      <c r="A410" s="29"/>
      <c r="B410" s="57"/>
      <c r="C410" s="29"/>
      <c r="D410" s="53"/>
      <c r="E410" s="45"/>
      <c r="F410" s="29"/>
      <c r="G410" s="28"/>
      <c r="H410" s="15"/>
    </row>
    <row r="411" spans="1:8" ht="9" customHeight="1" x14ac:dyDescent="0.15">
      <c r="A411" s="29"/>
      <c r="B411" s="57"/>
      <c r="C411" s="29"/>
      <c r="D411" s="53"/>
      <c r="E411" s="45"/>
      <c r="F411" s="29"/>
      <c r="G411" s="28"/>
      <c r="H411" s="15"/>
    </row>
    <row r="412" spans="1:8" ht="9" customHeight="1" x14ac:dyDescent="0.15">
      <c r="A412" s="29"/>
      <c r="B412" s="57"/>
      <c r="C412" s="29"/>
      <c r="D412" s="53"/>
      <c r="E412" s="45"/>
      <c r="F412" s="29"/>
      <c r="G412" s="28"/>
      <c r="H412" s="15"/>
    </row>
    <row r="413" spans="1:8" ht="9" customHeight="1" x14ac:dyDescent="0.15">
      <c r="A413" s="29"/>
      <c r="B413" s="57"/>
      <c r="C413" s="29"/>
      <c r="D413" s="53"/>
      <c r="E413" s="45"/>
      <c r="F413" s="29"/>
      <c r="G413" s="28"/>
      <c r="H413" s="15"/>
    </row>
    <row r="414" spans="1:8" ht="9" customHeight="1" x14ac:dyDescent="0.15">
      <c r="A414" s="29"/>
      <c r="B414" s="57"/>
      <c r="C414" s="29"/>
      <c r="D414" s="53"/>
      <c r="E414" s="45"/>
      <c r="F414" s="29"/>
      <c r="G414" s="28"/>
      <c r="H414" s="16"/>
    </row>
    <row r="415" spans="1:8" x14ac:dyDescent="0.15">
      <c r="A415" s="29">
        <v>3</v>
      </c>
      <c r="B415" s="57" t="s">
        <v>166</v>
      </c>
      <c r="C415" s="29">
        <v>36</v>
      </c>
      <c r="D415" s="53">
        <v>136.80000000000001</v>
      </c>
      <c r="E415" s="45">
        <f>D415/36</f>
        <v>3.8000000000000003</v>
      </c>
      <c r="F415" s="29" t="s">
        <v>164</v>
      </c>
      <c r="G415" s="29"/>
      <c r="H415" s="14"/>
    </row>
    <row r="416" spans="1:8" x14ac:dyDescent="0.15">
      <c r="A416" s="29"/>
      <c r="B416" s="57"/>
      <c r="C416" s="29"/>
      <c r="D416" s="53"/>
      <c r="E416" s="45"/>
      <c r="F416" s="29"/>
      <c r="G416" s="29"/>
      <c r="H416" s="15"/>
    </row>
    <row r="417" spans="1:8" x14ac:dyDescent="0.15">
      <c r="A417" s="29"/>
      <c r="B417" s="57"/>
      <c r="C417" s="29"/>
      <c r="D417" s="53"/>
      <c r="E417" s="45"/>
      <c r="F417" s="29"/>
      <c r="G417" s="29"/>
      <c r="H417" s="15"/>
    </row>
    <row r="418" spans="1:8" x14ac:dyDescent="0.15">
      <c r="A418" s="29"/>
      <c r="B418" s="57"/>
      <c r="C418" s="29"/>
      <c r="D418" s="53"/>
      <c r="E418" s="45"/>
      <c r="F418" s="29"/>
      <c r="G418" s="29"/>
      <c r="H418" s="15"/>
    </row>
    <row r="419" spans="1:8" x14ac:dyDescent="0.15">
      <c r="A419" s="29"/>
      <c r="B419" s="57"/>
      <c r="C419" s="29"/>
      <c r="D419" s="53"/>
      <c r="E419" s="45"/>
      <c r="F419" s="29"/>
      <c r="G419" s="29"/>
      <c r="H419" s="15"/>
    </row>
    <row r="420" spans="1:8" x14ac:dyDescent="0.15">
      <c r="A420" s="29"/>
      <c r="B420" s="57"/>
      <c r="C420" s="29"/>
      <c r="D420" s="53"/>
      <c r="E420" s="45"/>
      <c r="F420" s="29"/>
      <c r="G420" s="29"/>
      <c r="H420" s="15"/>
    </row>
    <row r="421" spans="1:8" x14ac:dyDescent="0.15">
      <c r="A421" s="29"/>
      <c r="B421" s="57"/>
      <c r="C421" s="29"/>
      <c r="D421" s="53"/>
      <c r="E421" s="45"/>
      <c r="F421" s="29"/>
      <c r="G421" s="29"/>
      <c r="H421" s="15"/>
    </row>
    <row r="422" spans="1:8" x14ac:dyDescent="0.15">
      <c r="A422" s="29"/>
      <c r="B422" s="57"/>
      <c r="C422" s="29"/>
      <c r="D422" s="53"/>
      <c r="E422" s="45"/>
      <c r="F422" s="29"/>
      <c r="G422" s="29"/>
      <c r="H422" s="16"/>
    </row>
    <row r="423" spans="1:8" x14ac:dyDescent="0.15">
      <c r="A423" s="29">
        <v>4</v>
      </c>
      <c r="B423" s="57" t="s">
        <v>167</v>
      </c>
      <c r="C423" s="29">
        <v>36</v>
      </c>
      <c r="D423" s="53">
        <v>136.80000000000001</v>
      </c>
      <c r="E423" s="45">
        <f>D423/36</f>
        <v>3.8000000000000003</v>
      </c>
      <c r="F423" s="29" t="s">
        <v>164</v>
      </c>
      <c r="G423" s="29"/>
      <c r="H423" s="14"/>
    </row>
    <row r="424" spans="1:8" x14ac:dyDescent="0.15">
      <c r="A424" s="29"/>
      <c r="B424" s="57"/>
      <c r="C424" s="29"/>
      <c r="D424" s="53"/>
      <c r="E424" s="45"/>
      <c r="F424" s="29"/>
      <c r="G424" s="29"/>
      <c r="H424" s="15"/>
    </row>
    <row r="425" spans="1:8" x14ac:dyDescent="0.15">
      <c r="A425" s="29"/>
      <c r="B425" s="57"/>
      <c r="C425" s="29"/>
      <c r="D425" s="53"/>
      <c r="E425" s="45"/>
      <c r="F425" s="29"/>
      <c r="G425" s="29"/>
      <c r="H425" s="15"/>
    </row>
    <row r="426" spans="1:8" x14ac:dyDescent="0.15">
      <c r="A426" s="29"/>
      <c r="B426" s="57"/>
      <c r="C426" s="29"/>
      <c r="D426" s="53"/>
      <c r="E426" s="45"/>
      <c r="F426" s="29"/>
      <c r="G426" s="29"/>
      <c r="H426" s="15"/>
    </row>
    <row r="427" spans="1:8" x14ac:dyDescent="0.15">
      <c r="A427" s="29"/>
      <c r="B427" s="57"/>
      <c r="C427" s="29"/>
      <c r="D427" s="53"/>
      <c r="E427" s="45"/>
      <c r="F427" s="29"/>
      <c r="G427" s="29"/>
      <c r="H427" s="15"/>
    </row>
    <row r="428" spans="1:8" x14ac:dyDescent="0.15">
      <c r="A428" s="29"/>
      <c r="B428" s="57"/>
      <c r="C428" s="29"/>
      <c r="D428" s="53"/>
      <c r="E428" s="45"/>
      <c r="F428" s="29"/>
      <c r="G428" s="29"/>
      <c r="H428" s="15"/>
    </row>
    <row r="429" spans="1:8" x14ac:dyDescent="0.15">
      <c r="A429" s="29"/>
      <c r="B429" s="57"/>
      <c r="C429" s="29"/>
      <c r="D429" s="53"/>
      <c r="E429" s="45"/>
      <c r="F429" s="29"/>
      <c r="G429" s="29"/>
      <c r="H429" s="15"/>
    </row>
    <row r="430" spans="1:8" x14ac:dyDescent="0.15">
      <c r="A430" s="29"/>
      <c r="B430" s="57"/>
      <c r="C430" s="29"/>
      <c r="D430" s="53"/>
      <c r="E430" s="45"/>
      <c r="F430" s="29"/>
      <c r="G430" s="29"/>
      <c r="H430" s="16"/>
    </row>
    <row r="431" spans="1:8" x14ac:dyDescent="0.15">
      <c r="A431" s="29">
        <v>5</v>
      </c>
      <c r="B431" s="57" t="s">
        <v>168</v>
      </c>
      <c r="C431" s="29">
        <v>24</v>
      </c>
      <c r="D431" s="53">
        <v>79.8</v>
      </c>
      <c r="E431" s="43">
        <f>D431/24</f>
        <v>3.3249999999999997</v>
      </c>
      <c r="F431" s="29" t="s">
        <v>164</v>
      </c>
      <c r="G431" s="29"/>
      <c r="H431" s="14"/>
    </row>
    <row r="432" spans="1:8" x14ac:dyDescent="0.15">
      <c r="A432" s="29"/>
      <c r="B432" s="57"/>
      <c r="C432" s="29"/>
      <c r="D432" s="53"/>
      <c r="E432" s="43"/>
      <c r="F432" s="29"/>
      <c r="G432" s="29"/>
      <c r="H432" s="15"/>
    </row>
    <row r="433" spans="1:8" x14ac:dyDescent="0.15">
      <c r="A433" s="29"/>
      <c r="B433" s="57"/>
      <c r="C433" s="29"/>
      <c r="D433" s="53"/>
      <c r="E433" s="43"/>
      <c r="F433" s="29"/>
      <c r="G433" s="29"/>
      <c r="H433" s="15"/>
    </row>
    <row r="434" spans="1:8" x14ac:dyDescent="0.15">
      <c r="A434" s="29"/>
      <c r="B434" s="57"/>
      <c r="C434" s="29"/>
      <c r="D434" s="53"/>
      <c r="E434" s="43"/>
      <c r="F434" s="29"/>
      <c r="G434" s="29"/>
      <c r="H434" s="15"/>
    </row>
    <row r="435" spans="1:8" x14ac:dyDescent="0.15">
      <c r="A435" s="29"/>
      <c r="B435" s="57"/>
      <c r="C435" s="29"/>
      <c r="D435" s="53"/>
      <c r="E435" s="43"/>
      <c r="F435" s="29"/>
      <c r="G435" s="29"/>
      <c r="H435" s="15"/>
    </row>
    <row r="436" spans="1:8" x14ac:dyDescent="0.15">
      <c r="A436" s="29"/>
      <c r="B436" s="57"/>
      <c r="C436" s="29"/>
      <c r="D436" s="53"/>
      <c r="E436" s="43"/>
      <c r="F436" s="29"/>
      <c r="G436" s="29"/>
      <c r="H436" s="15"/>
    </row>
    <row r="437" spans="1:8" x14ac:dyDescent="0.15">
      <c r="A437" s="29"/>
      <c r="B437" s="57"/>
      <c r="C437" s="29"/>
      <c r="D437" s="53"/>
      <c r="E437" s="43"/>
      <c r="F437" s="29"/>
      <c r="G437" s="29"/>
      <c r="H437" s="15"/>
    </row>
    <row r="438" spans="1:8" x14ac:dyDescent="0.15">
      <c r="A438" s="29"/>
      <c r="B438" s="57"/>
      <c r="C438" s="29"/>
      <c r="D438" s="53"/>
      <c r="E438" s="43"/>
      <c r="F438" s="29"/>
      <c r="G438" s="29"/>
      <c r="H438" s="16"/>
    </row>
    <row r="439" spans="1:8" x14ac:dyDescent="0.15">
      <c r="A439" s="29">
        <v>6</v>
      </c>
      <c r="B439" s="57" t="s">
        <v>169</v>
      </c>
      <c r="C439" s="29">
        <v>12</v>
      </c>
      <c r="D439" s="53">
        <v>68.400000000000006</v>
      </c>
      <c r="E439" s="45">
        <f>D439/12</f>
        <v>5.7</v>
      </c>
      <c r="F439" s="29" t="s">
        <v>47</v>
      </c>
      <c r="G439" s="29"/>
      <c r="H439" s="14"/>
    </row>
    <row r="440" spans="1:8" x14ac:dyDescent="0.15">
      <c r="A440" s="29"/>
      <c r="B440" s="57"/>
      <c r="C440" s="29"/>
      <c r="D440" s="53"/>
      <c r="E440" s="45"/>
      <c r="F440" s="29"/>
      <c r="G440" s="29"/>
      <c r="H440" s="15"/>
    </row>
    <row r="441" spans="1:8" x14ac:dyDescent="0.15">
      <c r="A441" s="29"/>
      <c r="B441" s="57"/>
      <c r="C441" s="29"/>
      <c r="D441" s="53"/>
      <c r="E441" s="45"/>
      <c r="F441" s="29"/>
      <c r="G441" s="29"/>
      <c r="H441" s="15"/>
    </row>
    <row r="442" spans="1:8" x14ac:dyDescent="0.15">
      <c r="A442" s="29"/>
      <c r="B442" s="57"/>
      <c r="C442" s="29"/>
      <c r="D442" s="53"/>
      <c r="E442" s="45"/>
      <c r="F442" s="29"/>
      <c r="G442" s="29"/>
      <c r="H442" s="15"/>
    </row>
    <row r="443" spans="1:8" x14ac:dyDescent="0.15">
      <c r="A443" s="29"/>
      <c r="B443" s="57"/>
      <c r="C443" s="29"/>
      <c r="D443" s="53"/>
      <c r="E443" s="45"/>
      <c r="F443" s="29"/>
      <c r="G443" s="29"/>
      <c r="H443" s="15"/>
    </row>
    <row r="444" spans="1:8" x14ac:dyDescent="0.15">
      <c r="A444" s="29"/>
      <c r="B444" s="57"/>
      <c r="C444" s="29"/>
      <c r="D444" s="53"/>
      <c r="E444" s="45"/>
      <c r="F444" s="29"/>
      <c r="G444" s="29"/>
      <c r="H444" s="15"/>
    </row>
    <row r="445" spans="1:8" x14ac:dyDescent="0.15">
      <c r="A445" s="29"/>
      <c r="B445" s="57"/>
      <c r="C445" s="29"/>
      <c r="D445" s="53"/>
      <c r="E445" s="45"/>
      <c r="F445" s="29"/>
      <c r="G445" s="29"/>
      <c r="H445" s="15"/>
    </row>
    <row r="446" spans="1:8" ht="0.75" customHeight="1" x14ac:dyDescent="0.15">
      <c r="A446" s="29"/>
      <c r="B446" s="57"/>
      <c r="C446" s="29"/>
      <c r="D446" s="53"/>
      <c r="E446" s="45"/>
      <c r="F446" s="29"/>
      <c r="G446" s="29"/>
      <c r="H446" s="16"/>
    </row>
    <row r="447" spans="1:8" ht="18" customHeight="1" x14ac:dyDescent="0.15">
      <c r="A447" s="29">
        <v>7</v>
      </c>
      <c r="B447" s="57" t="s">
        <v>170</v>
      </c>
      <c r="C447" s="29" t="s">
        <v>171</v>
      </c>
      <c r="D447" s="53">
        <v>57</v>
      </c>
      <c r="E447" s="43">
        <f>D447/24</f>
        <v>2.375</v>
      </c>
      <c r="F447" s="29" t="s">
        <v>172</v>
      </c>
      <c r="G447" s="29"/>
      <c r="H447" s="11"/>
    </row>
    <row r="448" spans="1:8" ht="18" customHeight="1" x14ac:dyDescent="0.15">
      <c r="A448" s="29"/>
      <c r="B448" s="57"/>
      <c r="C448" s="29"/>
      <c r="D448" s="53"/>
      <c r="E448" s="43"/>
      <c r="F448" s="29"/>
      <c r="G448" s="29"/>
      <c r="H448" s="12"/>
    </row>
    <row r="449" spans="1:8" ht="18" customHeight="1" x14ac:dyDescent="0.15">
      <c r="A449" s="29"/>
      <c r="B449" s="57"/>
      <c r="C449" s="29"/>
      <c r="D449" s="53"/>
      <c r="E449" s="43"/>
      <c r="F449" s="29"/>
      <c r="G449" s="29"/>
      <c r="H449" s="12"/>
    </row>
    <row r="450" spans="1:8" ht="18" customHeight="1" x14ac:dyDescent="0.15">
      <c r="A450" s="29"/>
      <c r="B450" s="57"/>
      <c r="C450" s="29"/>
      <c r="D450" s="53"/>
      <c r="E450" s="43"/>
      <c r="F450" s="29"/>
      <c r="G450" s="29"/>
      <c r="H450" s="12"/>
    </row>
    <row r="451" spans="1:8" ht="18" customHeight="1" x14ac:dyDescent="0.15">
      <c r="A451" s="29"/>
      <c r="B451" s="57"/>
      <c r="C451" s="29"/>
      <c r="D451" s="53"/>
      <c r="E451" s="43"/>
      <c r="F451" s="29"/>
      <c r="G451" s="29"/>
      <c r="H451" s="13"/>
    </row>
    <row r="452" spans="1:8" ht="18" customHeight="1" x14ac:dyDescent="0.15">
      <c r="A452" s="29">
        <v>8</v>
      </c>
      <c r="B452" s="57" t="s">
        <v>173</v>
      </c>
      <c r="C452" s="29" t="s">
        <v>174</v>
      </c>
      <c r="D452" s="53">
        <v>34.11</v>
      </c>
      <c r="E452" s="43">
        <f>D452/12</f>
        <v>2.8424999999999998</v>
      </c>
      <c r="F452" s="29" t="s">
        <v>175</v>
      </c>
      <c r="G452" s="29"/>
      <c r="H452" s="14" t="s">
        <v>231</v>
      </c>
    </row>
    <row r="453" spans="1:8" ht="18" customHeight="1" x14ac:dyDescent="0.15">
      <c r="A453" s="29"/>
      <c r="B453" s="57"/>
      <c r="C453" s="29"/>
      <c r="D453" s="53"/>
      <c r="E453" s="43"/>
      <c r="F453" s="29"/>
      <c r="G453" s="29"/>
      <c r="H453" s="15"/>
    </row>
    <row r="454" spans="1:8" ht="18" customHeight="1" x14ac:dyDescent="0.15">
      <c r="A454" s="29"/>
      <c r="B454" s="57"/>
      <c r="C454" s="29"/>
      <c r="D454" s="53"/>
      <c r="E454" s="43"/>
      <c r="F454" s="29"/>
      <c r="G454" s="29"/>
      <c r="H454" s="15"/>
    </row>
    <row r="455" spans="1:8" ht="18" customHeight="1" x14ac:dyDescent="0.15">
      <c r="A455" s="29"/>
      <c r="B455" s="57"/>
      <c r="C455" s="29"/>
      <c r="D455" s="53"/>
      <c r="E455" s="43"/>
      <c r="F455" s="29"/>
      <c r="G455" s="29"/>
      <c r="H455" s="15"/>
    </row>
    <row r="456" spans="1:8" ht="18" customHeight="1" x14ac:dyDescent="0.15">
      <c r="A456" s="29"/>
      <c r="B456" s="57"/>
      <c r="C456" s="29"/>
      <c r="D456" s="53"/>
      <c r="E456" s="43"/>
      <c r="F456" s="29"/>
      <c r="G456" s="29"/>
      <c r="H456" s="15"/>
    </row>
    <row r="457" spans="1:8" ht="12" customHeight="1" x14ac:dyDescent="0.15">
      <c r="A457" s="29"/>
      <c r="B457" s="57"/>
      <c r="C457" s="29"/>
      <c r="D457" s="53"/>
      <c r="E457" s="43"/>
      <c r="F457" s="29"/>
      <c r="G457" s="29"/>
      <c r="H457" s="16"/>
    </row>
    <row r="458" spans="1:8" x14ac:dyDescent="0.15">
      <c r="A458" s="29">
        <v>9</v>
      </c>
      <c r="B458" s="57" t="s">
        <v>176</v>
      </c>
      <c r="C458" s="29" t="s">
        <v>171</v>
      </c>
      <c r="D458" s="53">
        <v>60.8</v>
      </c>
      <c r="E458" s="43">
        <f>D458/24</f>
        <v>2.5333333333333332</v>
      </c>
      <c r="F458" s="29" t="s">
        <v>175</v>
      </c>
      <c r="G458" s="29"/>
      <c r="H458" s="14"/>
    </row>
    <row r="459" spans="1:8" x14ac:dyDescent="0.15">
      <c r="A459" s="29"/>
      <c r="B459" s="57"/>
      <c r="C459" s="29"/>
      <c r="D459" s="53"/>
      <c r="E459" s="43"/>
      <c r="F459" s="29"/>
      <c r="G459" s="29"/>
      <c r="H459" s="15"/>
    </row>
    <row r="460" spans="1:8" x14ac:dyDescent="0.15">
      <c r="A460" s="29"/>
      <c r="B460" s="57"/>
      <c r="C460" s="29"/>
      <c r="D460" s="53"/>
      <c r="E460" s="43"/>
      <c r="F460" s="29"/>
      <c r="G460" s="29"/>
      <c r="H460" s="15"/>
    </row>
    <row r="461" spans="1:8" x14ac:dyDescent="0.15">
      <c r="A461" s="29"/>
      <c r="B461" s="57"/>
      <c r="C461" s="29"/>
      <c r="D461" s="53"/>
      <c r="E461" s="43"/>
      <c r="F461" s="29"/>
      <c r="G461" s="29"/>
      <c r="H461" s="15"/>
    </row>
    <row r="462" spans="1:8" x14ac:dyDescent="0.15">
      <c r="A462" s="29"/>
      <c r="B462" s="57"/>
      <c r="C462" s="29"/>
      <c r="D462" s="53"/>
      <c r="E462" s="43"/>
      <c r="F462" s="29"/>
      <c r="G462" s="29"/>
      <c r="H462" s="15"/>
    </row>
    <row r="463" spans="1:8" x14ac:dyDescent="0.15">
      <c r="A463" s="29"/>
      <c r="B463" s="57"/>
      <c r="C463" s="29"/>
      <c r="D463" s="53"/>
      <c r="E463" s="43"/>
      <c r="F463" s="29"/>
      <c r="G463" s="29"/>
      <c r="H463" s="16"/>
    </row>
    <row r="464" spans="1:8" ht="11.25" customHeight="1" x14ac:dyDescent="0.15">
      <c r="A464" s="29">
        <v>10</v>
      </c>
      <c r="B464" s="57" t="s">
        <v>177</v>
      </c>
      <c r="C464" s="26" t="s">
        <v>178</v>
      </c>
      <c r="D464" s="50">
        <v>71.16</v>
      </c>
      <c r="E464" s="41">
        <f>D464/15</f>
        <v>4.7439999999999998</v>
      </c>
      <c r="F464" s="26" t="s">
        <v>179</v>
      </c>
      <c r="G464" s="30"/>
      <c r="H464" s="14"/>
    </row>
    <row r="465" spans="1:8" ht="11.25" customHeight="1" x14ac:dyDescent="0.15">
      <c r="A465" s="29"/>
      <c r="B465" s="57"/>
      <c r="C465" s="26"/>
      <c r="D465" s="50"/>
      <c r="E465" s="41"/>
      <c r="F465" s="26"/>
      <c r="G465" s="30"/>
      <c r="H465" s="15"/>
    </row>
    <row r="466" spans="1:8" ht="11.25" customHeight="1" x14ac:dyDescent="0.15">
      <c r="A466" s="29"/>
      <c r="B466" s="57"/>
      <c r="C466" s="26"/>
      <c r="D466" s="50"/>
      <c r="E466" s="41"/>
      <c r="F466" s="26"/>
      <c r="G466" s="30"/>
      <c r="H466" s="15"/>
    </row>
    <row r="467" spans="1:8" ht="11.25" customHeight="1" x14ac:dyDescent="0.15">
      <c r="A467" s="29"/>
      <c r="B467" s="57"/>
      <c r="C467" s="26"/>
      <c r="D467" s="50"/>
      <c r="E467" s="41"/>
      <c r="F467" s="26"/>
      <c r="G467" s="30"/>
      <c r="H467" s="15"/>
    </row>
    <row r="468" spans="1:8" ht="11.25" customHeight="1" x14ac:dyDescent="0.15">
      <c r="A468" s="29"/>
      <c r="B468" s="57"/>
      <c r="C468" s="26"/>
      <c r="D468" s="50"/>
      <c r="E468" s="41"/>
      <c r="F468" s="26"/>
      <c r="G468" s="30"/>
      <c r="H468" s="15"/>
    </row>
    <row r="469" spans="1:8" ht="11.25" customHeight="1" x14ac:dyDescent="0.15">
      <c r="A469" s="29"/>
      <c r="B469" s="57"/>
      <c r="C469" s="26"/>
      <c r="D469" s="50"/>
      <c r="E469" s="41"/>
      <c r="F469" s="26"/>
      <c r="G469" s="30"/>
      <c r="H469" s="15"/>
    </row>
    <row r="470" spans="1:8" ht="15.75" customHeight="1" x14ac:dyDescent="0.15">
      <c r="A470" s="29"/>
      <c r="B470" s="57"/>
      <c r="C470" s="26"/>
      <c r="D470" s="50"/>
      <c r="E470" s="41"/>
      <c r="F470" s="26"/>
      <c r="G470" s="30"/>
      <c r="H470" s="16"/>
    </row>
    <row r="471" spans="1:8" x14ac:dyDescent="0.15">
      <c r="A471" s="29">
        <v>11</v>
      </c>
      <c r="B471" s="57" t="s">
        <v>180</v>
      </c>
      <c r="C471" s="26" t="s">
        <v>181</v>
      </c>
      <c r="D471" s="50">
        <v>71.16</v>
      </c>
      <c r="E471" s="41">
        <f>D471/15</f>
        <v>4.7439999999999998</v>
      </c>
      <c r="F471" s="26" t="s">
        <v>179</v>
      </c>
      <c r="G471" s="26"/>
      <c r="H471" s="14"/>
    </row>
    <row r="472" spans="1:8" x14ac:dyDescent="0.15">
      <c r="A472" s="29"/>
      <c r="B472" s="57"/>
      <c r="C472" s="26"/>
      <c r="D472" s="50"/>
      <c r="E472" s="41"/>
      <c r="F472" s="26"/>
      <c r="G472" s="26"/>
      <c r="H472" s="15"/>
    </row>
    <row r="473" spans="1:8" x14ac:dyDescent="0.15">
      <c r="A473" s="29"/>
      <c r="B473" s="57"/>
      <c r="C473" s="26"/>
      <c r="D473" s="50"/>
      <c r="E473" s="41"/>
      <c r="F473" s="26"/>
      <c r="G473" s="26"/>
      <c r="H473" s="15"/>
    </row>
    <row r="474" spans="1:8" x14ac:dyDescent="0.15">
      <c r="A474" s="29"/>
      <c r="B474" s="57"/>
      <c r="C474" s="26"/>
      <c r="D474" s="50"/>
      <c r="E474" s="41"/>
      <c r="F474" s="26"/>
      <c r="G474" s="26"/>
      <c r="H474" s="15"/>
    </row>
    <row r="475" spans="1:8" x14ac:dyDescent="0.15">
      <c r="A475" s="29"/>
      <c r="B475" s="57"/>
      <c r="C475" s="26"/>
      <c r="D475" s="50"/>
      <c r="E475" s="41"/>
      <c r="F475" s="26"/>
      <c r="G475" s="26"/>
      <c r="H475" s="15"/>
    </row>
    <row r="476" spans="1:8" x14ac:dyDescent="0.15">
      <c r="A476" s="29"/>
      <c r="B476" s="57"/>
      <c r="C476" s="26"/>
      <c r="D476" s="50"/>
      <c r="E476" s="41"/>
      <c r="F476" s="26"/>
      <c r="G476" s="26"/>
      <c r="H476" s="15"/>
    </row>
    <row r="477" spans="1:8" x14ac:dyDescent="0.15">
      <c r="A477" s="29"/>
      <c r="B477" s="57"/>
      <c r="C477" s="26"/>
      <c r="D477" s="50"/>
      <c r="E477" s="41"/>
      <c r="F477" s="26"/>
      <c r="G477" s="26"/>
      <c r="H477" s="15"/>
    </row>
    <row r="478" spans="1:8" x14ac:dyDescent="0.15">
      <c r="A478" s="29"/>
      <c r="B478" s="57"/>
      <c r="C478" s="26"/>
      <c r="D478" s="50"/>
      <c r="E478" s="41"/>
      <c r="F478" s="26"/>
      <c r="G478" s="26"/>
      <c r="H478" s="16"/>
    </row>
    <row r="479" spans="1:8" x14ac:dyDescent="0.15">
      <c r="A479" s="29">
        <v>12</v>
      </c>
      <c r="B479" s="57" t="s">
        <v>182</v>
      </c>
      <c r="C479" s="26" t="s">
        <v>183</v>
      </c>
      <c r="D479" s="50">
        <v>56.05</v>
      </c>
      <c r="E479" s="41">
        <f>D479/15</f>
        <v>3.7366666666666664</v>
      </c>
      <c r="F479" s="26" t="s">
        <v>175</v>
      </c>
      <c r="G479" s="26"/>
      <c r="H479" s="14"/>
    </row>
    <row r="480" spans="1:8" x14ac:dyDescent="0.15">
      <c r="A480" s="29"/>
      <c r="B480" s="57"/>
      <c r="C480" s="26"/>
      <c r="D480" s="50"/>
      <c r="E480" s="41"/>
      <c r="F480" s="26"/>
      <c r="G480" s="26"/>
      <c r="H480" s="15"/>
    </row>
    <row r="481" spans="1:8" x14ac:dyDescent="0.15">
      <c r="A481" s="29"/>
      <c r="B481" s="57"/>
      <c r="C481" s="26"/>
      <c r="D481" s="50"/>
      <c r="E481" s="41"/>
      <c r="F481" s="26"/>
      <c r="G481" s="26"/>
      <c r="H481" s="15"/>
    </row>
    <row r="482" spans="1:8" x14ac:dyDescent="0.15">
      <c r="A482" s="29"/>
      <c r="B482" s="57"/>
      <c r="C482" s="26"/>
      <c r="D482" s="50"/>
      <c r="E482" s="41"/>
      <c r="F482" s="26"/>
      <c r="G482" s="26"/>
      <c r="H482" s="15"/>
    </row>
    <row r="483" spans="1:8" x14ac:dyDescent="0.15">
      <c r="A483" s="29"/>
      <c r="B483" s="57"/>
      <c r="C483" s="26"/>
      <c r="D483" s="50"/>
      <c r="E483" s="41"/>
      <c r="F483" s="26"/>
      <c r="G483" s="26"/>
      <c r="H483" s="15"/>
    </row>
    <row r="484" spans="1:8" ht="24" customHeight="1" x14ac:dyDescent="0.15">
      <c r="A484" s="29"/>
      <c r="B484" s="57"/>
      <c r="C484" s="26"/>
      <c r="D484" s="50"/>
      <c r="E484" s="41"/>
      <c r="F484" s="26"/>
      <c r="G484" s="26"/>
      <c r="H484" s="16"/>
    </row>
    <row r="485" spans="1:8" ht="18.75" customHeight="1" x14ac:dyDescent="0.15">
      <c r="A485" s="65" t="s">
        <v>184</v>
      </c>
      <c r="B485" s="65"/>
      <c r="C485" s="65"/>
      <c r="D485" s="65"/>
      <c r="E485" s="65"/>
      <c r="F485" s="65"/>
      <c r="G485" s="65"/>
      <c r="H485" s="65"/>
    </row>
    <row r="486" spans="1:8" ht="18.75" customHeight="1" x14ac:dyDescent="0.15">
      <c r="A486" s="4" t="s">
        <v>0</v>
      </c>
      <c r="B486" s="5" t="s">
        <v>1</v>
      </c>
      <c r="C486" s="4" t="s">
        <v>2</v>
      </c>
      <c r="D486" s="6" t="s">
        <v>3</v>
      </c>
      <c r="E486" s="4" t="s">
        <v>4</v>
      </c>
      <c r="F486" s="4" t="s">
        <v>5</v>
      </c>
      <c r="G486" s="4" t="s">
        <v>6</v>
      </c>
      <c r="H486" s="7" t="s">
        <v>7</v>
      </c>
    </row>
    <row r="487" spans="1:8" x14ac:dyDescent="0.15">
      <c r="A487" s="26">
        <v>1</v>
      </c>
      <c r="B487" s="57" t="s">
        <v>185</v>
      </c>
      <c r="C487" s="26" t="s">
        <v>186</v>
      </c>
      <c r="D487" s="50">
        <v>70.3</v>
      </c>
      <c r="E487" s="42">
        <f>D487/10</f>
        <v>7.0299999999999994</v>
      </c>
      <c r="F487" s="26" t="s">
        <v>147</v>
      </c>
      <c r="G487" s="26"/>
      <c r="H487" s="14"/>
    </row>
    <row r="488" spans="1:8" x14ac:dyDescent="0.15">
      <c r="A488" s="26"/>
      <c r="B488" s="57"/>
      <c r="C488" s="26"/>
      <c r="D488" s="50"/>
      <c r="E488" s="42"/>
      <c r="F488" s="26"/>
      <c r="G488" s="26"/>
      <c r="H488" s="15"/>
    </row>
    <row r="489" spans="1:8" x14ac:dyDescent="0.15">
      <c r="A489" s="26"/>
      <c r="B489" s="57"/>
      <c r="C489" s="26"/>
      <c r="D489" s="50"/>
      <c r="E489" s="42"/>
      <c r="F489" s="26"/>
      <c r="G489" s="26"/>
      <c r="H489" s="15"/>
    </row>
    <row r="490" spans="1:8" ht="37.5" customHeight="1" x14ac:dyDescent="0.15">
      <c r="A490" s="26"/>
      <c r="B490" s="57"/>
      <c r="C490" s="26"/>
      <c r="D490" s="50"/>
      <c r="E490" s="42"/>
      <c r="F490" s="26"/>
      <c r="G490" s="26"/>
      <c r="H490" s="16"/>
    </row>
    <row r="491" spans="1:8" x14ac:dyDescent="0.15">
      <c r="A491" s="26">
        <v>2</v>
      </c>
      <c r="B491" s="57" t="s">
        <v>187</v>
      </c>
      <c r="C491" s="26" t="s">
        <v>186</v>
      </c>
      <c r="D491" s="50">
        <v>53.2</v>
      </c>
      <c r="E491" s="42">
        <f>D491/10</f>
        <v>5.32</v>
      </c>
      <c r="F491" s="26" t="s">
        <v>147</v>
      </c>
      <c r="G491" s="26"/>
      <c r="H491" s="14"/>
    </row>
    <row r="492" spans="1:8" x14ac:dyDescent="0.15">
      <c r="A492" s="26"/>
      <c r="B492" s="57"/>
      <c r="C492" s="26"/>
      <c r="D492" s="50"/>
      <c r="E492" s="42"/>
      <c r="F492" s="26"/>
      <c r="G492" s="26"/>
      <c r="H492" s="15"/>
    </row>
    <row r="493" spans="1:8" x14ac:dyDescent="0.15">
      <c r="A493" s="26"/>
      <c r="B493" s="57"/>
      <c r="C493" s="26"/>
      <c r="D493" s="50"/>
      <c r="E493" s="42"/>
      <c r="F493" s="26"/>
      <c r="G493" s="26"/>
      <c r="H493" s="15"/>
    </row>
    <row r="494" spans="1:8" x14ac:dyDescent="0.15">
      <c r="A494" s="26"/>
      <c r="B494" s="57"/>
      <c r="C494" s="26"/>
      <c r="D494" s="50"/>
      <c r="E494" s="42"/>
      <c r="F494" s="26"/>
      <c r="G494" s="26"/>
      <c r="H494" s="15"/>
    </row>
    <row r="495" spans="1:8" x14ac:dyDescent="0.15">
      <c r="A495" s="26"/>
      <c r="B495" s="57"/>
      <c r="C495" s="26"/>
      <c r="D495" s="50"/>
      <c r="E495" s="42"/>
      <c r="F495" s="26"/>
      <c r="G495" s="26"/>
      <c r="H495" s="15"/>
    </row>
    <row r="496" spans="1:8" x14ac:dyDescent="0.15">
      <c r="A496" s="26"/>
      <c r="B496" s="57"/>
      <c r="C496" s="26"/>
      <c r="D496" s="50"/>
      <c r="E496" s="42"/>
      <c r="F496" s="26"/>
      <c r="G496" s="26"/>
      <c r="H496" s="16"/>
    </row>
    <row r="497" spans="1:8" ht="13.5" customHeight="1" x14ac:dyDescent="0.15">
      <c r="A497" s="26">
        <v>3</v>
      </c>
      <c r="B497" s="57" t="s">
        <v>233</v>
      </c>
      <c r="C497" s="26" t="s">
        <v>188</v>
      </c>
      <c r="D497" s="50">
        <v>103.55</v>
      </c>
      <c r="E497" s="41">
        <f>D497/12</f>
        <v>8.6291666666666664</v>
      </c>
      <c r="F497" s="26" t="s">
        <v>147</v>
      </c>
      <c r="G497" s="26"/>
      <c r="H497" s="14" t="s">
        <v>232</v>
      </c>
    </row>
    <row r="498" spans="1:8" x14ac:dyDescent="0.15">
      <c r="A498" s="26"/>
      <c r="B498" s="57"/>
      <c r="C498" s="26"/>
      <c r="D498" s="50"/>
      <c r="E498" s="41"/>
      <c r="F498" s="26"/>
      <c r="G498" s="26"/>
      <c r="H498" s="15"/>
    </row>
    <row r="499" spans="1:8" x14ac:dyDescent="0.15">
      <c r="A499" s="26"/>
      <c r="B499" s="57"/>
      <c r="C499" s="26"/>
      <c r="D499" s="50"/>
      <c r="E499" s="41"/>
      <c r="F499" s="26"/>
      <c r="G499" s="26"/>
      <c r="H499" s="15"/>
    </row>
    <row r="500" spans="1:8" x14ac:dyDescent="0.15">
      <c r="A500" s="26"/>
      <c r="B500" s="57"/>
      <c r="C500" s="26"/>
      <c r="D500" s="50"/>
      <c r="E500" s="41"/>
      <c r="F500" s="26"/>
      <c r="G500" s="26"/>
      <c r="H500" s="15"/>
    </row>
    <row r="501" spans="1:8" x14ac:dyDescent="0.15">
      <c r="A501" s="26"/>
      <c r="B501" s="57"/>
      <c r="C501" s="26"/>
      <c r="D501" s="50"/>
      <c r="E501" s="41"/>
      <c r="F501" s="26"/>
      <c r="G501" s="26"/>
      <c r="H501" s="15"/>
    </row>
    <row r="502" spans="1:8" ht="34.5" customHeight="1" x14ac:dyDescent="0.15">
      <c r="A502" s="26"/>
      <c r="B502" s="57"/>
      <c r="C502" s="26"/>
      <c r="D502" s="50"/>
      <c r="E502" s="41"/>
      <c r="F502" s="26"/>
      <c r="G502" s="26"/>
      <c r="H502" s="16"/>
    </row>
    <row r="503" spans="1:8" x14ac:dyDescent="0.15">
      <c r="A503" s="26">
        <v>4</v>
      </c>
      <c r="B503" s="57" t="s">
        <v>234</v>
      </c>
      <c r="C503" s="26" t="s">
        <v>189</v>
      </c>
      <c r="D503" s="50">
        <v>56.91</v>
      </c>
      <c r="E503" s="41">
        <f>D503/6</f>
        <v>9.4849999999999994</v>
      </c>
      <c r="F503" s="26" t="s">
        <v>147</v>
      </c>
      <c r="G503" s="26"/>
      <c r="H503" s="14"/>
    </row>
    <row r="504" spans="1:8" x14ac:dyDescent="0.15">
      <c r="A504" s="26"/>
      <c r="B504" s="57"/>
      <c r="C504" s="26"/>
      <c r="D504" s="50"/>
      <c r="E504" s="41"/>
      <c r="F504" s="26"/>
      <c r="G504" s="26"/>
      <c r="H504" s="15"/>
    </row>
    <row r="505" spans="1:8" x14ac:dyDescent="0.15">
      <c r="A505" s="26"/>
      <c r="B505" s="57"/>
      <c r="C505" s="26"/>
      <c r="D505" s="50"/>
      <c r="E505" s="41"/>
      <c r="F505" s="26"/>
      <c r="G505" s="26"/>
      <c r="H505" s="15"/>
    </row>
    <row r="506" spans="1:8" x14ac:dyDescent="0.15">
      <c r="A506" s="26"/>
      <c r="B506" s="57"/>
      <c r="C506" s="26"/>
      <c r="D506" s="50"/>
      <c r="E506" s="41"/>
      <c r="F506" s="26"/>
      <c r="G506" s="26"/>
      <c r="H506" s="15"/>
    </row>
    <row r="507" spans="1:8" x14ac:dyDescent="0.15">
      <c r="A507" s="26"/>
      <c r="B507" s="57"/>
      <c r="C507" s="26"/>
      <c r="D507" s="50"/>
      <c r="E507" s="41"/>
      <c r="F507" s="26"/>
      <c r="G507" s="26"/>
      <c r="H507" s="15"/>
    </row>
    <row r="508" spans="1:8" x14ac:dyDescent="0.15">
      <c r="A508" s="26"/>
      <c r="B508" s="57"/>
      <c r="C508" s="26"/>
      <c r="D508" s="50"/>
      <c r="E508" s="41"/>
      <c r="F508" s="26"/>
      <c r="G508" s="26"/>
      <c r="H508" s="15"/>
    </row>
    <row r="509" spans="1:8" x14ac:dyDescent="0.15">
      <c r="A509" s="26"/>
      <c r="B509" s="57"/>
      <c r="C509" s="26"/>
      <c r="D509" s="50"/>
      <c r="E509" s="41"/>
      <c r="F509" s="26"/>
      <c r="G509" s="26"/>
      <c r="H509" s="15"/>
    </row>
    <row r="510" spans="1:8" x14ac:dyDescent="0.15">
      <c r="A510" s="26"/>
      <c r="B510" s="57"/>
      <c r="C510" s="26"/>
      <c r="D510" s="50"/>
      <c r="E510" s="41"/>
      <c r="F510" s="26"/>
      <c r="G510" s="26"/>
      <c r="H510" s="15"/>
    </row>
    <row r="511" spans="1:8" x14ac:dyDescent="0.15">
      <c r="A511" s="26"/>
      <c r="B511" s="57"/>
      <c r="C511" s="26"/>
      <c r="D511" s="50"/>
      <c r="E511" s="41"/>
      <c r="F511" s="26"/>
      <c r="G511" s="26"/>
      <c r="H511" s="15"/>
    </row>
    <row r="512" spans="1:8" x14ac:dyDescent="0.15">
      <c r="A512" s="26"/>
      <c r="B512" s="57"/>
      <c r="C512" s="26"/>
      <c r="D512" s="50"/>
      <c r="E512" s="41"/>
      <c r="F512" s="26"/>
      <c r="G512" s="26"/>
      <c r="H512" s="15"/>
    </row>
    <row r="513" spans="1:8" ht="25.5" customHeight="1" x14ac:dyDescent="0.15">
      <c r="A513" s="26"/>
      <c r="B513" s="57"/>
      <c r="C513" s="26"/>
      <c r="D513" s="50"/>
      <c r="E513" s="41"/>
      <c r="F513" s="26"/>
      <c r="G513" s="26"/>
      <c r="H513" s="16"/>
    </row>
    <row r="514" spans="1:8" x14ac:dyDescent="0.15">
      <c r="A514" s="26">
        <v>5</v>
      </c>
      <c r="B514" s="57" t="s">
        <v>235</v>
      </c>
      <c r="C514" s="26" t="s">
        <v>190</v>
      </c>
      <c r="D514" s="50">
        <v>61.75</v>
      </c>
      <c r="E514" s="41">
        <f>D514/15</f>
        <v>4.1166666666666663</v>
      </c>
      <c r="F514" s="26" t="s">
        <v>147</v>
      </c>
      <c r="G514" s="26"/>
      <c r="H514" s="11"/>
    </row>
    <row r="515" spans="1:8" x14ac:dyDescent="0.15">
      <c r="A515" s="26"/>
      <c r="B515" s="57"/>
      <c r="C515" s="26"/>
      <c r="D515" s="50"/>
      <c r="E515" s="41"/>
      <c r="F515" s="26"/>
      <c r="G515" s="26"/>
      <c r="H515" s="12"/>
    </row>
    <row r="516" spans="1:8" x14ac:dyDescent="0.15">
      <c r="A516" s="26"/>
      <c r="B516" s="57"/>
      <c r="C516" s="26"/>
      <c r="D516" s="50"/>
      <c r="E516" s="41"/>
      <c r="F516" s="26"/>
      <c r="G516" s="26"/>
      <c r="H516" s="12"/>
    </row>
    <row r="517" spans="1:8" x14ac:dyDescent="0.15">
      <c r="A517" s="26"/>
      <c r="B517" s="57"/>
      <c r="C517" s="26"/>
      <c r="D517" s="50"/>
      <c r="E517" s="41"/>
      <c r="F517" s="26"/>
      <c r="G517" s="26"/>
      <c r="H517" s="12"/>
    </row>
    <row r="518" spans="1:8" ht="26.25" customHeight="1" x14ac:dyDescent="0.15">
      <c r="A518" s="26"/>
      <c r="B518" s="57"/>
      <c r="C518" s="26"/>
      <c r="D518" s="50"/>
      <c r="E518" s="41"/>
      <c r="F518" s="26"/>
      <c r="G518" s="26"/>
      <c r="H518" s="13"/>
    </row>
    <row r="519" spans="1:8" x14ac:dyDescent="0.15">
      <c r="A519" s="26">
        <v>6</v>
      </c>
      <c r="B519" s="57" t="s">
        <v>191</v>
      </c>
      <c r="C519" s="26" t="s">
        <v>192</v>
      </c>
      <c r="D519" s="50">
        <v>43.61</v>
      </c>
      <c r="E519" s="41">
        <f>D519/15</f>
        <v>2.9073333333333333</v>
      </c>
      <c r="F519" s="26" t="s">
        <v>147</v>
      </c>
      <c r="G519" s="26"/>
      <c r="H519" s="11"/>
    </row>
    <row r="520" spans="1:8" x14ac:dyDescent="0.15">
      <c r="A520" s="26"/>
      <c r="B520" s="57"/>
      <c r="C520" s="26"/>
      <c r="D520" s="50"/>
      <c r="E520" s="41"/>
      <c r="F520" s="26"/>
      <c r="G520" s="26"/>
      <c r="H520" s="12"/>
    </row>
    <row r="521" spans="1:8" x14ac:dyDescent="0.15">
      <c r="A521" s="26"/>
      <c r="B521" s="57"/>
      <c r="C521" s="26"/>
      <c r="D521" s="50"/>
      <c r="E521" s="41"/>
      <c r="F521" s="26"/>
      <c r="G521" s="26"/>
      <c r="H521" s="12"/>
    </row>
    <row r="522" spans="1:8" x14ac:dyDescent="0.15">
      <c r="A522" s="26"/>
      <c r="B522" s="57"/>
      <c r="C522" s="26"/>
      <c r="D522" s="50"/>
      <c r="E522" s="41"/>
      <c r="F522" s="26"/>
      <c r="G522" s="26"/>
      <c r="H522" s="12"/>
    </row>
    <row r="523" spans="1:8" ht="42" customHeight="1" x14ac:dyDescent="0.15">
      <c r="A523" s="26"/>
      <c r="B523" s="57"/>
      <c r="C523" s="26"/>
      <c r="D523" s="50"/>
      <c r="E523" s="41"/>
      <c r="F523" s="26"/>
      <c r="G523" s="26"/>
      <c r="H523" s="13"/>
    </row>
    <row r="524" spans="1:8" ht="9" customHeight="1" x14ac:dyDescent="0.15">
      <c r="A524" s="26">
        <v>7</v>
      </c>
      <c r="B524" s="57" t="s">
        <v>236</v>
      </c>
      <c r="C524" s="26" t="s">
        <v>193</v>
      </c>
      <c r="D524" s="50">
        <v>66.41</v>
      </c>
      <c r="E524" s="41">
        <f>D524/15</f>
        <v>4.4273333333333333</v>
      </c>
      <c r="F524" s="26" t="s">
        <v>147</v>
      </c>
      <c r="G524" s="26"/>
      <c r="H524" s="11"/>
    </row>
    <row r="525" spans="1:8" ht="9" customHeight="1" x14ac:dyDescent="0.15">
      <c r="A525" s="26"/>
      <c r="B525" s="57"/>
      <c r="C525" s="26"/>
      <c r="D525" s="50"/>
      <c r="E525" s="41"/>
      <c r="F525" s="26"/>
      <c r="G525" s="26"/>
      <c r="H525" s="12"/>
    </row>
    <row r="526" spans="1:8" ht="9" customHeight="1" x14ac:dyDescent="0.15">
      <c r="A526" s="26"/>
      <c r="B526" s="57"/>
      <c r="C526" s="26"/>
      <c r="D526" s="50"/>
      <c r="E526" s="41"/>
      <c r="F526" s="26"/>
      <c r="G526" s="26"/>
      <c r="H526" s="12"/>
    </row>
    <row r="527" spans="1:8" ht="9" customHeight="1" x14ac:dyDescent="0.15">
      <c r="A527" s="26"/>
      <c r="B527" s="57"/>
      <c r="C527" s="26"/>
      <c r="D527" s="50"/>
      <c r="E527" s="41"/>
      <c r="F527" s="26"/>
      <c r="G527" s="26"/>
      <c r="H527" s="12"/>
    </row>
    <row r="528" spans="1:8" ht="9" customHeight="1" x14ac:dyDescent="0.15">
      <c r="A528" s="26"/>
      <c r="B528" s="57"/>
      <c r="C528" s="26"/>
      <c r="D528" s="50"/>
      <c r="E528" s="41"/>
      <c r="F528" s="26"/>
      <c r="G528" s="26"/>
      <c r="H528" s="12"/>
    </row>
    <row r="529" spans="1:8" ht="9" customHeight="1" x14ac:dyDescent="0.15">
      <c r="A529" s="26"/>
      <c r="B529" s="57"/>
      <c r="C529" s="26"/>
      <c r="D529" s="50"/>
      <c r="E529" s="41"/>
      <c r="F529" s="26"/>
      <c r="G529" s="26"/>
      <c r="H529" s="12"/>
    </row>
    <row r="530" spans="1:8" ht="15" customHeight="1" x14ac:dyDescent="0.15">
      <c r="A530" s="26"/>
      <c r="B530" s="57"/>
      <c r="C530" s="26"/>
      <c r="D530" s="50"/>
      <c r="E530" s="41"/>
      <c r="F530" s="26"/>
      <c r="G530" s="26"/>
      <c r="H530" s="13"/>
    </row>
    <row r="531" spans="1:8" x14ac:dyDescent="0.15">
      <c r="A531" s="26">
        <v>8</v>
      </c>
      <c r="B531" s="57" t="s">
        <v>194</v>
      </c>
      <c r="C531" s="26" t="s">
        <v>195</v>
      </c>
      <c r="D531" s="50">
        <v>79.8</v>
      </c>
      <c r="E531" s="41">
        <f>D531/24</f>
        <v>3.3249999999999997</v>
      </c>
      <c r="F531" s="26" t="s">
        <v>147</v>
      </c>
      <c r="G531" s="26"/>
      <c r="H531" s="11"/>
    </row>
    <row r="532" spans="1:8" x14ac:dyDescent="0.15">
      <c r="A532" s="26"/>
      <c r="B532" s="57"/>
      <c r="C532" s="26"/>
      <c r="D532" s="50"/>
      <c r="E532" s="41"/>
      <c r="F532" s="26"/>
      <c r="G532" s="26"/>
      <c r="H532" s="12"/>
    </row>
    <row r="533" spans="1:8" x14ac:dyDescent="0.15">
      <c r="A533" s="26"/>
      <c r="B533" s="57"/>
      <c r="C533" s="26"/>
      <c r="D533" s="50"/>
      <c r="E533" s="41"/>
      <c r="F533" s="26"/>
      <c r="G533" s="26"/>
      <c r="H533" s="12"/>
    </row>
    <row r="534" spans="1:8" x14ac:dyDescent="0.15">
      <c r="A534" s="26"/>
      <c r="B534" s="57"/>
      <c r="C534" s="26"/>
      <c r="D534" s="50"/>
      <c r="E534" s="41"/>
      <c r="F534" s="26"/>
      <c r="G534" s="26"/>
      <c r="H534" s="12"/>
    </row>
    <row r="535" spans="1:8" x14ac:dyDescent="0.15">
      <c r="A535" s="26"/>
      <c r="B535" s="57"/>
      <c r="C535" s="26"/>
      <c r="D535" s="50"/>
      <c r="E535" s="41"/>
      <c r="F535" s="26"/>
      <c r="G535" s="26"/>
      <c r="H535" s="12"/>
    </row>
    <row r="536" spans="1:8" x14ac:dyDescent="0.15">
      <c r="A536" s="26"/>
      <c r="B536" s="57"/>
      <c r="C536" s="26"/>
      <c r="D536" s="50"/>
      <c r="E536" s="41"/>
      <c r="F536" s="26"/>
      <c r="G536" s="26"/>
      <c r="H536" s="12"/>
    </row>
    <row r="537" spans="1:8" x14ac:dyDescent="0.15">
      <c r="A537" s="26"/>
      <c r="B537" s="57"/>
      <c r="C537" s="26"/>
      <c r="D537" s="50"/>
      <c r="E537" s="41"/>
      <c r="F537" s="26"/>
      <c r="G537" s="26"/>
      <c r="H537" s="12"/>
    </row>
    <row r="538" spans="1:8" x14ac:dyDescent="0.15">
      <c r="A538" s="26"/>
      <c r="B538" s="57"/>
      <c r="C538" s="26"/>
      <c r="D538" s="50"/>
      <c r="E538" s="41"/>
      <c r="F538" s="26"/>
      <c r="G538" s="26"/>
      <c r="H538" s="12"/>
    </row>
    <row r="539" spans="1:8" x14ac:dyDescent="0.15">
      <c r="A539" s="26"/>
      <c r="B539" s="57"/>
      <c r="C539" s="26"/>
      <c r="D539" s="50"/>
      <c r="E539" s="41"/>
      <c r="F539" s="26"/>
      <c r="G539" s="26"/>
      <c r="H539" s="13"/>
    </row>
    <row r="540" spans="1:8" x14ac:dyDescent="0.15">
      <c r="A540" s="31">
        <v>9</v>
      </c>
      <c r="B540" s="58" t="s">
        <v>196</v>
      </c>
      <c r="C540" s="31" t="s">
        <v>197</v>
      </c>
      <c r="D540" s="47">
        <v>68.400000000000006</v>
      </c>
      <c r="E540" s="48">
        <v>11.4</v>
      </c>
      <c r="F540" s="31" t="s">
        <v>24</v>
      </c>
      <c r="G540" s="31"/>
      <c r="H540" s="17" t="s">
        <v>237</v>
      </c>
    </row>
    <row r="541" spans="1:8" x14ac:dyDescent="0.15">
      <c r="A541" s="31"/>
      <c r="B541" s="58"/>
      <c r="C541" s="31"/>
      <c r="D541" s="47"/>
      <c r="E541" s="48"/>
      <c r="F541" s="31"/>
      <c r="G541" s="31"/>
      <c r="H541" s="18"/>
    </row>
    <row r="542" spans="1:8" x14ac:dyDescent="0.15">
      <c r="A542" s="31"/>
      <c r="B542" s="58"/>
      <c r="C542" s="31"/>
      <c r="D542" s="47"/>
      <c r="E542" s="48"/>
      <c r="F542" s="31"/>
      <c r="G542" s="31"/>
      <c r="H542" s="18"/>
    </row>
    <row r="543" spans="1:8" x14ac:dyDescent="0.15">
      <c r="A543" s="31"/>
      <c r="B543" s="58"/>
      <c r="C543" s="31"/>
      <c r="D543" s="47"/>
      <c r="E543" s="48"/>
      <c r="F543" s="31"/>
      <c r="G543" s="31"/>
      <c r="H543" s="18"/>
    </row>
    <row r="544" spans="1:8" x14ac:dyDescent="0.15">
      <c r="A544" s="31"/>
      <c r="B544" s="58"/>
      <c r="C544" s="31"/>
      <c r="D544" s="47"/>
      <c r="E544" s="48"/>
      <c r="F544" s="31"/>
      <c r="G544" s="31"/>
      <c r="H544" s="19"/>
    </row>
    <row r="545" spans="1:8" ht="17.25" customHeight="1" x14ac:dyDescent="0.15">
      <c r="A545" s="65" t="s">
        <v>198</v>
      </c>
      <c r="B545" s="65"/>
      <c r="C545" s="65"/>
      <c r="D545" s="65"/>
      <c r="E545" s="65"/>
      <c r="F545" s="65"/>
      <c r="G545" s="65"/>
      <c r="H545" s="65"/>
    </row>
    <row r="546" spans="1:8" ht="17.25" customHeight="1" x14ac:dyDescent="0.15">
      <c r="A546" s="4" t="s">
        <v>0</v>
      </c>
      <c r="B546" s="5" t="s">
        <v>1</v>
      </c>
      <c r="C546" s="4" t="s">
        <v>2</v>
      </c>
      <c r="D546" s="6" t="s">
        <v>3</v>
      </c>
      <c r="E546" s="4" t="s">
        <v>4</v>
      </c>
      <c r="F546" s="4" t="s">
        <v>5</v>
      </c>
      <c r="G546" s="4" t="s">
        <v>6</v>
      </c>
      <c r="H546" s="7" t="s">
        <v>7</v>
      </c>
    </row>
    <row r="547" spans="1:8" x14ac:dyDescent="0.15">
      <c r="A547" s="26">
        <v>1</v>
      </c>
      <c r="B547" s="57" t="s">
        <v>199</v>
      </c>
      <c r="C547" s="26">
        <v>24</v>
      </c>
      <c r="D547" s="50">
        <v>79.8</v>
      </c>
      <c r="E547" s="41">
        <f>D547/24</f>
        <v>3.3249999999999997</v>
      </c>
      <c r="F547" s="26" t="s">
        <v>47</v>
      </c>
      <c r="G547" s="26"/>
      <c r="H547" s="14"/>
    </row>
    <row r="548" spans="1:8" x14ac:dyDescent="0.15">
      <c r="A548" s="26"/>
      <c r="B548" s="57"/>
      <c r="C548" s="26"/>
      <c r="D548" s="50"/>
      <c r="E548" s="41"/>
      <c r="F548" s="26"/>
      <c r="G548" s="26"/>
      <c r="H548" s="15"/>
    </row>
    <row r="549" spans="1:8" x14ac:dyDescent="0.15">
      <c r="A549" s="26"/>
      <c r="B549" s="57"/>
      <c r="C549" s="26"/>
      <c r="D549" s="50"/>
      <c r="E549" s="41"/>
      <c r="F549" s="26"/>
      <c r="G549" s="26"/>
      <c r="H549" s="15"/>
    </row>
    <row r="550" spans="1:8" x14ac:dyDescent="0.15">
      <c r="A550" s="26"/>
      <c r="B550" s="57"/>
      <c r="C550" s="26"/>
      <c r="D550" s="50"/>
      <c r="E550" s="41"/>
      <c r="F550" s="26"/>
      <c r="G550" s="26"/>
      <c r="H550" s="15"/>
    </row>
    <row r="551" spans="1:8" x14ac:dyDescent="0.15">
      <c r="A551" s="26"/>
      <c r="B551" s="57"/>
      <c r="C551" s="26"/>
      <c r="D551" s="50"/>
      <c r="E551" s="41"/>
      <c r="F551" s="26"/>
      <c r="G551" s="26"/>
      <c r="H551" s="15"/>
    </row>
    <row r="552" spans="1:8" x14ac:dyDescent="0.15">
      <c r="A552" s="26"/>
      <c r="B552" s="57"/>
      <c r="C552" s="26"/>
      <c r="D552" s="50"/>
      <c r="E552" s="41"/>
      <c r="F552" s="26"/>
      <c r="G552" s="26"/>
      <c r="H552" s="15"/>
    </row>
    <row r="553" spans="1:8" x14ac:dyDescent="0.15">
      <c r="A553" s="26"/>
      <c r="B553" s="57"/>
      <c r="C553" s="26"/>
      <c r="D553" s="50"/>
      <c r="E553" s="41"/>
      <c r="F553" s="26"/>
      <c r="G553" s="26"/>
      <c r="H553" s="15"/>
    </row>
    <row r="554" spans="1:8" x14ac:dyDescent="0.15">
      <c r="A554" s="26"/>
      <c r="B554" s="57"/>
      <c r="C554" s="26"/>
      <c r="D554" s="50"/>
      <c r="E554" s="41"/>
      <c r="F554" s="26"/>
      <c r="G554" s="26"/>
      <c r="H554" s="15"/>
    </row>
    <row r="555" spans="1:8" x14ac:dyDescent="0.15">
      <c r="A555" s="26"/>
      <c r="B555" s="57"/>
      <c r="C555" s="26"/>
      <c r="D555" s="50"/>
      <c r="E555" s="41"/>
      <c r="F555" s="26"/>
      <c r="G555" s="26"/>
      <c r="H555" s="16"/>
    </row>
    <row r="556" spans="1:8" x14ac:dyDescent="0.15">
      <c r="A556" s="26">
        <v>2</v>
      </c>
      <c r="B556" s="57" t="s">
        <v>200</v>
      </c>
      <c r="C556" s="26">
        <v>24</v>
      </c>
      <c r="D556" s="50">
        <v>91.2</v>
      </c>
      <c r="E556" s="42">
        <f>D556/24</f>
        <v>3.8000000000000003</v>
      </c>
      <c r="F556" s="26" t="s">
        <v>147</v>
      </c>
      <c r="G556" s="26"/>
      <c r="H556" s="14"/>
    </row>
    <row r="557" spans="1:8" x14ac:dyDescent="0.15">
      <c r="A557" s="26"/>
      <c r="B557" s="57"/>
      <c r="C557" s="26"/>
      <c r="D557" s="50"/>
      <c r="E557" s="42"/>
      <c r="F557" s="26"/>
      <c r="G557" s="26"/>
      <c r="H557" s="15"/>
    </row>
    <row r="558" spans="1:8" x14ac:dyDescent="0.15">
      <c r="A558" s="26"/>
      <c r="B558" s="57"/>
      <c r="C558" s="26"/>
      <c r="D558" s="50"/>
      <c r="E558" s="42"/>
      <c r="F558" s="26"/>
      <c r="G558" s="26"/>
      <c r="H558" s="15"/>
    </row>
    <row r="559" spans="1:8" x14ac:dyDescent="0.15">
      <c r="A559" s="26"/>
      <c r="B559" s="57"/>
      <c r="C559" s="26"/>
      <c r="D559" s="50"/>
      <c r="E559" s="42"/>
      <c r="F559" s="26"/>
      <c r="G559" s="26"/>
      <c r="H559" s="15"/>
    </row>
    <row r="560" spans="1:8" x14ac:dyDescent="0.15">
      <c r="A560" s="26"/>
      <c r="B560" s="57"/>
      <c r="C560" s="26"/>
      <c r="D560" s="50"/>
      <c r="E560" s="42"/>
      <c r="F560" s="26"/>
      <c r="G560" s="26"/>
      <c r="H560" s="15"/>
    </row>
    <row r="561" spans="1:8" x14ac:dyDescent="0.15">
      <c r="A561" s="26"/>
      <c r="B561" s="57"/>
      <c r="C561" s="26"/>
      <c r="D561" s="50"/>
      <c r="E561" s="42"/>
      <c r="F561" s="26"/>
      <c r="G561" s="26"/>
      <c r="H561" s="15"/>
    </row>
    <row r="562" spans="1:8" x14ac:dyDescent="0.15">
      <c r="A562" s="26"/>
      <c r="B562" s="57"/>
      <c r="C562" s="26"/>
      <c r="D562" s="50"/>
      <c r="E562" s="42"/>
      <c r="F562" s="26"/>
      <c r="G562" s="26"/>
      <c r="H562" s="15"/>
    </row>
    <row r="563" spans="1:8" x14ac:dyDescent="0.15">
      <c r="A563" s="26"/>
      <c r="B563" s="57"/>
      <c r="C563" s="26"/>
      <c r="D563" s="50"/>
      <c r="E563" s="42"/>
      <c r="F563" s="26"/>
      <c r="G563" s="26"/>
      <c r="H563" s="16"/>
    </row>
    <row r="564" spans="1:8" x14ac:dyDescent="0.15">
      <c r="A564" s="26">
        <v>3</v>
      </c>
      <c r="B564" s="57" t="s">
        <v>201</v>
      </c>
      <c r="C564" s="26">
        <v>24</v>
      </c>
      <c r="D564" s="50">
        <v>68.400000000000006</v>
      </c>
      <c r="E564" s="42">
        <f>D564/24</f>
        <v>2.85</v>
      </c>
      <c r="F564" s="26" t="s">
        <v>147</v>
      </c>
      <c r="G564" s="26"/>
      <c r="H564" s="14"/>
    </row>
    <row r="565" spans="1:8" x14ac:dyDescent="0.15">
      <c r="A565" s="26"/>
      <c r="B565" s="57"/>
      <c r="C565" s="26"/>
      <c r="D565" s="50"/>
      <c r="E565" s="42"/>
      <c r="F565" s="26"/>
      <c r="G565" s="26"/>
      <c r="H565" s="15"/>
    </row>
    <row r="566" spans="1:8" x14ac:dyDescent="0.15">
      <c r="A566" s="26"/>
      <c r="B566" s="57"/>
      <c r="C566" s="26"/>
      <c r="D566" s="50"/>
      <c r="E566" s="42"/>
      <c r="F566" s="26"/>
      <c r="G566" s="26"/>
      <c r="H566" s="15"/>
    </row>
    <row r="567" spans="1:8" x14ac:dyDescent="0.15">
      <c r="A567" s="26"/>
      <c r="B567" s="57"/>
      <c r="C567" s="26"/>
      <c r="D567" s="50"/>
      <c r="E567" s="42"/>
      <c r="F567" s="26"/>
      <c r="G567" s="26"/>
      <c r="H567" s="15"/>
    </row>
    <row r="568" spans="1:8" x14ac:dyDescent="0.15">
      <c r="A568" s="26"/>
      <c r="B568" s="57"/>
      <c r="C568" s="26"/>
      <c r="D568" s="50"/>
      <c r="E568" s="42"/>
      <c r="F568" s="26"/>
      <c r="G568" s="26"/>
      <c r="H568" s="15"/>
    </row>
    <row r="569" spans="1:8" x14ac:dyDescent="0.15">
      <c r="A569" s="26"/>
      <c r="B569" s="57"/>
      <c r="C569" s="26"/>
      <c r="D569" s="50"/>
      <c r="E569" s="42"/>
      <c r="F569" s="26"/>
      <c r="G569" s="26"/>
      <c r="H569" s="15"/>
    </row>
    <row r="570" spans="1:8" x14ac:dyDescent="0.15">
      <c r="A570" s="26"/>
      <c r="B570" s="57"/>
      <c r="C570" s="26"/>
      <c r="D570" s="50"/>
      <c r="E570" s="42"/>
      <c r="F570" s="26"/>
      <c r="G570" s="26"/>
      <c r="H570" s="15"/>
    </row>
    <row r="571" spans="1:8" x14ac:dyDescent="0.15">
      <c r="A571" s="26"/>
      <c r="B571" s="57"/>
      <c r="C571" s="26"/>
      <c r="D571" s="50"/>
      <c r="E571" s="42"/>
      <c r="F571" s="26"/>
      <c r="G571" s="26"/>
      <c r="H571" s="16"/>
    </row>
    <row r="572" spans="1:8" x14ac:dyDescent="0.15">
      <c r="A572" s="26">
        <v>4</v>
      </c>
      <c r="B572" s="57" t="s">
        <v>202</v>
      </c>
      <c r="C572" s="26">
        <v>15</v>
      </c>
      <c r="D572" s="50">
        <v>49.88</v>
      </c>
      <c r="E572" s="41">
        <f>D572/15</f>
        <v>3.3253333333333335</v>
      </c>
      <c r="F572" s="26" t="s">
        <v>147</v>
      </c>
      <c r="G572" s="26"/>
      <c r="H572" s="14"/>
    </row>
    <row r="573" spans="1:8" x14ac:dyDescent="0.15">
      <c r="A573" s="26"/>
      <c r="B573" s="57"/>
      <c r="C573" s="26"/>
      <c r="D573" s="50"/>
      <c r="E573" s="41"/>
      <c r="F573" s="26"/>
      <c r="G573" s="26"/>
      <c r="H573" s="15"/>
    </row>
    <row r="574" spans="1:8" x14ac:dyDescent="0.15">
      <c r="A574" s="26"/>
      <c r="B574" s="57"/>
      <c r="C574" s="26"/>
      <c r="D574" s="50"/>
      <c r="E574" s="41"/>
      <c r="F574" s="26"/>
      <c r="G574" s="26"/>
      <c r="H574" s="15"/>
    </row>
    <row r="575" spans="1:8" x14ac:dyDescent="0.15">
      <c r="A575" s="26"/>
      <c r="B575" s="57"/>
      <c r="C575" s="26"/>
      <c r="D575" s="50"/>
      <c r="E575" s="41"/>
      <c r="F575" s="26"/>
      <c r="G575" s="26"/>
      <c r="H575" s="15"/>
    </row>
    <row r="576" spans="1:8" x14ac:dyDescent="0.15">
      <c r="A576" s="26"/>
      <c r="B576" s="57"/>
      <c r="C576" s="26"/>
      <c r="D576" s="50"/>
      <c r="E576" s="41"/>
      <c r="F576" s="26"/>
      <c r="G576" s="26"/>
      <c r="H576" s="15"/>
    </row>
    <row r="577" spans="1:8" x14ac:dyDescent="0.15">
      <c r="A577" s="26"/>
      <c r="B577" s="57"/>
      <c r="C577" s="26"/>
      <c r="D577" s="50"/>
      <c r="E577" s="41"/>
      <c r="F577" s="26"/>
      <c r="G577" s="26"/>
      <c r="H577" s="15"/>
    </row>
    <row r="578" spans="1:8" x14ac:dyDescent="0.15">
      <c r="A578" s="26"/>
      <c r="B578" s="57"/>
      <c r="C578" s="26"/>
      <c r="D578" s="50"/>
      <c r="E578" s="41"/>
      <c r="F578" s="26"/>
      <c r="G578" s="26"/>
      <c r="H578" s="15"/>
    </row>
    <row r="579" spans="1:8" x14ac:dyDescent="0.15">
      <c r="A579" s="26"/>
      <c r="B579" s="57"/>
      <c r="C579" s="26"/>
      <c r="D579" s="50"/>
      <c r="E579" s="41"/>
      <c r="F579" s="26"/>
      <c r="G579" s="26"/>
      <c r="H579" s="16"/>
    </row>
    <row r="580" spans="1:8" x14ac:dyDescent="0.15">
      <c r="A580" s="26">
        <v>5</v>
      </c>
      <c r="B580" s="57" t="s">
        <v>203</v>
      </c>
      <c r="C580" s="26">
        <v>15</v>
      </c>
      <c r="D580" s="50">
        <v>49.88</v>
      </c>
      <c r="E580" s="41">
        <f>D580/15</f>
        <v>3.3253333333333335</v>
      </c>
      <c r="F580" s="26" t="s">
        <v>147</v>
      </c>
      <c r="G580" s="26"/>
      <c r="H580" s="14"/>
    </row>
    <row r="581" spans="1:8" x14ac:dyDescent="0.15">
      <c r="A581" s="26"/>
      <c r="B581" s="57"/>
      <c r="C581" s="26"/>
      <c r="D581" s="50"/>
      <c r="E581" s="41"/>
      <c r="F581" s="26"/>
      <c r="G581" s="26"/>
      <c r="H581" s="15"/>
    </row>
    <row r="582" spans="1:8" x14ac:dyDescent="0.15">
      <c r="A582" s="26"/>
      <c r="B582" s="57"/>
      <c r="C582" s="26"/>
      <c r="D582" s="50"/>
      <c r="E582" s="41"/>
      <c r="F582" s="26"/>
      <c r="G582" s="26"/>
      <c r="H582" s="15"/>
    </row>
    <row r="583" spans="1:8" x14ac:dyDescent="0.15">
      <c r="A583" s="26"/>
      <c r="B583" s="57"/>
      <c r="C583" s="26"/>
      <c r="D583" s="50"/>
      <c r="E583" s="41"/>
      <c r="F583" s="26"/>
      <c r="G583" s="26"/>
      <c r="H583" s="15"/>
    </row>
    <row r="584" spans="1:8" x14ac:dyDescent="0.15">
      <c r="A584" s="26"/>
      <c r="B584" s="57"/>
      <c r="C584" s="26"/>
      <c r="D584" s="50"/>
      <c r="E584" s="41"/>
      <c r="F584" s="26"/>
      <c r="G584" s="26"/>
      <c r="H584" s="15"/>
    </row>
    <row r="585" spans="1:8" x14ac:dyDescent="0.15">
      <c r="A585" s="26"/>
      <c r="B585" s="57"/>
      <c r="C585" s="26"/>
      <c r="D585" s="50"/>
      <c r="E585" s="41"/>
      <c r="F585" s="26"/>
      <c r="G585" s="26"/>
      <c r="H585" s="15"/>
    </row>
    <row r="586" spans="1:8" x14ac:dyDescent="0.15">
      <c r="A586" s="26"/>
      <c r="B586" s="57"/>
      <c r="C586" s="26"/>
      <c r="D586" s="50"/>
      <c r="E586" s="41"/>
      <c r="F586" s="26"/>
      <c r="G586" s="26"/>
      <c r="H586" s="15"/>
    </row>
    <row r="587" spans="1:8" ht="15" customHeight="1" x14ac:dyDescent="0.15">
      <c r="A587" s="26"/>
      <c r="B587" s="57"/>
      <c r="C587" s="26"/>
      <c r="D587" s="50"/>
      <c r="E587" s="41"/>
      <c r="F587" s="26"/>
      <c r="G587" s="26"/>
      <c r="H587" s="16"/>
    </row>
    <row r="588" spans="1:8" ht="6.75" customHeight="1" x14ac:dyDescent="0.15">
      <c r="A588" s="26">
        <v>6</v>
      </c>
      <c r="B588" s="57" t="s">
        <v>204</v>
      </c>
      <c r="C588" s="26">
        <v>15</v>
      </c>
      <c r="D588" s="50">
        <v>49.88</v>
      </c>
      <c r="E588" s="41">
        <f>D588/15</f>
        <v>3.3253333333333335</v>
      </c>
      <c r="F588" s="26" t="s">
        <v>147</v>
      </c>
      <c r="G588" s="26"/>
      <c r="H588" s="14"/>
    </row>
    <row r="589" spans="1:8" x14ac:dyDescent="0.15">
      <c r="A589" s="26"/>
      <c r="B589" s="57"/>
      <c r="C589" s="26"/>
      <c r="D589" s="50"/>
      <c r="E589" s="41"/>
      <c r="F589" s="26"/>
      <c r="G589" s="26"/>
      <c r="H589" s="15"/>
    </row>
    <row r="590" spans="1:8" x14ac:dyDescent="0.15">
      <c r="A590" s="26"/>
      <c r="B590" s="57"/>
      <c r="C590" s="26"/>
      <c r="D590" s="50"/>
      <c r="E590" s="41"/>
      <c r="F590" s="26"/>
      <c r="G590" s="26"/>
      <c r="H590" s="15"/>
    </row>
    <row r="591" spans="1:8" x14ac:dyDescent="0.15">
      <c r="A591" s="26"/>
      <c r="B591" s="57"/>
      <c r="C591" s="26"/>
      <c r="D591" s="50"/>
      <c r="E591" s="41"/>
      <c r="F591" s="26"/>
      <c r="G591" s="26"/>
      <c r="H591" s="15"/>
    </row>
    <row r="592" spans="1:8" x14ac:dyDescent="0.15">
      <c r="A592" s="26"/>
      <c r="B592" s="57"/>
      <c r="C592" s="26"/>
      <c r="D592" s="50"/>
      <c r="E592" s="41"/>
      <c r="F592" s="26"/>
      <c r="G592" s="26"/>
      <c r="H592" s="15"/>
    </row>
    <row r="593" spans="1:8" ht="14.25" customHeight="1" x14ac:dyDescent="0.15">
      <c r="A593" s="26"/>
      <c r="B593" s="57"/>
      <c r="C593" s="26"/>
      <c r="D593" s="50"/>
      <c r="E593" s="41"/>
      <c r="F593" s="26"/>
      <c r="G593" s="26"/>
      <c r="H593" s="15"/>
    </row>
    <row r="594" spans="1:8" ht="7.5" hidden="1" customHeight="1" x14ac:dyDescent="0.15">
      <c r="A594" s="26"/>
      <c r="B594" s="57"/>
      <c r="C594" s="26"/>
      <c r="D594" s="50"/>
      <c r="E594" s="41"/>
      <c r="F594" s="26"/>
      <c r="G594" s="26"/>
      <c r="H594" s="15"/>
    </row>
    <row r="595" spans="1:8" ht="3.75" hidden="1" customHeight="1" x14ac:dyDescent="0.15">
      <c r="A595" s="26"/>
      <c r="B595" s="57"/>
      <c r="C595" s="26"/>
      <c r="D595" s="50"/>
      <c r="E595" s="41"/>
      <c r="F595" s="26"/>
      <c r="G595" s="26"/>
      <c r="H595" s="16"/>
    </row>
    <row r="596" spans="1:8" x14ac:dyDescent="0.15">
      <c r="A596" s="26">
        <v>7</v>
      </c>
      <c r="B596" s="57" t="s">
        <v>205</v>
      </c>
      <c r="C596" s="26">
        <v>15</v>
      </c>
      <c r="D596" s="50">
        <v>49.88</v>
      </c>
      <c r="E596" s="41">
        <f>D596/15</f>
        <v>3.3253333333333335</v>
      </c>
      <c r="F596" s="26" t="s">
        <v>147</v>
      </c>
      <c r="G596" s="26"/>
      <c r="H596" s="14"/>
    </row>
    <row r="597" spans="1:8" x14ac:dyDescent="0.15">
      <c r="A597" s="26"/>
      <c r="B597" s="57"/>
      <c r="C597" s="26"/>
      <c r="D597" s="50"/>
      <c r="E597" s="41"/>
      <c r="F597" s="26"/>
      <c r="G597" s="26"/>
      <c r="H597" s="15"/>
    </row>
    <row r="598" spans="1:8" x14ac:dyDescent="0.15">
      <c r="A598" s="26"/>
      <c r="B598" s="57"/>
      <c r="C598" s="26"/>
      <c r="D598" s="50"/>
      <c r="E598" s="41"/>
      <c r="F598" s="26"/>
      <c r="G598" s="26"/>
      <c r="H598" s="15"/>
    </row>
    <row r="599" spans="1:8" x14ac:dyDescent="0.15">
      <c r="A599" s="26"/>
      <c r="B599" s="57"/>
      <c r="C599" s="26"/>
      <c r="D599" s="50"/>
      <c r="E599" s="41"/>
      <c r="F599" s="26"/>
      <c r="G599" s="26"/>
      <c r="H599" s="15"/>
    </row>
    <row r="600" spans="1:8" x14ac:dyDescent="0.15">
      <c r="A600" s="26"/>
      <c r="B600" s="57"/>
      <c r="C600" s="26"/>
      <c r="D600" s="50"/>
      <c r="E600" s="41"/>
      <c r="F600" s="26"/>
      <c r="G600" s="26"/>
      <c r="H600" s="15"/>
    </row>
    <row r="601" spans="1:8" x14ac:dyDescent="0.15">
      <c r="A601" s="26"/>
      <c r="B601" s="57"/>
      <c r="C601" s="26"/>
      <c r="D601" s="50"/>
      <c r="E601" s="41"/>
      <c r="F601" s="26"/>
      <c r="G601" s="26"/>
      <c r="H601" s="15"/>
    </row>
    <row r="602" spans="1:8" x14ac:dyDescent="0.15">
      <c r="A602" s="26"/>
      <c r="B602" s="57"/>
      <c r="C602" s="26"/>
      <c r="D602" s="50"/>
      <c r="E602" s="41"/>
      <c r="F602" s="26"/>
      <c r="G602" s="26"/>
      <c r="H602" s="15"/>
    </row>
    <row r="603" spans="1:8" ht="12" customHeight="1" x14ac:dyDescent="0.15">
      <c r="A603" s="26"/>
      <c r="B603" s="57"/>
      <c r="C603" s="26"/>
      <c r="D603" s="50"/>
      <c r="E603" s="41"/>
      <c r="F603" s="26"/>
      <c r="G603" s="26"/>
      <c r="H603" s="16"/>
    </row>
    <row r="604" spans="1:8" x14ac:dyDescent="0.15">
      <c r="A604" s="26">
        <v>8</v>
      </c>
      <c r="B604" s="57" t="s">
        <v>206</v>
      </c>
      <c r="C604" s="26">
        <v>15</v>
      </c>
      <c r="D604" s="50">
        <v>64.13</v>
      </c>
      <c r="E604" s="41">
        <f>D604/15</f>
        <v>4.2753333333333332</v>
      </c>
      <c r="F604" s="26" t="s">
        <v>147</v>
      </c>
      <c r="G604" s="26"/>
      <c r="H604" s="14"/>
    </row>
    <row r="605" spans="1:8" x14ac:dyDescent="0.15">
      <c r="A605" s="26"/>
      <c r="B605" s="57"/>
      <c r="C605" s="26"/>
      <c r="D605" s="50"/>
      <c r="E605" s="41"/>
      <c r="F605" s="26"/>
      <c r="G605" s="26"/>
      <c r="H605" s="15"/>
    </row>
    <row r="606" spans="1:8" x14ac:dyDescent="0.15">
      <c r="A606" s="26"/>
      <c r="B606" s="57"/>
      <c r="C606" s="26"/>
      <c r="D606" s="50"/>
      <c r="E606" s="41"/>
      <c r="F606" s="26"/>
      <c r="G606" s="26"/>
      <c r="H606" s="15"/>
    </row>
    <row r="607" spans="1:8" x14ac:dyDescent="0.15">
      <c r="A607" s="26"/>
      <c r="B607" s="57"/>
      <c r="C607" s="26"/>
      <c r="D607" s="50"/>
      <c r="E607" s="41"/>
      <c r="F607" s="26"/>
      <c r="G607" s="26"/>
      <c r="H607" s="15"/>
    </row>
    <row r="608" spans="1:8" x14ac:dyDescent="0.15">
      <c r="A608" s="26"/>
      <c r="B608" s="57"/>
      <c r="C608" s="26"/>
      <c r="D608" s="50"/>
      <c r="E608" s="41"/>
      <c r="F608" s="26"/>
      <c r="G608" s="26"/>
      <c r="H608" s="15"/>
    </row>
    <row r="609" spans="1:8" x14ac:dyDescent="0.15">
      <c r="A609" s="26"/>
      <c r="B609" s="57"/>
      <c r="C609" s="26"/>
      <c r="D609" s="50"/>
      <c r="E609" s="41"/>
      <c r="F609" s="26"/>
      <c r="G609" s="26"/>
      <c r="H609" s="15"/>
    </row>
    <row r="610" spans="1:8" x14ac:dyDescent="0.15">
      <c r="A610" s="26"/>
      <c r="B610" s="57"/>
      <c r="C610" s="26"/>
      <c r="D610" s="50"/>
      <c r="E610" s="41"/>
      <c r="F610" s="26"/>
      <c r="G610" s="26"/>
      <c r="H610" s="15"/>
    </row>
    <row r="611" spans="1:8" x14ac:dyDescent="0.15">
      <c r="A611" s="26"/>
      <c r="B611" s="57"/>
      <c r="C611" s="26"/>
      <c r="D611" s="50"/>
      <c r="E611" s="41"/>
      <c r="F611" s="26"/>
      <c r="G611" s="26"/>
      <c r="H611" s="16"/>
    </row>
    <row r="612" spans="1:8" x14ac:dyDescent="0.15">
      <c r="A612" s="26">
        <v>9</v>
      </c>
      <c r="B612" s="57" t="s">
        <v>207</v>
      </c>
      <c r="C612" s="26">
        <v>15</v>
      </c>
      <c r="D612" s="50">
        <v>49.88</v>
      </c>
      <c r="E612" s="41">
        <f>D612/15</f>
        <v>3.3253333333333335</v>
      </c>
      <c r="F612" s="26" t="s">
        <v>147</v>
      </c>
      <c r="G612" s="26"/>
      <c r="H612" s="14"/>
    </row>
    <row r="613" spans="1:8" x14ac:dyDescent="0.15">
      <c r="A613" s="26"/>
      <c r="B613" s="57"/>
      <c r="C613" s="26"/>
      <c r="D613" s="50"/>
      <c r="E613" s="41"/>
      <c r="F613" s="26"/>
      <c r="G613" s="26"/>
      <c r="H613" s="15"/>
    </row>
    <row r="614" spans="1:8" x14ac:dyDescent="0.15">
      <c r="A614" s="26"/>
      <c r="B614" s="57"/>
      <c r="C614" s="26"/>
      <c r="D614" s="50"/>
      <c r="E614" s="41"/>
      <c r="F614" s="26"/>
      <c r="G614" s="26"/>
      <c r="H614" s="15"/>
    </row>
    <row r="615" spans="1:8" x14ac:dyDescent="0.15">
      <c r="A615" s="26"/>
      <c r="B615" s="57"/>
      <c r="C615" s="26"/>
      <c r="D615" s="50"/>
      <c r="E615" s="41"/>
      <c r="F615" s="26"/>
      <c r="G615" s="26"/>
      <c r="H615" s="15"/>
    </row>
    <row r="616" spans="1:8" x14ac:dyDescent="0.15">
      <c r="A616" s="26"/>
      <c r="B616" s="57"/>
      <c r="C616" s="26"/>
      <c r="D616" s="50"/>
      <c r="E616" s="41"/>
      <c r="F616" s="26"/>
      <c r="G616" s="26"/>
      <c r="H616" s="15"/>
    </row>
    <row r="617" spans="1:8" x14ac:dyDescent="0.15">
      <c r="A617" s="26"/>
      <c r="B617" s="57"/>
      <c r="C617" s="26"/>
      <c r="D617" s="50"/>
      <c r="E617" s="41"/>
      <c r="F617" s="26"/>
      <c r="G617" s="26"/>
      <c r="H617" s="15"/>
    </row>
    <row r="618" spans="1:8" x14ac:dyDescent="0.15">
      <c r="A618" s="26"/>
      <c r="B618" s="57"/>
      <c r="C618" s="26"/>
      <c r="D618" s="50"/>
      <c r="E618" s="41"/>
      <c r="F618" s="26"/>
      <c r="G618" s="26"/>
      <c r="H618" s="15"/>
    </row>
    <row r="619" spans="1:8" x14ac:dyDescent="0.15">
      <c r="A619" s="26"/>
      <c r="B619" s="57"/>
      <c r="C619" s="26"/>
      <c r="D619" s="50"/>
      <c r="E619" s="41"/>
      <c r="F619" s="26"/>
      <c r="G619" s="26"/>
      <c r="H619" s="16"/>
    </row>
    <row r="620" spans="1:8" x14ac:dyDescent="0.15">
      <c r="A620" s="26">
        <v>10</v>
      </c>
      <c r="B620" s="57" t="s">
        <v>208</v>
      </c>
      <c r="C620" s="26">
        <v>15</v>
      </c>
      <c r="D620" s="50">
        <v>64.13</v>
      </c>
      <c r="E620" s="41">
        <f>D620/15</f>
        <v>4.2753333333333332</v>
      </c>
      <c r="F620" s="26" t="s">
        <v>147</v>
      </c>
      <c r="G620" s="26"/>
      <c r="H620" s="14"/>
    </row>
    <row r="621" spans="1:8" x14ac:dyDescent="0.15">
      <c r="A621" s="26"/>
      <c r="B621" s="57"/>
      <c r="C621" s="26"/>
      <c r="D621" s="50"/>
      <c r="E621" s="41"/>
      <c r="F621" s="26"/>
      <c r="G621" s="26"/>
      <c r="H621" s="15"/>
    </row>
    <row r="622" spans="1:8" x14ac:dyDescent="0.15">
      <c r="A622" s="26"/>
      <c r="B622" s="57"/>
      <c r="C622" s="26"/>
      <c r="D622" s="50"/>
      <c r="E622" s="41"/>
      <c r="F622" s="26"/>
      <c r="G622" s="26"/>
      <c r="H622" s="15"/>
    </row>
    <row r="623" spans="1:8" x14ac:dyDescent="0.15">
      <c r="A623" s="26"/>
      <c r="B623" s="57"/>
      <c r="C623" s="26"/>
      <c r="D623" s="50"/>
      <c r="E623" s="41"/>
      <c r="F623" s="26"/>
      <c r="G623" s="26"/>
      <c r="H623" s="15"/>
    </row>
    <row r="624" spans="1:8" x14ac:dyDescent="0.15">
      <c r="A624" s="26"/>
      <c r="B624" s="57"/>
      <c r="C624" s="26"/>
      <c r="D624" s="50"/>
      <c r="E624" s="41"/>
      <c r="F624" s="26"/>
      <c r="G624" s="26"/>
      <c r="H624" s="15"/>
    </row>
    <row r="625" spans="1:8" x14ac:dyDescent="0.15">
      <c r="A625" s="26"/>
      <c r="B625" s="57"/>
      <c r="C625" s="26"/>
      <c r="D625" s="50"/>
      <c r="E625" s="41"/>
      <c r="F625" s="26"/>
      <c r="G625" s="26"/>
      <c r="H625" s="15"/>
    </row>
    <row r="626" spans="1:8" x14ac:dyDescent="0.15">
      <c r="A626" s="26"/>
      <c r="B626" s="57"/>
      <c r="C626" s="26"/>
      <c r="D626" s="50"/>
      <c r="E626" s="41"/>
      <c r="F626" s="26"/>
      <c r="G626" s="26"/>
      <c r="H626" s="16"/>
    </row>
    <row r="627" spans="1:8" x14ac:dyDescent="0.15">
      <c r="A627" s="26">
        <v>11</v>
      </c>
      <c r="B627" s="57" t="s">
        <v>209</v>
      </c>
      <c r="C627" s="26">
        <v>24</v>
      </c>
      <c r="D627" s="50">
        <v>91.2</v>
      </c>
      <c r="E627" s="42">
        <f>D627/24</f>
        <v>3.8000000000000003</v>
      </c>
      <c r="F627" s="26" t="s">
        <v>147</v>
      </c>
      <c r="G627" s="26"/>
      <c r="H627" s="14"/>
    </row>
    <row r="628" spans="1:8" x14ac:dyDescent="0.15">
      <c r="A628" s="26"/>
      <c r="B628" s="57"/>
      <c r="C628" s="26"/>
      <c r="D628" s="50"/>
      <c r="E628" s="42"/>
      <c r="F628" s="26"/>
      <c r="G628" s="26"/>
      <c r="H628" s="15"/>
    </row>
    <row r="629" spans="1:8" x14ac:dyDescent="0.15">
      <c r="A629" s="26"/>
      <c r="B629" s="57"/>
      <c r="C629" s="26"/>
      <c r="D629" s="50"/>
      <c r="E629" s="42"/>
      <c r="F629" s="26"/>
      <c r="G629" s="26"/>
      <c r="H629" s="15"/>
    </row>
    <row r="630" spans="1:8" x14ac:dyDescent="0.15">
      <c r="A630" s="26"/>
      <c r="B630" s="57"/>
      <c r="C630" s="26"/>
      <c r="D630" s="50"/>
      <c r="E630" s="42"/>
      <c r="F630" s="26"/>
      <c r="G630" s="26"/>
      <c r="H630" s="15"/>
    </row>
    <row r="631" spans="1:8" x14ac:dyDescent="0.15">
      <c r="A631" s="26"/>
      <c r="B631" s="57"/>
      <c r="C631" s="26"/>
      <c r="D631" s="50"/>
      <c r="E631" s="42"/>
      <c r="F631" s="26"/>
      <c r="G631" s="26"/>
      <c r="H631" s="15"/>
    </row>
    <row r="632" spans="1:8" x14ac:dyDescent="0.15">
      <c r="A632" s="26"/>
      <c r="B632" s="57"/>
      <c r="C632" s="26"/>
      <c r="D632" s="50"/>
      <c r="E632" s="42"/>
      <c r="F632" s="26"/>
      <c r="G632" s="26"/>
      <c r="H632" s="15"/>
    </row>
    <row r="633" spans="1:8" x14ac:dyDescent="0.15">
      <c r="A633" s="26"/>
      <c r="B633" s="57"/>
      <c r="C633" s="26"/>
      <c r="D633" s="50"/>
      <c r="E633" s="42"/>
      <c r="F633" s="26"/>
      <c r="G633" s="26"/>
      <c r="H633" s="15"/>
    </row>
    <row r="634" spans="1:8" x14ac:dyDescent="0.15">
      <c r="A634" s="26"/>
      <c r="B634" s="57"/>
      <c r="C634" s="26"/>
      <c r="D634" s="50"/>
      <c r="E634" s="42"/>
      <c r="F634" s="26"/>
      <c r="G634" s="26"/>
      <c r="H634" s="16"/>
    </row>
    <row r="635" spans="1:8" x14ac:dyDescent="0.15">
      <c r="A635" s="26">
        <v>12</v>
      </c>
      <c r="B635" s="57" t="s">
        <v>210</v>
      </c>
      <c r="C635" s="26">
        <v>15</v>
      </c>
      <c r="D635" s="50">
        <v>49.88</v>
      </c>
      <c r="E635" s="41">
        <f>D635/15</f>
        <v>3.3253333333333335</v>
      </c>
      <c r="F635" s="26" t="s">
        <v>147</v>
      </c>
      <c r="G635" s="27"/>
      <c r="H635" s="14"/>
    </row>
    <row r="636" spans="1:8" x14ac:dyDescent="0.15">
      <c r="A636" s="26"/>
      <c r="B636" s="57"/>
      <c r="C636" s="26"/>
      <c r="D636" s="50"/>
      <c r="E636" s="41"/>
      <c r="F636" s="26"/>
      <c r="G636" s="27"/>
      <c r="H636" s="15"/>
    </row>
    <row r="637" spans="1:8" x14ac:dyDescent="0.15">
      <c r="A637" s="26"/>
      <c r="B637" s="57"/>
      <c r="C637" s="26"/>
      <c r="D637" s="50"/>
      <c r="E637" s="41"/>
      <c r="F637" s="26"/>
      <c r="G637" s="27"/>
      <c r="H637" s="15"/>
    </row>
    <row r="638" spans="1:8" x14ac:dyDescent="0.15">
      <c r="A638" s="26"/>
      <c r="B638" s="57"/>
      <c r="C638" s="26"/>
      <c r="D638" s="50"/>
      <c r="E638" s="41"/>
      <c r="F638" s="26"/>
      <c r="G638" s="27"/>
      <c r="H638" s="15"/>
    </row>
    <row r="639" spans="1:8" x14ac:dyDescent="0.15">
      <c r="A639" s="26"/>
      <c r="B639" s="57"/>
      <c r="C639" s="26"/>
      <c r="D639" s="50"/>
      <c r="E639" s="41"/>
      <c r="F639" s="26"/>
      <c r="G639" s="27"/>
      <c r="H639" s="15"/>
    </row>
    <row r="640" spans="1:8" x14ac:dyDescent="0.15">
      <c r="A640" s="26"/>
      <c r="B640" s="57"/>
      <c r="C640" s="26"/>
      <c r="D640" s="50"/>
      <c r="E640" s="41"/>
      <c r="F640" s="26"/>
      <c r="G640" s="27"/>
      <c r="H640" s="15"/>
    </row>
    <row r="641" spans="1:8" x14ac:dyDescent="0.15">
      <c r="A641" s="26"/>
      <c r="B641" s="57"/>
      <c r="C641" s="26"/>
      <c r="D641" s="50"/>
      <c r="E641" s="41"/>
      <c r="F641" s="26"/>
      <c r="G641" s="27"/>
      <c r="H641" s="15"/>
    </row>
    <row r="642" spans="1:8" x14ac:dyDescent="0.15">
      <c r="A642" s="26"/>
      <c r="B642" s="57"/>
      <c r="C642" s="26"/>
      <c r="D642" s="50"/>
      <c r="E642" s="41"/>
      <c r="F642" s="26"/>
      <c r="G642" s="27"/>
      <c r="H642" s="16"/>
    </row>
  </sheetData>
  <autoFilter ref="A1:H642" xr:uid="{00000000-0009-0000-0000-000000000000}"/>
  <mergeCells count="879">
    <mergeCell ref="A2:H2"/>
    <mergeCell ref="A75:H75"/>
    <mergeCell ref="A166:H166"/>
    <mergeCell ref="A293:H293"/>
    <mergeCell ref="A398:H398"/>
    <mergeCell ref="A485:H485"/>
    <mergeCell ref="A545:H545"/>
    <mergeCell ref="A3:A7"/>
    <mergeCell ref="A8:A11"/>
    <mergeCell ref="A12:A17"/>
    <mergeCell ref="A18:A22"/>
    <mergeCell ref="A23:A27"/>
    <mergeCell ref="A28:A32"/>
    <mergeCell ref="A33:A37"/>
    <mergeCell ref="A38:A42"/>
    <mergeCell ref="A43:A47"/>
    <mergeCell ref="A48:A51"/>
    <mergeCell ref="A52:A55"/>
    <mergeCell ref="A56:A60"/>
    <mergeCell ref="A61:A65"/>
    <mergeCell ref="A66:A68"/>
    <mergeCell ref="A69:A72"/>
    <mergeCell ref="A73:A74"/>
    <mergeCell ref="A77:A79"/>
    <mergeCell ref="A80:A87"/>
    <mergeCell ref="A88:A95"/>
    <mergeCell ref="A96:A103"/>
    <mergeCell ref="A104:A111"/>
    <mergeCell ref="A112:A118"/>
    <mergeCell ref="A119:A125"/>
    <mergeCell ref="A126:A132"/>
    <mergeCell ref="A133:A138"/>
    <mergeCell ref="A139:A143"/>
    <mergeCell ref="A144:A149"/>
    <mergeCell ref="A150:A153"/>
    <mergeCell ref="A154:A157"/>
    <mergeCell ref="A158:A161"/>
    <mergeCell ref="A162:A165"/>
    <mergeCell ref="A168:A174"/>
    <mergeCell ref="A175:A177"/>
    <mergeCell ref="A178:A181"/>
    <mergeCell ref="A182:A186"/>
    <mergeCell ref="A187:A192"/>
    <mergeCell ref="A193:A197"/>
    <mergeCell ref="A198:A201"/>
    <mergeCell ref="A202:A204"/>
    <mergeCell ref="A205:A209"/>
    <mergeCell ref="A210:A213"/>
    <mergeCell ref="A214:A219"/>
    <mergeCell ref="A220:A221"/>
    <mergeCell ref="A222:A227"/>
    <mergeCell ref="A228:A232"/>
    <mergeCell ref="A233:A237"/>
    <mergeCell ref="A238:A242"/>
    <mergeCell ref="A243:A246"/>
    <mergeCell ref="A247:A249"/>
    <mergeCell ref="A250:A255"/>
    <mergeCell ref="A256:A261"/>
    <mergeCell ref="A262:A264"/>
    <mergeCell ref="A265:A268"/>
    <mergeCell ref="A269:A273"/>
    <mergeCell ref="A274:A276"/>
    <mergeCell ref="A277:A279"/>
    <mergeCell ref="A280:A283"/>
    <mergeCell ref="A284:A287"/>
    <mergeCell ref="A288:A292"/>
    <mergeCell ref="A295:A302"/>
    <mergeCell ref="A303:A309"/>
    <mergeCell ref="A310:A316"/>
    <mergeCell ref="A317:A323"/>
    <mergeCell ref="A324:A330"/>
    <mergeCell ref="A331:A338"/>
    <mergeCell ref="A339:A346"/>
    <mergeCell ref="A347:A351"/>
    <mergeCell ref="A352:A356"/>
    <mergeCell ref="A357:A361"/>
    <mergeCell ref="A362:A368"/>
    <mergeCell ref="A369:A372"/>
    <mergeCell ref="A373:A377"/>
    <mergeCell ref="A378:A383"/>
    <mergeCell ref="A384:A387"/>
    <mergeCell ref="A388:A392"/>
    <mergeCell ref="A393:A397"/>
    <mergeCell ref="A400:A406"/>
    <mergeCell ref="A407:A414"/>
    <mergeCell ref="A415:A422"/>
    <mergeCell ref="A423:A430"/>
    <mergeCell ref="A431:A438"/>
    <mergeCell ref="A439:A446"/>
    <mergeCell ref="A447:A451"/>
    <mergeCell ref="A452:A457"/>
    <mergeCell ref="A458:A463"/>
    <mergeCell ref="A464:A470"/>
    <mergeCell ref="A471:A478"/>
    <mergeCell ref="A479:A484"/>
    <mergeCell ref="A487:A490"/>
    <mergeCell ref="A491:A496"/>
    <mergeCell ref="A497:A502"/>
    <mergeCell ref="A503:A513"/>
    <mergeCell ref="A514:A518"/>
    <mergeCell ref="A519:A523"/>
    <mergeCell ref="A524:A530"/>
    <mergeCell ref="A531:A539"/>
    <mergeCell ref="A540:A544"/>
    <mergeCell ref="A547:A555"/>
    <mergeCell ref="A556:A563"/>
    <mergeCell ref="A564:A571"/>
    <mergeCell ref="A572:A579"/>
    <mergeCell ref="A580:A587"/>
    <mergeCell ref="A588:A595"/>
    <mergeCell ref="A596:A603"/>
    <mergeCell ref="A604:A611"/>
    <mergeCell ref="A612:A619"/>
    <mergeCell ref="A620:A626"/>
    <mergeCell ref="A627:A634"/>
    <mergeCell ref="A635:A642"/>
    <mergeCell ref="B3:B7"/>
    <mergeCell ref="B8:B11"/>
    <mergeCell ref="B12:B17"/>
    <mergeCell ref="B18:B22"/>
    <mergeCell ref="B23:B27"/>
    <mergeCell ref="B28:B32"/>
    <mergeCell ref="B33:B37"/>
    <mergeCell ref="B38:B42"/>
    <mergeCell ref="B43:B47"/>
    <mergeCell ref="B48:B51"/>
    <mergeCell ref="B52:B55"/>
    <mergeCell ref="B56:B60"/>
    <mergeCell ref="B61:B65"/>
    <mergeCell ref="B66:B68"/>
    <mergeCell ref="B69:B72"/>
    <mergeCell ref="B73:B74"/>
    <mergeCell ref="B77:B79"/>
    <mergeCell ref="B80:B87"/>
    <mergeCell ref="B88:B95"/>
    <mergeCell ref="B96:B103"/>
    <mergeCell ref="B104:B111"/>
    <mergeCell ref="B112:B118"/>
    <mergeCell ref="B119:B125"/>
    <mergeCell ref="B126:B132"/>
    <mergeCell ref="B133:B138"/>
    <mergeCell ref="B139:B143"/>
    <mergeCell ref="B144:B149"/>
    <mergeCell ref="B150:B153"/>
    <mergeCell ref="B154:B157"/>
    <mergeCell ref="B158:B161"/>
    <mergeCell ref="B162:B165"/>
    <mergeCell ref="B168:B174"/>
    <mergeCell ref="B175:B177"/>
    <mergeCell ref="B178:B181"/>
    <mergeCell ref="B182:B186"/>
    <mergeCell ref="B187:B192"/>
    <mergeCell ref="B193:B197"/>
    <mergeCell ref="B198:B201"/>
    <mergeCell ref="B202:B204"/>
    <mergeCell ref="B205:B209"/>
    <mergeCell ref="B210:B213"/>
    <mergeCell ref="B214:B219"/>
    <mergeCell ref="B220:B221"/>
    <mergeCell ref="B222:B227"/>
    <mergeCell ref="B228:B232"/>
    <mergeCell ref="B233:B237"/>
    <mergeCell ref="B238:B242"/>
    <mergeCell ref="B243:B246"/>
    <mergeCell ref="B247:B249"/>
    <mergeCell ref="B250:B255"/>
    <mergeCell ref="B256:B261"/>
    <mergeCell ref="B262:B264"/>
    <mergeCell ref="B265:B268"/>
    <mergeCell ref="B269:B273"/>
    <mergeCell ref="B274:B276"/>
    <mergeCell ref="B277:B279"/>
    <mergeCell ref="B280:B283"/>
    <mergeCell ref="B284:B287"/>
    <mergeCell ref="B288:B292"/>
    <mergeCell ref="B295:B302"/>
    <mergeCell ref="B303:B309"/>
    <mergeCell ref="B310:B316"/>
    <mergeCell ref="B317:B323"/>
    <mergeCell ref="B324:B330"/>
    <mergeCell ref="B331:B338"/>
    <mergeCell ref="B339:B346"/>
    <mergeCell ref="B347:B351"/>
    <mergeCell ref="B352:B356"/>
    <mergeCell ref="B357:B361"/>
    <mergeCell ref="B362:B368"/>
    <mergeCell ref="B369:B372"/>
    <mergeCell ref="B373:B377"/>
    <mergeCell ref="B378:B383"/>
    <mergeCell ref="B384:B387"/>
    <mergeCell ref="B388:B392"/>
    <mergeCell ref="B393:B397"/>
    <mergeCell ref="B400:B406"/>
    <mergeCell ref="B407:B414"/>
    <mergeCell ref="B415:B422"/>
    <mergeCell ref="B423:B430"/>
    <mergeCell ref="B431:B438"/>
    <mergeCell ref="B439:B446"/>
    <mergeCell ref="B447:B451"/>
    <mergeCell ref="B452:B457"/>
    <mergeCell ref="B458:B463"/>
    <mergeCell ref="B464:B470"/>
    <mergeCell ref="B471:B478"/>
    <mergeCell ref="B479:B484"/>
    <mergeCell ref="B487:B490"/>
    <mergeCell ref="B491:B496"/>
    <mergeCell ref="B497:B502"/>
    <mergeCell ref="B503:B513"/>
    <mergeCell ref="B514:B518"/>
    <mergeCell ref="B519:B523"/>
    <mergeCell ref="B524:B530"/>
    <mergeCell ref="B531:B539"/>
    <mergeCell ref="B540:B544"/>
    <mergeCell ref="B547:B555"/>
    <mergeCell ref="B556:B563"/>
    <mergeCell ref="B564:B571"/>
    <mergeCell ref="B572:B579"/>
    <mergeCell ref="B580:B587"/>
    <mergeCell ref="B588:B595"/>
    <mergeCell ref="B596:B603"/>
    <mergeCell ref="B604:B611"/>
    <mergeCell ref="B612:B619"/>
    <mergeCell ref="B620:B626"/>
    <mergeCell ref="B627:B634"/>
    <mergeCell ref="B635:B642"/>
    <mergeCell ref="C3:C7"/>
    <mergeCell ref="C8:C11"/>
    <mergeCell ref="C12:C17"/>
    <mergeCell ref="C18:C22"/>
    <mergeCell ref="C23:C27"/>
    <mergeCell ref="C28:C32"/>
    <mergeCell ref="C33:C37"/>
    <mergeCell ref="C38:C42"/>
    <mergeCell ref="C43:C47"/>
    <mergeCell ref="C48:C51"/>
    <mergeCell ref="C52:C55"/>
    <mergeCell ref="C56:C60"/>
    <mergeCell ref="C61:C65"/>
    <mergeCell ref="C66:C68"/>
    <mergeCell ref="C69:C72"/>
    <mergeCell ref="C73:C74"/>
    <mergeCell ref="C77:C79"/>
    <mergeCell ref="C80:C87"/>
    <mergeCell ref="C88:C95"/>
    <mergeCell ref="C96:C103"/>
    <mergeCell ref="C104:C111"/>
    <mergeCell ref="C112:C118"/>
    <mergeCell ref="C119:C125"/>
    <mergeCell ref="C126:C132"/>
    <mergeCell ref="C133:C138"/>
    <mergeCell ref="C139:C143"/>
    <mergeCell ref="C144:C149"/>
    <mergeCell ref="C150:C153"/>
    <mergeCell ref="C154:C157"/>
    <mergeCell ref="C158:C161"/>
    <mergeCell ref="C162:C165"/>
    <mergeCell ref="C168:C174"/>
    <mergeCell ref="C175:C177"/>
    <mergeCell ref="C178:C181"/>
    <mergeCell ref="C182:C186"/>
    <mergeCell ref="C187:C192"/>
    <mergeCell ref="C193:C197"/>
    <mergeCell ref="C198:C201"/>
    <mergeCell ref="C202:C204"/>
    <mergeCell ref="C205:C209"/>
    <mergeCell ref="C210:C213"/>
    <mergeCell ref="C214:C219"/>
    <mergeCell ref="C220:C221"/>
    <mergeCell ref="C222:C227"/>
    <mergeCell ref="C228:C232"/>
    <mergeCell ref="C233:C237"/>
    <mergeCell ref="C238:C242"/>
    <mergeCell ref="C243:C246"/>
    <mergeCell ref="C247:C249"/>
    <mergeCell ref="C250:C255"/>
    <mergeCell ref="C256:C261"/>
    <mergeCell ref="C262:C264"/>
    <mergeCell ref="C265:C268"/>
    <mergeCell ref="C269:C273"/>
    <mergeCell ref="C274:C276"/>
    <mergeCell ref="C277:C279"/>
    <mergeCell ref="C280:C283"/>
    <mergeCell ref="C284:C287"/>
    <mergeCell ref="C288:C292"/>
    <mergeCell ref="C295:C302"/>
    <mergeCell ref="C303:C309"/>
    <mergeCell ref="C310:C316"/>
    <mergeCell ref="C317:C323"/>
    <mergeCell ref="C324:C330"/>
    <mergeCell ref="C331:C338"/>
    <mergeCell ref="C339:C346"/>
    <mergeCell ref="C347:C351"/>
    <mergeCell ref="C352:C356"/>
    <mergeCell ref="C357:C361"/>
    <mergeCell ref="C362:C368"/>
    <mergeCell ref="C369:C372"/>
    <mergeCell ref="C373:C377"/>
    <mergeCell ref="C378:C383"/>
    <mergeCell ref="C384:C387"/>
    <mergeCell ref="C388:C392"/>
    <mergeCell ref="C393:C397"/>
    <mergeCell ref="C400:C406"/>
    <mergeCell ref="C407:C414"/>
    <mergeCell ref="C415:C422"/>
    <mergeCell ref="C423:C430"/>
    <mergeCell ref="C431:C438"/>
    <mergeCell ref="C439:C446"/>
    <mergeCell ref="C447:C451"/>
    <mergeCell ref="C452:C457"/>
    <mergeCell ref="C458:C463"/>
    <mergeCell ref="C464:C470"/>
    <mergeCell ref="C471:C478"/>
    <mergeCell ref="C479:C484"/>
    <mergeCell ref="C487:C490"/>
    <mergeCell ref="C491:C496"/>
    <mergeCell ref="C497:C502"/>
    <mergeCell ref="C503:C513"/>
    <mergeCell ref="C514:C518"/>
    <mergeCell ref="C519:C523"/>
    <mergeCell ref="C524:C530"/>
    <mergeCell ref="C531:C539"/>
    <mergeCell ref="C540:C544"/>
    <mergeCell ref="C547:C555"/>
    <mergeCell ref="C556:C563"/>
    <mergeCell ref="C564:C571"/>
    <mergeCell ref="C572:C579"/>
    <mergeCell ref="C580:C587"/>
    <mergeCell ref="C588:C595"/>
    <mergeCell ref="C596:C603"/>
    <mergeCell ref="C604:C611"/>
    <mergeCell ref="C612:C619"/>
    <mergeCell ref="C620:C626"/>
    <mergeCell ref="C627:C634"/>
    <mergeCell ref="C635:C642"/>
    <mergeCell ref="D3:D7"/>
    <mergeCell ref="D8:D11"/>
    <mergeCell ref="D12:D17"/>
    <mergeCell ref="D18:D22"/>
    <mergeCell ref="D23:D27"/>
    <mergeCell ref="D28:D32"/>
    <mergeCell ref="D33:D37"/>
    <mergeCell ref="D38:D42"/>
    <mergeCell ref="D43:D47"/>
    <mergeCell ref="D48:D51"/>
    <mergeCell ref="D52:D55"/>
    <mergeCell ref="D56:D60"/>
    <mergeCell ref="D61:D65"/>
    <mergeCell ref="D66:D68"/>
    <mergeCell ref="D69:D72"/>
    <mergeCell ref="D73:D74"/>
    <mergeCell ref="D77:D79"/>
    <mergeCell ref="D80:D87"/>
    <mergeCell ref="D88:D95"/>
    <mergeCell ref="D96:D103"/>
    <mergeCell ref="D104:D111"/>
    <mergeCell ref="D112:D118"/>
    <mergeCell ref="D119:D125"/>
    <mergeCell ref="D126:D132"/>
    <mergeCell ref="D133:D138"/>
    <mergeCell ref="D139:D143"/>
    <mergeCell ref="D144:D149"/>
    <mergeCell ref="D150:D153"/>
    <mergeCell ref="D154:D157"/>
    <mergeCell ref="D158:D161"/>
    <mergeCell ref="D162:D165"/>
    <mergeCell ref="D168:D174"/>
    <mergeCell ref="D175:D177"/>
    <mergeCell ref="D178:D181"/>
    <mergeCell ref="D182:D186"/>
    <mergeCell ref="D187:D192"/>
    <mergeCell ref="D193:D197"/>
    <mergeCell ref="D198:D201"/>
    <mergeCell ref="D202:D204"/>
    <mergeCell ref="D205:D209"/>
    <mergeCell ref="D210:D213"/>
    <mergeCell ref="D214:D219"/>
    <mergeCell ref="D220:D221"/>
    <mergeCell ref="D222:D227"/>
    <mergeCell ref="D228:D232"/>
    <mergeCell ref="D233:D237"/>
    <mergeCell ref="D238:D242"/>
    <mergeCell ref="D243:D246"/>
    <mergeCell ref="D247:D249"/>
    <mergeCell ref="D250:D255"/>
    <mergeCell ref="D256:D261"/>
    <mergeCell ref="D262:D264"/>
    <mergeCell ref="D265:D268"/>
    <mergeCell ref="D269:D273"/>
    <mergeCell ref="D274:D276"/>
    <mergeCell ref="D277:D279"/>
    <mergeCell ref="D280:D283"/>
    <mergeCell ref="D284:D287"/>
    <mergeCell ref="D288:D292"/>
    <mergeCell ref="D295:D302"/>
    <mergeCell ref="D303:D309"/>
    <mergeCell ref="D310:D316"/>
    <mergeCell ref="D317:D323"/>
    <mergeCell ref="D324:D330"/>
    <mergeCell ref="D331:D338"/>
    <mergeCell ref="D339:D346"/>
    <mergeCell ref="D347:D351"/>
    <mergeCell ref="D352:D356"/>
    <mergeCell ref="D357:D361"/>
    <mergeCell ref="D362:D368"/>
    <mergeCell ref="D369:D372"/>
    <mergeCell ref="D373:D377"/>
    <mergeCell ref="D378:D383"/>
    <mergeCell ref="D384:D387"/>
    <mergeCell ref="D388:D392"/>
    <mergeCell ref="D393:D397"/>
    <mergeCell ref="D400:D406"/>
    <mergeCell ref="D407:D414"/>
    <mergeCell ref="D415:D422"/>
    <mergeCell ref="D423:D430"/>
    <mergeCell ref="D431:D438"/>
    <mergeCell ref="D439:D446"/>
    <mergeCell ref="D447:D451"/>
    <mergeCell ref="D452:D457"/>
    <mergeCell ref="D458:D463"/>
    <mergeCell ref="D464:D470"/>
    <mergeCell ref="D471:D478"/>
    <mergeCell ref="D479:D484"/>
    <mergeCell ref="D487:D490"/>
    <mergeCell ref="D491:D496"/>
    <mergeCell ref="D497:D502"/>
    <mergeCell ref="D503:D513"/>
    <mergeCell ref="D514:D518"/>
    <mergeCell ref="D519:D523"/>
    <mergeCell ref="D524:D530"/>
    <mergeCell ref="D531:D539"/>
    <mergeCell ref="D540:D544"/>
    <mergeCell ref="D547:D555"/>
    <mergeCell ref="D556:D563"/>
    <mergeCell ref="D564:D571"/>
    <mergeCell ref="D572:D579"/>
    <mergeCell ref="D580:D587"/>
    <mergeCell ref="D588:D595"/>
    <mergeCell ref="D596:D603"/>
    <mergeCell ref="D604:D611"/>
    <mergeCell ref="D612:D619"/>
    <mergeCell ref="D620:D626"/>
    <mergeCell ref="D627:D634"/>
    <mergeCell ref="D635:D642"/>
    <mergeCell ref="E3:E7"/>
    <mergeCell ref="E8:E11"/>
    <mergeCell ref="E12:E17"/>
    <mergeCell ref="E18:E22"/>
    <mergeCell ref="E23:E27"/>
    <mergeCell ref="E28:E32"/>
    <mergeCell ref="E33:E37"/>
    <mergeCell ref="E38:E42"/>
    <mergeCell ref="E43:E47"/>
    <mergeCell ref="E48:E51"/>
    <mergeCell ref="E52:E55"/>
    <mergeCell ref="E56:E60"/>
    <mergeCell ref="E61:E65"/>
    <mergeCell ref="E66:E68"/>
    <mergeCell ref="E69:E72"/>
    <mergeCell ref="E73:E74"/>
    <mergeCell ref="E77:E79"/>
    <mergeCell ref="E80:E87"/>
    <mergeCell ref="E88:E95"/>
    <mergeCell ref="E96:E103"/>
    <mergeCell ref="E104:E111"/>
    <mergeCell ref="E112:E118"/>
    <mergeCell ref="E119:E125"/>
    <mergeCell ref="E126:E132"/>
    <mergeCell ref="E133:E138"/>
    <mergeCell ref="E139:E143"/>
    <mergeCell ref="E144:E149"/>
    <mergeCell ref="E150:E153"/>
    <mergeCell ref="E154:E157"/>
    <mergeCell ref="E158:E161"/>
    <mergeCell ref="E162:E165"/>
    <mergeCell ref="E168:E174"/>
    <mergeCell ref="E175:E177"/>
    <mergeCell ref="E178:E181"/>
    <mergeCell ref="E182:E186"/>
    <mergeCell ref="E187:E192"/>
    <mergeCell ref="E193:E197"/>
    <mergeCell ref="E198:E201"/>
    <mergeCell ref="E202:E204"/>
    <mergeCell ref="E205:E209"/>
    <mergeCell ref="E210:E213"/>
    <mergeCell ref="E214:E219"/>
    <mergeCell ref="E220:E221"/>
    <mergeCell ref="E222:E227"/>
    <mergeCell ref="E228:E232"/>
    <mergeCell ref="E233:E237"/>
    <mergeCell ref="E238:E242"/>
    <mergeCell ref="E243:E246"/>
    <mergeCell ref="E247:E249"/>
    <mergeCell ref="E250:E255"/>
    <mergeCell ref="E256:E261"/>
    <mergeCell ref="E262:E264"/>
    <mergeCell ref="E265:E268"/>
    <mergeCell ref="E269:E273"/>
    <mergeCell ref="E274:E276"/>
    <mergeCell ref="E277:E279"/>
    <mergeCell ref="E280:E283"/>
    <mergeCell ref="E284:E287"/>
    <mergeCell ref="E288:E292"/>
    <mergeCell ref="E295:E302"/>
    <mergeCell ref="E303:E309"/>
    <mergeCell ref="E310:E316"/>
    <mergeCell ref="E317:E323"/>
    <mergeCell ref="E324:E330"/>
    <mergeCell ref="E331:E338"/>
    <mergeCell ref="E339:E346"/>
    <mergeCell ref="E347:E351"/>
    <mergeCell ref="E352:E356"/>
    <mergeCell ref="E357:E361"/>
    <mergeCell ref="E362:E368"/>
    <mergeCell ref="E369:E372"/>
    <mergeCell ref="E373:E377"/>
    <mergeCell ref="E378:E383"/>
    <mergeCell ref="E384:E387"/>
    <mergeCell ref="E388:E392"/>
    <mergeCell ref="E393:E397"/>
    <mergeCell ref="E400:E406"/>
    <mergeCell ref="E407:E414"/>
    <mergeCell ref="E415:E422"/>
    <mergeCell ref="E423:E430"/>
    <mergeCell ref="E431:E438"/>
    <mergeCell ref="E439:E446"/>
    <mergeCell ref="E447:E451"/>
    <mergeCell ref="E452:E457"/>
    <mergeCell ref="E458:E463"/>
    <mergeCell ref="E464:E470"/>
    <mergeCell ref="E471:E478"/>
    <mergeCell ref="E479:E484"/>
    <mergeCell ref="E487:E490"/>
    <mergeCell ref="E491:E496"/>
    <mergeCell ref="E497:E502"/>
    <mergeCell ref="E503:E513"/>
    <mergeCell ref="E514:E518"/>
    <mergeCell ref="E519:E523"/>
    <mergeCell ref="E524:E530"/>
    <mergeCell ref="E531:E539"/>
    <mergeCell ref="E540:E544"/>
    <mergeCell ref="E547:E555"/>
    <mergeCell ref="E556:E563"/>
    <mergeCell ref="E564:E571"/>
    <mergeCell ref="E572:E579"/>
    <mergeCell ref="E580:E587"/>
    <mergeCell ref="E588:E595"/>
    <mergeCell ref="E596:E603"/>
    <mergeCell ref="E604:E611"/>
    <mergeCell ref="E612:E619"/>
    <mergeCell ref="E620:E626"/>
    <mergeCell ref="E627:E634"/>
    <mergeCell ref="E635:E642"/>
    <mergeCell ref="F3:F7"/>
    <mergeCell ref="F8:F11"/>
    <mergeCell ref="F12:F17"/>
    <mergeCell ref="F18:F22"/>
    <mergeCell ref="F23:F27"/>
    <mergeCell ref="F28:F32"/>
    <mergeCell ref="F33:F37"/>
    <mergeCell ref="F38:F42"/>
    <mergeCell ref="F43:F47"/>
    <mergeCell ref="F48:F51"/>
    <mergeCell ref="F52:F55"/>
    <mergeCell ref="F56:F60"/>
    <mergeCell ref="F61:F65"/>
    <mergeCell ref="F66:F68"/>
    <mergeCell ref="F69:F72"/>
    <mergeCell ref="F73:F74"/>
    <mergeCell ref="F77:F79"/>
    <mergeCell ref="F80:F87"/>
    <mergeCell ref="F88:F95"/>
    <mergeCell ref="F96:F103"/>
    <mergeCell ref="F104:F111"/>
    <mergeCell ref="F112:F118"/>
    <mergeCell ref="F119:F125"/>
    <mergeCell ref="F126:F132"/>
    <mergeCell ref="F133:F138"/>
    <mergeCell ref="F139:F143"/>
    <mergeCell ref="F144:F149"/>
    <mergeCell ref="F150:F153"/>
    <mergeCell ref="F154:F157"/>
    <mergeCell ref="F158:F161"/>
    <mergeCell ref="F162:F165"/>
    <mergeCell ref="F168:F174"/>
    <mergeCell ref="F175:F177"/>
    <mergeCell ref="F178:F181"/>
    <mergeCell ref="F182:F186"/>
    <mergeCell ref="F187:F192"/>
    <mergeCell ref="F193:F197"/>
    <mergeCell ref="F198:F201"/>
    <mergeCell ref="F202:F204"/>
    <mergeCell ref="F205:F209"/>
    <mergeCell ref="F210:F213"/>
    <mergeCell ref="F214:F219"/>
    <mergeCell ref="F220:F221"/>
    <mergeCell ref="F222:F227"/>
    <mergeCell ref="F228:F232"/>
    <mergeCell ref="F233:F237"/>
    <mergeCell ref="F238:F242"/>
    <mergeCell ref="F243:F246"/>
    <mergeCell ref="F247:F249"/>
    <mergeCell ref="F250:F255"/>
    <mergeCell ref="F256:F261"/>
    <mergeCell ref="F262:F264"/>
    <mergeCell ref="F265:F268"/>
    <mergeCell ref="F269:F273"/>
    <mergeCell ref="F274:F276"/>
    <mergeCell ref="F277:F279"/>
    <mergeCell ref="F280:F283"/>
    <mergeCell ref="F284:F287"/>
    <mergeCell ref="F288:F292"/>
    <mergeCell ref="F295:F302"/>
    <mergeCell ref="F303:F309"/>
    <mergeCell ref="F310:F316"/>
    <mergeCell ref="F317:F323"/>
    <mergeCell ref="F324:F330"/>
    <mergeCell ref="F331:F338"/>
    <mergeCell ref="F339:F346"/>
    <mergeCell ref="F347:F351"/>
    <mergeCell ref="F352:F356"/>
    <mergeCell ref="F357:F361"/>
    <mergeCell ref="F362:F368"/>
    <mergeCell ref="F369:F372"/>
    <mergeCell ref="F373:F377"/>
    <mergeCell ref="F378:F383"/>
    <mergeCell ref="F384:F387"/>
    <mergeCell ref="F388:F392"/>
    <mergeCell ref="F393:F397"/>
    <mergeCell ref="F400:F406"/>
    <mergeCell ref="F407:F414"/>
    <mergeCell ref="F415:F422"/>
    <mergeCell ref="F423:F430"/>
    <mergeCell ref="F431:F438"/>
    <mergeCell ref="F439:F446"/>
    <mergeCell ref="F447:F451"/>
    <mergeCell ref="F452:F457"/>
    <mergeCell ref="F458:F463"/>
    <mergeCell ref="F464:F470"/>
    <mergeCell ref="F471:F478"/>
    <mergeCell ref="F479:F484"/>
    <mergeCell ref="F487:F490"/>
    <mergeCell ref="F491:F496"/>
    <mergeCell ref="F497:F502"/>
    <mergeCell ref="F503:F513"/>
    <mergeCell ref="F514:F518"/>
    <mergeCell ref="F519:F523"/>
    <mergeCell ref="F524:F530"/>
    <mergeCell ref="F531:F539"/>
    <mergeCell ref="F540:F544"/>
    <mergeCell ref="F547:F555"/>
    <mergeCell ref="F556:F563"/>
    <mergeCell ref="F564:F571"/>
    <mergeCell ref="F572:F579"/>
    <mergeCell ref="F580:F587"/>
    <mergeCell ref="F588:F595"/>
    <mergeCell ref="F596:F603"/>
    <mergeCell ref="F604:F611"/>
    <mergeCell ref="F612:F619"/>
    <mergeCell ref="F620:F626"/>
    <mergeCell ref="F627:F634"/>
    <mergeCell ref="F635:F642"/>
    <mergeCell ref="G3:G7"/>
    <mergeCell ref="G8:G11"/>
    <mergeCell ref="G12:G17"/>
    <mergeCell ref="G18:G22"/>
    <mergeCell ref="G23:G27"/>
    <mergeCell ref="G28:G32"/>
    <mergeCell ref="G33:G37"/>
    <mergeCell ref="G38:G42"/>
    <mergeCell ref="G43:G47"/>
    <mergeCell ref="G48:G51"/>
    <mergeCell ref="G52:G55"/>
    <mergeCell ref="G56:G60"/>
    <mergeCell ref="G61:G65"/>
    <mergeCell ref="G66:G68"/>
    <mergeCell ref="G69:G72"/>
    <mergeCell ref="G73:G74"/>
    <mergeCell ref="G77:G79"/>
    <mergeCell ref="G80:G87"/>
    <mergeCell ref="G88:G95"/>
    <mergeCell ref="G96:G103"/>
    <mergeCell ref="G104:G111"/>
    <mergeCell ref="G112:G118"/>
    <mergeCell ref="G119:G125"/>
    <mergeCell ref="G126:G132"/>
    <mergeCell ref="G133:G138"/>
    <mergeCell ref="G139:G143"/>
    <mergeCell ref="G144:G149"/>
    <mergeCell ref="G150:G153"/>
    <mergeCell ref="G154:G157"/>
    <mergeCell ref="G158:G161"/>
    <mergeCell ref="G162:G165"/>
    <mergeCell ref="G168:G174"/>
    <mergeCell ref="G175:G177"/>
    <mergeCell ref="G178:G181"/>
    <mergeCell ref="G182:G186"/>
    <mergeCell ref="G187:G192"/>
    <mergeCell ref="G193:G197"/>
    <mergeCell ref="G198:G201"/>
    <mergeCell ref="G202:G204"/>
    <mergeCell ref="G205:G209"/>
    <mergeCell ref="G210:G213"/>
    <mergeCell ref="G214:G219"/>
    <mergeCell ref="G220:G221"/>
    <mergeCell ref="G222:G227"/>
    <mergeCell ref="G228:G232"/>
    <mergeCell ref="G233:G237"/>
    <mergeCell ref="G238:G242"/>
    <mergeCell ref="G243:G246"/>
    <mergeCell ref="G247:G249"/>
    <mergeCell ref="G250:G255"/>
    <mergeCell ref="G256:G261"/>
    <mergeCell ref="G262:G264"/>
    <mergeCell ref="G265:G268"/>
    <mergeCell ref="G269:G273"/>
    <mergeCell ref="G274:G276"/>
    <mergeCell ref="G277:G279"/>
    <mergeCell ref="G280:G283"/>
    <mergeCell ref="G284:G287"/>
    <mergeCell ref="G288:G292"/>
    <mergeCell ref="G295:G302"/>
    <mergeCell ref="G303:G309"/>
    <mergeCell ref="G310:G316"/>
    <mergeCell ref="G317:G323"/>
    <mergeCell ref="G324:G330"/>
    <mergeCell ref="G331:G338"/>
    <mergeCell ref="G339:G346"/>
    <mergeCell ref="G347:G351"/>
    <mergeCell ref="G352:G356"/>
    <mergeCell ref="G357:G361"/>
    <mergeCell ref="G362:G368"/>
    <mergeCell ref="G369:G372"/>
    <mergeCell ref="G373:G377"/>
    <mergeCell ref="G378:G383"/>
    <mergeCell ref="G384:G387"/>
    <mergeCell ref="G388:G392"/>
    <mergeCell ref="G393:G397"/>
    <mergeCell ref="G400:G406"/>
    <mergeCell ref="G407:G414"/>
    <mergeCell ref="G415:G422"/>
    <mergeCell ref="G423:G430"/>
    <mergeCell ref="G431:G438"/>
    <mergeCell ref="G439:G446"/>
    <mergeCell ref="G447:G451"/>
    <mergeCell ref="G452:G457"/>
    <mergeCell ref="G458:G463"/>
    <mergeCell ref="G464:G470"/>
    <mergeCell ref="G471:G478"/>
    <mergeCell ref="G479:G484"/>
    <mergeCell ref="G487:G490"/>
    <mergeCell ref="G491:G496"/>
    <mergeCell ref="G497:G502"/>
    <mergeCell ref="G503:G513"/>
    <mergeCell ref="G514:G518"/>
    <mergeCell ref="G519:G523"/>
    <mergeCell ref="G524:G530"/>
    <mergeCell ref="G604:G611"/>
    <mergeCell ref="G612:G619"/>
    <mergeCell ref="G620:G626"/>
    <mergeCell ref="G627:G634"/>
    <mergeCell ref="G635:G642"/>
    <mergeCell ref="G531:G539"/>
    <mergeCell ref="G540:G544"/>
    <mergeCell ref="G547:G555"/>
    <mergeCell ref="G556:G563"/>
    <mergeCell ref="G564:G571"/>
    <mergeCell ref="G572:G579"/>
    <mergeCell ref="G580:G587"/>
    <mergeCell ref="G588:G595"/>
    <mergeCell ref="G596:G603"/>
    <mergeCell ref="H96:H103"/>
    <mergeCell ref="H104:H111"/>
    <mergeCell ref="H112:H118"/>
    <mergeCell ref="H119:H125"/>
    <mergeCell ref="H126:H132"/>
    <mergeCell ref="H133:H138"/>
    <mergeCell ref="H139:H143"/>
    <mergeCell ref="H144:H149"/>
    <mergeCell ref="H150:H153"/>
    <mergeCell ref="H154:H157"/>
    <mergeCell ref="H158:H161"/>
    <mergeCell ref="H162:H165"/>
    <mergeCell ref="H168:H174"/>
    <mergeCell ref="H175:H177"/>
    <mergeCell ref="H178:H181"/>
    <mergeCell ref="H182:H186"/>
    <mergeCell ref="H187:H192"/>
    <mergeCell ref="H193:H197"/>
    <mergeCell ref="H198:H201"/>
    <mergeCell ref="H202:H204"/>
    <mergeCell ref="H205:H209"/>
    <mergeCell ref="H210:H213"/>
    <mergeCell ref="H214:H219"/>
    <mergeCell ref="H220:H221"/>
    <mergeCell ref="H222:H227"/>
    <mergeCell ref="H228:H232"/>
    <mergeCell ref="H233:H237"/>
    <mergeCell ref="H238:H242"/>
    <mergeCell ref="H243:H246"/>
    <mergeCell ref="H247:H249"/>
    <mergeCell ref="H250:H255"/>
    <mergeCell ref="H256:H261"/>
    <mergeCell ref="H262:H264"/>
    <mergeCell ref="H265:H268"/>
    <mergeCell ref="H269:H273"/>
    <mergeCell ref="H274:H276"/>
    <mergeCell ref="H277:H279"/>
    <mergeCell ref="H280:H283"/>
    <mergeCell ref="H284:H287"/>
    <mergeCell ref="H288:H292"/>
    <mergeCell ref="H295:H302"/>
    <mergeCell ref="H303:H309"/>
    <mergeCell ref="H310:H316"/>
    <mergeCell ref="H317:H323"/>
    <mergeCell ref="H324:H330"/>
    <mergeCell ref="H331:H338"/>
    <mergeCell ref="H339:H346"/>
    <mergeCell ref="H347:H351"/>
    <mergeCell ref="H352:H356"/>
    <mergeCell ref="H357:H361"/>
    <mergeCell ref="H362:H368"/>
    <mergeCell ref="H369:H372"/>
    <mergeCell ref="H373:H377"/>
    <mergeCell ref="H378:H383"/>
    <mergeCell ref="H384:H387"/>
    <mergeCell ref="H388:H392"/>
    <mergeCell ref="H393:H397"/>
    <mergeCell ref="H400:H406"/>
    <mergeCell ref="H407:H414"/>
    <mergeCell ref="H415:H422"/>
    <mergeCell ref="H423:H430"/>
    <mergeCell ref="H431:H438"/>
    <mergeCell ref="H439:H446"/>
    <mergeCell ref="H447:H451"/>
    <mergeCell ref="H452:H457"/>
    <mergeCell ref="H458:H463"/>
    <mergeCell ref="H464:H470"/>
    <mergeCell ref="H471:H478"/>
    <mergeCell ref="H479:H484"/>
    <mergeCell ref="H487:H490"/>
    <mergeCell ref="H491:H496"/>
    <mergeCell ref="H497:H502"/>
    <mergeCell ref="H503:H513"/>
    <mergeCell ref="H514:H518"/>
    <mergeCell ref="H519:H523"/>
    <mergeCell ref="H524:H530"/>
    <mergeCell ref="H531:H539"/>
    <mergeCell ref="H540:H544"/>
    <mergeCell ref="H547:H555"/>
    <mergeCell ref="H556:H563"/>
    <mergeCell ref="H564:H571"/>
    <mergeCell ref="H572:H579"/>
    <mergeCell ref="H580:H587"/>
    <mergeCell ref="H588:H595"/>
    <mergeCell ref="H596:H603"/>
    <mergeCell ref="H604:H611"/>
    <mergeCell ref="H612:H619"/>
    <mergeCell ref="H620:H626"/>
    <mergeCell ref="H627:H634"/>
    <mergeCell ref="H635:H642"/>
    <mergeCell ref="H88:H95"/>
    <mergeCell ref="H80:H87"/>
    <mergeCell ref="H77:H79"/>
    <mergeCell ref="H73:H74"/>
    <mergeCell ref="H69:H72"/>
    <mergeCell ref="H61:H65"/>
    <mergeCell ref="H56:H60"/>
    <mergeCell ref="H52:H55"/>
    <mergeCell ref="H48:H51"/>
    <mergeCell ref="H66:H68"/>
    <mergeCell ref="H43:H47"/>
    <mergeCell ref="H38:H42"/>
    <mergeCell ref="H33:H37"/>
    <mergeCell ref="H28:H32"/>
    <mergeCell ref="H23:H27"/>
    <mergeCell ref="H18:H22"/>
    <mergeCell ref="H12:H17"/>
    <mergeCell ref="H8:H11"/>
    <mergeCell ref="H3:H7"/>
  </mergeCells>
  <phoneticPr fontId="5" type="noConversion"/>
  <pageMargins left="0.70866141732283505" right="0.70866141732283505" top="0.74803149606299202" bottom="0.70866141732283505" header="0.31496062992126" footer="0.31496062992126"/>
  <pageSetup paperSize="9" scale="70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>
      <selection sqref="A1:G1048576"/>
    </sheetView>
  </sheetViews>
  <sheetFormatPr defaultColWidth="9" defaultRowHeight="13.5" x14ac:dyDescent="0.15"/>
  <sheetData/>
  <phoneticPr fontId="5" type="noConversion"/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汇总</vt:lpstr>
      <vt:lpstr>Sheet1</vt:lpstr>
      <vt:lpstr>汇总!Print_Titles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cp</dc:creator>
  <cp:lastModifiedBy>hxb</cp:lastModifiedBy>
  <cp:lastPrinted>2020-08-11T08:12:39Z</cp:lastPrinted>
  <dcterms:created xsi:type="dcterms:W3CDTF">2006-09-13T11:21:00Z</dcterms:created>
  <dcterms:modified xsi:type="dcterms:W3CDTF">2020-08-11T08:14:55Z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2052-11.1.0.9740</vt:lpwstr>
  </property>
</Properties>
</file>