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e96109c59c11d/Wrexham Uni (Masters)/CONL703 - Data Analytics and Visualisation/Summative/"/>
    </mc:Choice>
  </mc:AlternateContent>
  <xr:revisionPtr revIDLastSave="1741" documentId="8_{532B387A-AA96-4C00-8B00-F70553E1E899}" xr6:coauthVersionLast="47" xr6:coauthVersionMax="47" xr10:uidLastSave="{3CD855EF-04A0-4C64-BCCE-EFDABFB8A0C2}"/>
  <bookViews>
    <workbookView xWindow="-120" yWindow="-120" windowWidth="38640" windowHeight="21120" activeTab="4" xr2:uid="{0C2D3D1C-9F96-496A-934D-062FFABC4612}"/>
  </bookViews>
  <sheets>
    <sheet name="Step1-Initialisation" sheetId="1" r:id="rId1"/>
    <sheet name="Epoch One" sheetId="2" r:id="rId2"/>
    <sheet name="Epoch One Euclidean Distance" sheetId="3" r:id="rId3"/>
    <sheet name="Epoch Two" sheetId="5" r:id="rId4"/>
    <sheet name="Epoch Two Euclidean Distan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5" l="1" a="1"/>
  <c r="J7" i="5" s="1"/>
  <c r="G7" i="5"/>
  <c r="J5" i="5"/>
  <c r="G5" i="5"/>
  <c r="J3" i="5"/>
  <c r="G3" i="5"/>
  <c r="I3" i="2"/>
  <c r="F3" i="2"/>
  <c r="J3" i="2" s="1"/>
  <c r="I4" i="2"/>
  <c r="F4" i="2"/>
  <c r="J4" i="2" s="1"/>
  <c r="I6" i="2"/>
  <c r="F6" i="2"/>
  <c r="J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<sst xmlns="http://schemas.openxmlformats.org/spreadsheetml/2006/main" count="367" uniqueCount="131">
  <si>
    <t>Field</t>
  </si>
  <si>
    <t>A1</t>
  </si>
  <si>
    <t>A2</t>
  </si>
  <si>
    <t>A3</t>
  </si>
  <si>
    <t>A4</t>
  </si>
  <si>
    <t>A5</t>
  </si>
  <si>
    <t>A6</t>
  </si>
  <si>
    <t>A7</t>
  </si>
  <si>
    <t>A8</t>
  </si>
  <si>
    <t>X Co-ordinate</t>
  </si>
  <si>
    <t>Y Co-ordinate</t>
  </si>
  <si>
    <t>X/Y Co-ordinates</t>
  </si>
  <si>
    <t>(2,10)</t>
  </si>
  <si>
    <t>(2,5)</t>
  </si>
  <si>
    <t>(8,4)</t>
  </si>
  <si>
    <t>(5,8)</t>
  </si>
  <si>
    <t>(7,5)</t>
  </si>
  <si>
    <t>(6,4)</t>
  </si>
  <si>
    <t>(1,2)</t>
  </si>
  <si>
    <t>(4,9)</t>
  </si>
  <si>
    <t>Initial Centroids</t>
  </si>
  <si>
    <t>Data Records</t>
  </si>
  <si>
    <t>Euclidean Distance matrix table</t>
  </si>
  <si>
    <t>√25=5</t>
  </si>
  <si>
    <t>√36=6</t>
  </si>
  <si>
    <t>√13</t>
  </si>
  <si>
    <t>√50</t>
  </si>
  <si>
    <t>√52</t>
  </si>
  <si>
    <t>√65</t>
  </si>
  <si>
    <t>√5</t>
  </si>
  <si>
    <t>√37</t>
  </si>
  <si>
    <t>√18</t>
  </si>
  <si>
    <t>√17</t>
  </si>
  <si>
    <t>√10</t>
  </si>
  <si>
    <t>√20</t>
  </si>
  <si>
    <t>√25</t>
  </si>
  <si>
    <t>√2</t>
  </si>
  <si>
    <t>√53</t>
  </si>
  <si>
    <t>√41</t>
  </si>
  <si>
    <t>√45</t>
  </si>
  <si>
    <t>√29</t>
  </si>
  <si>
    <t>√58</t>
  </si>
  <si>
    <t xml:space="preserve">Cluster Selection for each data point </t>
  </si>
  <si>
    <t>A1 Distance</t>
  </si>
  <si>
    <t>Selection</t>
  </si>
  <si>
    <t>A4 Distance</t>
  </si>
  <si>
    <t>A7 Distance</t>
  </si>
  <si>
    <t>√36</t>
  </si>
  <si>
    <t xml:space="preserve">Centroid Name </t>
  </si>
  <si>
    <t xml:space="preserve">Equation used for computation </t>
  </si>
  <si>
    <t>C1</t>
  </si>
  <si>
    <t>C2</t>
  </si>
  <si>
    <t>C3</t>
  </si>
  <si>
    <t>Y Coordinates in Cluster</t>
  </si>
  <si>
    <t>Mean X Co-ordinate (X of Centroid)</t>
  </si>
  <si>
    <t>Mean Y Co-ordinate (Y of Centroid)</t>
  </si>
  <si>
    <t>Data points in Cluster</t>
  </si>
  <si>
    <t>X Coordinate in Cluster</t>
  </si>
  <si>
    <t>Mean X Co-ordinate (Calculation)</t>
  </si>
  <si>
    <t>Mean Y Co-ordinate (Calculation)</t>
  </si>
  <si>
    <t>"(x(A3) + x(A4) + x(A5) + x(A6) + x(A8)) / m(C3) = 6"
AKA
"(8+5+7+6+4)/5) = 6"
AKA
"30 / 5 = 6"</t>
  </si>
  <si>
    <t xml:space="preserve">"(y(A3) + y(A4) + y(A5) + y(A6) + y(A8)) / m(C3) = 6"
AKA
"(4+8+5+4+9)/5) = 6"
AKA
"30 / 5 = 6" </t>
  </si>
  <si>
    <t>Cordinates for new Centroid</t>
  </si>
  <si>
    <t>"(x(A2) + x(A7))/m(C2) = 1.5"
AKA
"(2+1)/2) =1.5"
AKA
"3 /2 = 6"</t>
  </si>
  <si>
    <t>"(y(A2) + y(A7))/m(C2) = 3.5"
AKA
"(5+2)/2) =3.5"
AKA
"7 /2 = 3.5"</t>
  </si>
  <si>
    <t>(6,6)</t>
  </si>
  <si>
    <t>"(x(A1))/m(C1) = 2"
AKA
"(2)/1) =2"</t>
  </si>
  <si>
    <t>"(y(A1))/m(C1) = 10"
AKA
"(10)/1) =10"</t>
  </si>
  <si>
    <t>Type</t>
  </si>
  <si>
    <t>Data Point</t>
  </si>
  <si>
    <t>A1 / C1</t>
  </si>
  <si>
    <t>(1.5,3.5)</t>
  </si>
  <si>
    <t>Centroid</t>
  </si>
  <si>
    <t>Data Point and Centroid</t>
  </si>
  <si>
    <t>Centroid Selection</t>
  </si>
  <si>
    <t>Epoch One Cluster Computation for all Three Clusters</t>
  </si>
  <si>
    <t>Epoch One Data for Chart</t>
  </si>
  <si>
    <t>C1 Calculations Steps</t>
  </si>
  <si>
    <t>C1 Distance</t>
  </si>
  <si>
    <t>C2 Distance</t>
  </si>
  <si>
    <t>C2 Calculation Steps</t>
  </si>
  <si>
    <t>C3 Distance</t>
  </si>
  <si>
    <t>C3 Calculation Steps</t>
  </si>
  <si>
    <t>√2.5</t>
  </si>
  <si>
    <t xml:space="preserve"> </t>
  </si>
  <si>
    <t>√72</t>
  </si>
  <si>
    <t>√42.5</t>
  </si>
  <si>
    <t>√8</t>
  </si>
  <si>
    <t>√32.5</t>
  </si>
  <si>
    <t>√20.5</t>
  </si>
  <si>
    <t>√4</t>
  </si>
  <si>
    <t>√36.5</t>
  </si>
  <si>
    <t>√32</t>
  </si>
  <si>
    <t xml:space="preserve">Epoch One Euclidean Distance Matrix claculations between Data Points and Centroids </t>
  </si>
  <si>
    <t xml:space="preserve">Previous Centroid Name </t>
  </si>
  <si>
    <t>New Centroid Name</t>
  </si>
  <si>
    <t>C4</t>
  </si>
  <si>
    <t>C5</t>
  </si>
  <si>
    <t>C6</t>
  </si>
  <si>
    <t>"(x(A1) + x(A8))/m(C4) = 3"
AKA
"(2+4)/2) =3"
AKA
"6 /2 = 3"</t>
  </si>
  <si>
    <t>"(y(A1) + y(A8))/m(C4) = 9.5 "
AKA
"(10+9)/2) =9.5"
AKA
"18 /2 = 9.5"</t>
  </si>
  <si>
    <t>(3,9.5)</t>
  </si>
  <si>
    <t>"(x(A2) + x(A7))/m(C5) = 1.5 "
AKA
"(2+1)/2) =1.5"
AKA
"3 /2 = 1.5"</t>
  </si>
  <si>
    <t>"(y(A2) + y(A7))/m(C5) = 9.5 "
AKA
"(5+2)/2) = 3.5"
AKA
"7 /2 = 3.5"</t>
  </si>
  <si>
    <t>"(x(A3) + x(A4) + x(A5) + x(A6))/m(C6) =  6.5"
AKA
"(8+5+7+6)/4) = 6.5"
AKA
"26 /4 = 6.5"</t>
  </si>
  <si>
    <t>"(y(A3) +y(A4) + y(A5) + y(A6))/m(C6) = 5.25 "
AKA
"(4+8+5+4)/4) = 5.25"
AKA
"21 /4 = 5.25"</t>
  </si>
  <si>
    <t>(6.5,5.25)</t>
  </si>
  <si>
    <t>Epoch Two Centroid Computation for all Three Clusters</t>
  </si>
  <si>
    <t>C4 Distance</t>
  </si>
  <si>
    <t>C4 Calculations Steps</t>
  </si>
  <si>
    <t>C5 Distance</t>
  </si>
  <si>
    <t>C5 Calculation Steps</t>
  </si>
  <si>
    <t>C6 Distance</t>
  </si>
  <si>
    <t>C6 Calculation Steps</t>
  </si>
  <si>
    <t>√1.25</t>
  </si>
  <si>
    <t>√21.25</t>
  </si>
  <si>
    <t>√55.25</t>
  </si>
  <si>
    <t>√6.25</t>
  </si>
  <si>
    <t>√34.25</t>
  </si>
  <si>
    <t>√39.25</t>
  </si>
  <si>
    <t>√60.25</t>
  </si>
  <si>
    <t>√42.81</t>
  </si>
  <si>
    <t>√20.3125</t>
  </si>
  <si>
    <t>√7.8125</t>
  </si>
  <si>
    <t>√9.8125</t>
  </si>
  <si>
    <t>√0.3125</t>
  </si>
  <si>
    <t>√1.8125</t>
  </si>
  <si>
    <t>√40.8125</t>
  </si>
  <si>
    <t xml:space="preserve">Epoch Two Euclidean Distance Matrix calculations between Data Points and Centroids </t>
  </si>
  <si>
    <t>Epoch Two Data for Chart</t>
  </si>
  <si>
    <t>Previous 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</si>
</sst>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lightGray">
        <bgColor theme="0" tint="-0.499984740745262"/>
      </patternFill>
    </fill>
    <fill>
      <patternFill patternType="solid">
        <fgColor rgb="FFC59EE2"/>
        <bgColor indexed="64"/>
      </patternFill>
    </fill>
    <fill>
      <patternFill patternType="solid">
        <fgColor rgb="FF2FFF8D"/>
        <bgColor indexed="64"/>
      </patternFill>
    </fill>
  </fills>
  <borders count="3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0" fillId="0" borderId="0" xfId="0" applyFont="1"/>
    <xf numFmtId="0" fontId="11" fillId="8" borderId="0" xfId="0" applyFont="1" applyFill="1" applyAlignment="1">
      <alignment horizontal="center"/>
    </xf>
    <xf numFmtId="0" fontId="11" fillId="4" borderId="32" xfId="0" applyFont="1" applyFill="1" applyBorder="1" applyAlignment="1">
      <alignment horizontal="center" vertical="center"/>
    </xf>
    <xf numFmtId="0" fontId="11" fillId="5" borderId="32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3" xfId="0" applyFont="1" applyBorder="1"/>
    <xf numFmtId="0" fontId="6" fillId="3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7" borderId="9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737"/>
      <color rgb="FF2FFF8D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Initial</a:t>
            </a:r>
            <a:r>
              <a:rPr lang="en-GB" sz="1600" baseline="0"/>
              <a:t> Clustering of Data Points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078760069160925E-2"/>
          <c:y val="6.5399796092996607E-2"/>
          <c:w val="0.92587229330248444"/>
          <c:h val="0.865465523191291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762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1016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DC7-4240-B9B0-2B9F587C2216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7030A0"/>
                </a:solidFill>
                <a:ln w="50800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DC7-4240-B9B0-2B9F587C2216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DC7-4240-B9B0-2B9F587C2216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00B050"/>
                </a:solidFill>
                <a:ln w="1016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DC7-4240-B9B0-2B9F587C2216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DC7-4240-B9B0-2B9F587C2216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DC7-4240-B9B0-2B9F587C2216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7030A0"/>
                </a:solidFill>
                <a:ln w="101600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DC7-4240-B9B0-2B9F587C2216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DC7-4240-B9B0-2B9F587C221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FB75417-E675-4792-AC1D-0A73EF6AF5A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DC7-4240-B9B0-2B9F587C221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8526D24-3A28-4BEA-8515-2385216765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DC7-4240-B9B0-2B9F587C221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A17E0E8-B5CD-4F73-B01C-CB8AD87362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DC7-4240-B9B0-2B9F587C221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19FEBAD-3166-409D-AA19-40D28BACD3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DC7-4240-B9B0-2B9F587C221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DE1193A-FC6C-4BE4-AB56-2C3800C29A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DC7-4240-B9B0-2B9F587C221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CA3EC04-7C96-482D-BB39-B7F40DC70D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DC7-4240-B9B0-2B9F587C221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0D4A855-8481-4AAC-9D45-480F8B1334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DC7-4240-B9B0-2B9F587C221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C9EDBC9-9CFB-4667-92E2-4F7C1ED06B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DC7-4240-B9B0-2B9F587C22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'Step1-Initialisation'!$B$3:$B$10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1</c:v>
                </c:pt>
                <c:pt idx="7">
                  <c:v>4</c:v>
                </c:pt>
              </c:numCache>
            </c:numRef>
          </c:xVal>
          <c:yVal>
            <c:numRef>
              <c:f>'Step1-Initialisation'!$C$3:$C$10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'Step1-Initialisation'!$A$3:$A$10</c15:f>
                <c15:dlblRangeCache>
                  <c:ptCount val="8"/>
                  <c:pt idx="0">
                    <c:v>A1</c:v>
                  </c:pt>
                  <c:pt idx="1">
                    <c:v>A2</c:v>
                  </c:pt>
                  <c:pt idx="2">
                    <c:v>A3</c:v>
                  </c:pt>
                  <c:pt idx="3">
                    <c:v>A4</c:v>
                  </c:pt>
                  <c:pt idx="4">
                    <c:v>A5</c:v>
                  </c:pt>
                  <c:pt idx="5">
                    <c:v>A6</c:v>
                  </c:pt>
                  <c:pt idx="6">
                    <c:v>A7</c:v>
                  </c:pt>
                  <c:pt idx="7">
                    <c:v>A8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DC7-4240-B9B0-2B9F587C22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36777231"/>
        <c:axId val="636776815"/>
      </c:scatterChart>
      <c:valAx>
        <c:axId val="63677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 Co-ordinate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776815"/>
        <c:crosses val="autoZero"/>
        <c:crossBetween val="midCat"/>
      </c:valAx>
      <c:valAx>
        <c:axId val="63677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 Co-ordinate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77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Epoch</a:t>
            </a:r>
            <a:r>
              <a:rPr lang="en-GB" sz="1600" baseline="0"/>
              <a:t> One - Cluster Plot 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>
                    <a:alpha val="25000"/>
                  </a:srgbClr>
                </a:solidFill>
                <a:ln w="12700">
                  <a:solidFill>
                    <a:srgbClr val="FF0000"/>
                  </a:solidFill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DA0-4DA6-AEC4-810E016B70E9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DA0-4DA6-AEC4-810E016B70E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DA0-4DA6-AEC4-810E016B70E9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00B050">
                    <a:alpha val="25000"/>
                  </a:srgbClr>
                </a:solidFill>
                <a:ln w="12700">
                  <a:solidFill>
                    <a:srgbClr val="00B050">
                      <a:alpha val="99000"/>
                    </a:srgbClr>
                  </a:solidFill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DA0-4DA6-AEC4-810E016B70E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DA0-4DA6-AEC4-810E016B70E9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DA0-4DA6-AEC4-810E016B70E9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7030A0">
                    <a:alpha val="25000"/>
                  </a:srgbClr>
                </a:solidFill>
                <a:ln w="12700">
                  <a:solidFill>
                    <a:srgbClr val="7030A0"/>
                  </a:solidFill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DA0-4DA6-AEC4-810E016B70E9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00B050"/>
                </a:solidFill>
                <a:ln w="508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DA0-4DA6-AEC4-810E016B70E9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7030A0"/>
                </a:solidFill>
                <a:ln w="101600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DA0-4DA6-AEC4-810E016B70E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00B050"/>
                </a:solidFill>
                <a:ln w="1016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DA0-4DA6-AEC4-810E016B70E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7EB6856-F246-4C70-8D8B-06B3A25A329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DA0-4DA6-AEC4-810E016B70E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5D570C1-970F-40D6-B093-5C5A0ED3E47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DA0-4DA6-AEC4-810E016B70E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5FE7BF-1755-48A2-92AE-49EFE9DD7CC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DA0-4DA6-AEC4-810E016B70E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4484DCC-21F0-4E5D-A0F5-ABCF134031E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DA0-4DA6-AEC4-810E016B70E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83202BF-1776-4DCC-BC86-CE82C8D69E3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DA0-4DA6-AEC4-810E016B70E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95C7D7C-3086-4448-A2BA-E5DDB545EBD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DA0-4DA6-AEC4-810E016B70E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156E280-3A70-49B7-A023-6D892BBA55B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DA0-4DA6-AEC4-810E016B70E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14A5A0E-CE15-4E59-AD68-6254E33031B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DA0-4DA6-AEC4-810E016B70E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A22A8A2-DC65-401B-8B1D-E16EEDDF35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DA0-4DA6-AEC4-810E016B70E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8BA9263-9244-49BA-9173-FC45F0DA104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DA0-4DA6-AEC4-810E016B7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'Epoch One'!$B$17:$B$26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1</c:v>
                </c:pt>
                <c:pt idx="7">
                  <c:v>4</c:v>
                </c:pt>
                <c:pt idx="8">
                  <c:v>1.5</c:v>
                </c:pt>
                <c:pt idx="9">
                  <c:v>6</c:v>
                </c:pt>
              </c:numCache>
            </c:numRef>
          </c:xVal>
          <c:yVal>
            <c:numRef>
              <c:f>'Epoch One'!$C$17:$C$26</c:f>
              <c:numCache>
                <c:formatCode>General</c:formatCode>
                <c:ptCount val="10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9</c:v>
                </c:pt>
                <c:pt idx="8">
                  <c:v>3.5</c:v>
                </c:pt>
                <c:pt idx="9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'Epoch One'!$A$17:$A$26</c15:f>
                <c15:dlblRangeCache>
                  <c:ptCount val="10"/>
                  <c:pt idx="0">
                    <c:v>A1 / C1</c:v>
                  </c:pt>
                  <c:pt idx="1">
                    <c:v>A2</c:v>
                  </c:pt>
                  <c:pt idx="2">
                    <c:v>A3</c:v>
                  </c:pt>
                  <c:pt idx="3">
                    <c:v>A4</c:v>
                  </c:pt>
                  <c:pt idx="4">
                    <c:v>A5</c:v>
                  </c:pt>
                  <c:pt idx="5">
                    <c:v>A6</c:v>
                  </c:pt>
                  <c:pt idx="6">
                    <c:v>A7</c:v>
                  </c:pt>
                  <c:pt idx="7">
                    <c:v>A8</c:v>
                  </c:pt>
                  <c:pt idx="8">
                    <c:v>C2</c:v>
                  </c:pt>
                  <c:pt idx="9">
                    <c:v>C3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DA0-4DA6-AEC4-810E016B7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897567"/>
        <c:axId val="468898399"/>
      </c:scatterChart>
      <c:valAx>
        <c:axId val="468897567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X Co-ordinate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98399"/>
        <c:crosses val="autoZero"/>
        <c:crossBetween val="midCat"/>
      </c:valAx>
      <c:valAx>
        <c:axId val="46889839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 Co-ordinate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9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Epoch Two - Cluster Plot </a:t>
            </a:r>
            <a:endParaRPr lang="en-GB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3737"/>
                </a:solidFill>
                <a:ln w="12700">
                  <a:solidFill>
                    <a:schemeClr val="tx1"/>
                  </a:solidFill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CD0-4903-A9E3-D21ED139EC4C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bg1"/>
                </a:solidFill>
                <a:ln w="50800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CD0-4903-A9E3-D21ED139EC4C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CD0-4903-A9E3-D21ED139EC4C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50800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CD0-4903-A9E3-D21ED139EC4C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bg1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CD0-4903-A9E3-D21ED139EC4C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bg1"/>
                </a:solidFill>
                <a:ln w="508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CD0-4903-A9E3-D21ED139EC4C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bg1"/>
                </a:solidFill>
                <a:ln w="50800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CD0-4903-A9E3-D21ED139EC4C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bg1"/>
                </a:solidFill>
                <a:ln w="50800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CD0-4903-A9E3-D21ED139EC4C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C00000"/>
                </a:solidFill>
                <a:ln w="101600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CD0-4903-A9E3-D21ED139EC4C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7030A0"/>
                </a:solidFill>
                <a:ln w="101600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CD0-4903-A9E3-D21ED139EC4C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00B050"/>
                </a:solidFill>
                <a:ln w="1016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CD0-4903-A9E3-D21ED139EC4C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2FFF8D"/>
                </a:solidFill>
                <a:ln w="12700">
                  <a:solidFill>
                    <a:schemeClr val="tx1"/>
                  </a:solidFill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CD0-4903-A9E3-D21ED139EC4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24BEB7C-D6CB-402C-8CB8-13E0692719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CD0-4903-A9E3-D21ED139EC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FF00375-F89C-482D-8820-8320D0B2398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CD0-4903-A9E3-D21ED139EC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95ADFFF-6ED2-4020-9955-EE4E4B5FD3D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CD0-4903-A9E3-D21ED139EC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D21D5A4-5A7F-46C6-9EBC-1F673A14B8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CD0-4903-A9E3-D21ED139EC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BC2C0B-7BD3-40CC-A631-42DC851C41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CD0-4903-A9E3-D21ED139EC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0B58957-CD88-4BDB-AA20-CC3CEC15CEA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CD0-4903-A9E3-D21ED139EC4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B8A4DF1-E931-4BD3-9B9A-95D57EB968C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CD0-4903-A9E3-D21ED139EC4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3BDEBCD-2AE2-444F-BF15-5156274D47F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CD0-4903-A9E3-D21ED139EC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A89C5C5-68BA-4323-9BE7-7220B90591D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CD0-4903-A9E3-D21ED139EC4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792FE38-A9C4-4F3F-928D-60C44A0BFBB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2CD0-4903-A9E3-D21ED139EC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14B9719-653B-40A9-A758-0944582D1B5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CD0-4903-A9E3-D21ED139EC4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67499B2-137E-4970-B9C6-E397DA182A0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CD0-4903-A9E3-D21ED139E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'Epoch Two'!$B$17:$B$28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1.5</c:v>
                </c:pt>
                <c:pt idx="10">
                  <c:v>6.5</c:v>
                </c:pt>
                <c:pt idx="11">
                  <c:v>6</c:v>
                </c:pt>
              </c:numCache>
            </c:numRef>
          </c:xVal>
          <c:yVal>
            <c:numRef>
              <c:f>'Epoch Two'!$C$17:$C$28</c:f>
              <c:numCache>
                <c:formatCode>General</c:formatCode>
                <c:ptCount val="12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9</c:v>
                </c:pt>
                <c:pt idx="8">
                  <c:v>9.5</c:v>
                </c:pt>
                <c:pt idx="9">
                  <c:v>3.5</c:v>
                </c:pt>
                <c:pt idx="10">
                  <c:v>5.25</c:v>
                </c:pt>
                <c:pt idx="11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'Epoch Two'!$A$17:$A$28</c15:f>
                <c15:dlblRangeCache>
                  <c:ptCount val="12"/>
                  <c:pt idx="0">
                    <c:v>A1</c:v>
                  </c:pt>
                  <c:pt idx="1">
                    <c:v>A2</c:v>
                  </c:pt>
                  <c:pt idx="2">
                    <c:v>A3</c:v>
                  </c:pt>
                  <c:pt idx="3">
                    <c:v>A4</c:v>
                  </c:pt>
                  <c:pt idx="4">
                    <c:v>A5</c:v>
                  </c:pt>
                  <c:pt idx="5">
                    <c:v>A6</c:v>
                  </c:pt>
                  <c:pt idx="6">
                    <c:v>A7</c:v>
                  </c:pt>
                  <c:pt idx="7">
                    <c:v>A8</c:v>
                  </c:pt>
                  <c:pt idx="8">
                    <c:v>C4</c:v>
                  </c:pt>
                  <c:pt idx="9">
                    <c:v>C5</c:v>
                  </c:pt>
                  <c:pt idx="10">
                    <c:v>C6</c:v>
                  </c:pt>
                  <c:pt idx="11">
                    <c:v>C3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CD0-4903-A9E3-D21ED139E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18495"/>
        <c:axId val="514715167"/>
      </c:scatterChart>
      <c:valAx>
        <c:axId val="51471849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 Co-ordinate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15167"/>
        <c:crosses val="autoZero"/>
        <c:crossBetween val="midCat"/>
      </c:valAx>
      <c:valAx>
        <c:axId val="514715167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 Co-ordinate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1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14</xdr:row>
      <xdr:rowOff>14287</xdr:rowOff>
    </xdr:from>
    <xdr:to>
      <xdr:col>20</xdr:col>
      <xdr:colOff>9524</xdr:colOff>
      <xdr:row>56</xdr:row>
      <xdr:rowOff>57150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2F36641-1051-ACA8-7055-14DC545B425A}"/>
            </a:ext>
          </a:extLst>
        </xdr:cNvPr>
        <xdr:cNvGrpSpPr/>
      </xdr:nvGrpSpPr>
      <xdr:grpSpPr>
        <a:xfrm>
          <a:off x="6291261" y="2681287"/>
          <a:ext cx="9891713" cy="8043863"/>
          <a:chOff x="6291261" y="2681287"/>
          <a:chExt cx="9891713" cy="5691188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2C9C4F10-6F24-1BBF-9E9C-D9F41B8F1603}"/>
              </a:ext>
            </a:extLst>
          </xdr:cNvPr>
          <xdr:cNvGraphicFramePr/>
        </xdr:nvGraphicFramePr>
        <xdr:xfrm>
          <a:off x="6291261" y="2681287"/>
          <a:ext cx="9891713" cy="56911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398DEBDC-26E0-E087-458B-B320B30170C4}"/>
              </a:ext>
            </a:extLst>
          </xdr:cNvPr>
          <xdr:cNvSpPr/>
        </xdr:nvSpPr>
        <xdr:spPr>
          <a:xfrm rot="2071830">
            <a:off x="7529752" y="5353230"/>
            <a:ext cx="1285875" cy="251477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5AED1FA3-1BBC-47B9-AB41-B59F43B2D91B}"/>
              </a:ext>
            </a:extLst>
          </xdr:cNvPr>
          <xdr:cNvSpPr/>
        </xdr:nvSpPr>
        <xdr:spPr>
          <a:xfrm rot="2071830">
            <a:off x="8340956" y="3616256"/>
            <a:ext cx="663594" cy="67138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7" name="Freeform: Shape 16">
            <a:extLst>
              <a:ext uri="{FF2B5EF4-FFF2-40B4-BE49-F238E27FC236}">
                <a16:creationId xmlns:a16="http://schemas.microsoft.com/office/drawing/2014/main" id="{E68CE97A-1C09-6120-30C1-9D0DC2D727B9}"/>
              </a:ext>
            </a:extLst>
          </xdr:cNvPr>
          <xdr:cNvSpPr/>
        </xdr:nvSpPr>
        <xdr:spPr>
          <a:xfrm>
            <a:off x="10563225" y="3987252"/>
            <a:ext cx="4707776" cy="2899323"/>
          </a:xfrm>
          <a:custGeom>
            <a:avLst/>
            <a:gdLst>
              <a:gd name="connsiteX0" fmla="*/ 38100 w 4707776"/>
              <a:gd name="connsiteY0" fmla="*/ 22773 h 2899323"/>
              <a:gd name="connsiteX1" fmla="*/ 28575 w 4707776"/>
              <a:gd name="connsiteY1" fmla="*/ 70398 h 2899323"/>
              <a:gd name="connsiteX2" fmla="*/ 9525 w 4707776"/>
              <a:gd name="connsiteY2" fmla="*/ 108498 h 2899323"/>
              <a:gd name="connsiteX3" fmla="*/ 0 w 4707776"/>
              <a:gd name="connsiteY3" fmla="*/ 241848 h 2899323"/>
              <a:gd name="connsiteX4" fmla="*/ 66675 w 4707776"/>
              <a:gd name="connsiteY4" fmla="*/ 756198 h 2899323"/>
              <a:gd name="connsiteX5" fmla="*/ 228600 w 4707776"/>
              <a:gd name="connsiteY5" fmla="*/ 1013373 h 2899323"/>
              <a:gd name="connsiteX6" fmla="*/ 581025 w 4707776"/>
              <a:gd name="connsiteY6" fmla="*/ 1308648 h 2899323"/>
              <a:gd name="connsiteX7" fmla="*/ 819150 w 4707776"/>
              <a:gd name="connsiteY7" fmla="*/ 1527723 h 2899323"/>
              <a:gd name="connsiteX8" fmla="*/ 1428750 w 4707776"/>
              <a:gd name="connsiteY8" fmla="*/ 2165898 h 2899323"/>
              <a:gd name="connsiteX9" fmla="*/ 1762125 w 4707776"/>
              <a:gd name="connsiteY9" fmla="*/ 2451648 h 2899323"/>
              <a:gd name="connsiteX10" fmla="*/ 2181225 w 4707776"/>
              <a:gd name="connsiteY10" fmla="*/ 2613573 h 2899323"/>
              <a:gd name="connsiteX11" fmla="*/ 3219450 w 4707776"/>
              <a:gd name="connsiteY11" fmla="*/ 2756448 h 2899323"/>
              <a:gd name="connsiteX12" fmla="*/ 3981450 w 4707776"/>
              <a:gd name="connsiteY12" fmla="*/ 2889798 h 2899323"/>
              <a:gd name="connsiteX13" fmla="*/ 4010025 w 4707776"/>
              <a:gd name="connsiteY13" fmla="*/ 2899323 h 2899323"/>
              <a:gd name="connsiteX14" fmla="*/ 4238625 w 4707776"/>
              <a:gd name="connsiteY14" fmla="*/ 2756448 h 2899323"/>
              <a:gd name="connsiteX15" fmla="*/ 4486275 w 4707776"/>
              <a:gd name="connsiteY15" fmla="*/ 2470698 h 2899323"/>
              <a:gd name="connsiteX16" fmla="*/ 4591050 w 4707776"/>
              <a:gd name="connsiteY16" fmla="*/ 2394498 h 2899323"/>
              <a:gd name="connsiteX17" fmla="*/ 4619625 w 4707776"/>
              <a:gd name="connsiteY17" fmla="*/ 2384973 h 2899323"/>
              <a:gd name="connsiteX18" fmla="*/ 4629150 w 4707776"/>
              <a:gd name="connsiteY18" fmla="*/ 2356398 h 2899323"/>
              <a:gd name="connsiteX19" fmla="*/ 4695825 w 4707776"/>
              <a:gd name="connsiteY19" fmla="*/ 2194473 h 2899323"/>
              <a:gd name="connsiteX20" fmla="*/ 4705350 w 4707776"/>
              <a:gd name="connsiteY20" fmla="*/ 2089698 h 2899323"/>
              <a:gd name="connsiteX21" fmla="*/ 4610100 w 4707776"/>
              <a:gd name="connsiteY21" fmla="*/ 1832523 h 2899323"/>
              <a:gd name="connsiteX22" fmla="*/ 3800475 w 4707776"/>
              <a:gd name="connsiteY22" fmla="*/ 1241973 h 2899323"/>
              <a:gd name="connsiteX23" fmla="*/ 3048000 w 4707776"/>
              <a:gd name="connsiteY23" fmla="*/ 1060998 h 2899323"/>
              <a:gd name="connsiteX24" fmla="*/ 2343150 w 4707776"/>
              <a:gd name="connsiteY24" fmla="*/ 832398 h 2899323"/>
              <a:gd name="connsiteX25" fmla="*/ 1857375 w 4707776"/>
              <a:gd name="connsiteY25" fmla="*/ 565698 h 2899323"/>
              <a:gd name="connsiteX26" fmla="*/ 1666875 w 4707776"/>
              <a:gd name="connsiteY26" fmla="*/ 460923 h 2899323"/>
              <a:gd name="connsiteX27" fmla="*/ 1428750 w 4707776"/>
              <a:gd name="connsiteY27" fmla="*/ 308523 h 2899323"/>
              <a:gd name="connsiteX28" fmla="*/ 1123950 w 4707776"/>
              <a:gd name="connsiteY28" fmla="*/ 156123 h 2899323"/>
              <a:gd name="connsiteX29" fmla="*/ 1019175 w 4707776"/>
              <a:gd name="connsiteY29" fmla="*/ 127548 h 2899323"/>
              <a:gd name="connsiteX30" fmla="*/ 781050 w 4707776"/>
              <a:gd name="connsiteY30" fmla="*/ 98973 h 2899323"/>
              <a:gd name="connsiteX31" fmla="*/ 523875 w 4707776"/>
              <a:gd name="connsiteY31" fmla="*/ 79923 h 2899323"/>
              <a:gd name="connsiteX32" fmla="*/ 419100 w 4707776"/>
              <a:gd name="connsiteY32" fmla="*/ 60873 h 2899323"/>
              <a:gd name="connsiteX33" fmla="*/ 333375 w 4707776"/>
              <a:gd name="connsiteY33" fmla="*/ 41823 h 2899323"/>
              <a:gd name="connsiteX34" fmla="*/ 266700 w 4707776"/>
              <a:gd name="connsiteY34" fmla="*/ 32298 h 2899323"/>
              <a:gd name="connsiteX35" fmla="*/ 228600 w 4707776"/>
              <a:gd name="connsiteY35" fmla="*/ 22773 h 2899323"/>
              <a:gd name="connsiteX36" fmla="*/ 123825 w 4707776"/>
              <a:gd name="connsiteY36" fmla="*/ 3723 h 2899323"/>
              <a:gd name="connsiteX37" fmla="*/ 38100 w 4707776"/>
              <a:gd name="connsiteY37" fmla="*/ 22773 h 28993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</a:cxnLst>
            <a:rect l="l" t="t" r="r" b="b"/>
            <a:pathLst>
              <a:path w="4707776" h="2899323">
                <a:moveTo>
                  <a:pt x="38100" y="22773"/>
                </a:moveTo>
                <a:cubicBezTo>
                  <a:pt x="22225" y="33886"/>
                  <a:pt x="33695" y="55039"/>
                  <a:pt x="28575" y="70398"/>
                </a:cubicBezTo>
                <a:cubicBezTo>
                  <a:pt x="24085" y="83868"/>
                  <a:pt x="11859" y="94492"/>
                  <a:pt x="9525" y="108498"/>
                </a:cubicBezTo>
                <a:cubicBezTo>
                  <a:pt x="2199" y="152455"/>
                  <a:pt x="3175" y="197398"/>
                  <a:pt x="0" y="241848"/>
                </a:cubicBezTo>
                <a:cubicBezTo>
                  <a:pt x="22225" y="413298"/>
                  <a:pt x="17561" y="590437"/>
                  <a:pt x="66675" y="756198"/>
                </a:cubicBezTo>
                <a:cubicBezTo>
                  <a:pt x="95454" y="853326"/>
                  <a:pt x="164452" y="934970"/>
                  <a:pt x="228600" y="1013373"/>
                </a:cubicBezTo>
                <a:cubicBezTo>
                  <a:pt x="310999" y="1114083"/>
                  <a:pt x="482108" y="1223533"/>
                  <a:pt x="581025" y="1308648"/>
                </a:cubicBezTo>
                <a:cubicBezTo>
                  <a:pt x="662781" y="1378997"/>
                  <a:pt x="743643" y="1450706"/>
                  <a:pt x="819150" y="1527723"/>
                </a:cubicBezTo>
                <a:cubicBezTo>
                  <a:pt x="1339696" y="2058680"/>
                  <a:pt x="729397" y="1513799"/>
                  <a:pt x="1428750" y="2165898"/>
                </a:cubicBezTo>
                <a:cubicBezTo>
                  <a:pt x="1535796" y="2265711"/>
                  <a:pt x="1631216" y="2386194"/>
                  <a:pt x="1762125" y="2451648"/>
                </a:cubicBezTo>
                <a:cubicBezTo>
                  <a:pt x="1928840" y="2535006"/>
                  <a:pt x="1983327" y="2573993"/>
                  <a:pt x="2181225" y="2613573"/>
                </a:cubicBezTo>
                <a:cubicBezTo>
                  <a:pt x="2608384" y="2699005"/>
                  <a:pt x="2789054" y="2684715"/>
                  <a:pt x="3219450" y="2756448"/>
                </a:cubicBezTo>
                <a:cubicBezTo>
                  <a:pt x="4329077" y="2941386"/>
                  <a:pt x="3129156" y="2786490"/>
                  <a:pt x="3981450" y="2889798"/>
                </a:cubicBezTo>
                <a:cubicBezTo>
                  <a:pt x="3990975" y="2892973"/>
                  <a:pt x="3999985" y="2899323"/>
                  <a:pt x="4010025" y="2899323"/>
                </a:cubicBezTo>
                <a:cubicBezTo>
                  <a:pt x="4124803" y="2899323"/>
                  <a:pt x="4141858" y="2859458"/>
                  <a:pt x="4238625" y="2756448"/>
                </a:cubicBezTo>
                <a:cubicBezTo>
                  <a:pt x="4566364" y="2407565"/>
                  <a:pt x="4228022" y="2712810"/>
                  <a:pt x="4486275" y="2470698"/>
                </a:cubicBezTo>
                <a:cubicBezTo>
                  <a:pt x="4509065" y="2449332"/>
                  <a:pt x="4565088" y="2408922"/>
                  <a:pt x="4591050" y="2394498"/>
                </a:cubicBezTo>
                <a:cubicBezTo>
                  <a:pt x="4599827" y="2389622"/>
                  <a:pt x="4610100" y="2388148"/>
                  <a:pt x="4619625" y="2384973"/>
                </a:cubicBezTo>
                <a:cubicBezTo>
                  <a:pt x="4622800" y="2375448"/>
                  <a:pt x="4625421" y="2365720"/>
                  <a:pt x="4629150" y="2356398"/>
                </a:cubicBezTo>
                <a:cubicBezTo>
                  <a:pt x="4650829" y="2302201"/>
                  <a:pt x="4695825" y="2194473"/>
                  <a:pt x="4695825" y="2194473"/>
                </a:cubicBezTo>
                <a:cubicBezTo>
                  <a:pt x="4699000" y="2159548"/>
                  <a:pt x="4713432" y="2123823"/>
                  <a:pt x="4705350" y="2089698"/>
                </a:cubicBezTo>
                <a:cubicBezTo>
                  <a:pt x="4684282" y="2000743"/>
                  <a:pt x="4663234" y="1906911"/>
                  <a:pt x="4610100" y="1832523"/>
                </a:cubicBezTo>
                <a:cubicBezTo>
                  <a:pt x="4381048" y="1511850"/>
                  <a:pt x="4161070" y="1394224"/>
                  <a:pt x="3800475" y="1241973"/>
                </a:cubicBezTo>
                <a:cubicBezTo>
                  <a:pt x="3450992" y="1094413"/>
                  <a:pt x="3405749" y="1148355"/>
                  <a:pt x="3048000" y="1060998"/>
                </a:cubicBezTo>
                <a:cubicBezTo>
                  <a:pt x="2961096" y="1039777"/>
                  <a:pt x="2483087" y="900572"/>
                  <a:pt x="2343150" y="832398"/>
                </a:cubicBezTo>
                <a:cubicBezTo>
                  <a:pt x="2177085" y="751495"/>
                  <a:pt x="2019281" y="654632"/>
                  <a:pt x="1857375" y="565698"/>
                </a:cubicBezTo>
                <a:cubicBezTo>
                  <a:pt x="1793856" y="530807"/>
                  <a:pt x="1727915" y="499989"/>
                  <a:pt x="1666875" y="460923"/>
                </a:cubicBezTo>
                <a:lnTo>
                  <a:pt x="1428750" y="308523"/>
                </a:lnTo>
                <a:cubicBezTo>
                  <a:pt x="1340617" y="253125"/>
                  <a:pt x="1216121" y="181260"/>
                  <a:pt x="1123950" y="156123"/>
                </a:cubicBezTo>
                <a:cubicBezTo>
                  <a:pt x="1089025" y="146598"/>
                  <a:pt x="1054673" y="134648"/>
                  <a:pt x="1019175" y="127548"/>
                </a:cubicBezTo>
                <a:cubicBezTo>
                  <a:pt x="950890" y="113891"/>
                  <a:pt x="852610" y="104478"/>
                  <a:pt x="781050" y="98973"/>
                </a:cubicBezTo>
                <a:cubicBezTo>
                  <a:pt x="310392" y="62769"/>
                  <a:pt x="917738" y="112745"/>
                  <a:pt x="523875" y="79923"/>
                </a:cubicBezTo>
                <a:lnTo>
                  <a:pt x="419100" y="60873"/>
                </a:lnTo>
                <a:cubicBezTo>
                  <a:pt x="390396" y="55132"/>
                  <a:pt x="362146" y="47218"/>
                  <a:pt x="333375" y="41823"/>
                </a:cubicBezTo>
                <a:cubicBezTo>
                  <a:pt x="311309" y="37686"/>
                  <a:pt x="288789" y="36314"/>
                  <a:pt x="266700" y="32298"/>
                </a:cubicBezTo>
                <a:cubicBezTo>
                  <a:pt x="253820" y="29956"/>
                  <a:pt x="241379" y="25613"/>
                  <a:pt x="228600" y="22773"/>
                </a:cubicBezTo>
                <a:cubicBezTo>
                  <a:pt x="175662" y="11009"/>
                  <a:pt x="180691" y="14062"/>
                  <a:pt x="123825" y="3723"/>
                </a:cubicBezTo>
                <a:cubicBezTo>
                  <a:pt x="57739" y="-8293"/>
                  <a:pt x="53975" y="11660"/>
                  <a:pt x="38100" y="22773"/>
                </a:cubicBezTo>
                <a:close/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247650</xdr:colOff>
      <xdr:row>26</xdr:row>
      <xdr:rowOff>33337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A8D740-EB95-EC1C-DFE4-B4229FD88864}"/>
            </a:ext>
          </a:extLst>
        </xdr:cNvPr>
        <xdr:cNvSpPr txBox="1"/>
      </xdr:nvSpPr>
      <xdr:spPr>
        <a:xfrm>
          <a:off x="11506200" y="4605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0</xdr:col>
      <xdr:colOff>185736</xdr:colOff>
      <xdr:row>4</xdr:row>
      <xdr:rowOff>42862</xdr:rowOff>
    </xdr:from>
    <xdr:to>
      <xdr:col>0</xdr:col>
      <xdr:colOff>3124199</xdr:colOff>
      <xdr:row>7</xdr:row>
      <xdr:rowOff>85725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84250FC-6C16-4884-34D5-D8A8A637C808}"/>
                </a:ext>
              </a:extLst>
            </xdr:cNvPr>
            <xdr:cNvSpPr txBox="1"/>
          </xdr:nvSpPr>
          <xdr:spPr>
            <a:xfrm>
              <a:off x="185736" y="823912"/>
              <a:ext cx="2938463" cy="623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</m:e>
                    </m:d>
                    <m:r>
                      <a:rPr lang="en-GB" sz="2000" b="0" i="1">
                        <a:latin typeface="Cambria Math" panose="02040503050406030204" pitchFamily="18" charset="0"/>
                      </a:rPr>
                      <m:t>=[</m:t>
                    </m:r>
                    <m:f>
                      <m:fPr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20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en-GB" sz="2000" b="0" i="1">
                        <a:latin typeface="Cambria Math" panose="02040503050406030204" pitchFamily="18" charset="0"/>
                      </a:rPr>
                      <m:t>,</m:t>
                    </m:r>
                    <m:f>
                      <m:fPr>
                        <m:ctrlPr>
                          <a:rPr lang="en-GB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GB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  <m:r>
                      <a:rPr lang="en-GB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84250FC-6C16-4884-34D5-D8A8A637C808}"/>
                </a:ext>
              </a:extLst>
            </xdr:cNvPr>
            <xdr:cNvSpPr txBox="1"/>
          </xdr:nvSpPr>
          <xdr:spPr>
            <a:xfrm>
              <a:off x="185736" y="823912"/>
              <a:ext cx="2938463" cy="623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2000" b="0" i="0">
                  <a:latin typeface="Cambria Math" panose="02040503050406030204" pitchFamily="18" charset="0"/>
                </a:rPr>
                <a:t>(𝑥_𝑐,𝑦_𝑐 )=[(∑24_(𝑖=1)^𝑚▒𝑥_𝑖 )/𝑚,</a:t>
              </a:r>
              <a:r>
                <a:rPr lang="en-GB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(∑_(𝑖=1)^𝑚▒</a:t>
              </a:r>
              <a:r>
                <a:rPr lang="en-GB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lang="en-GB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)/𝑚</a:t>
              </a:r>
              <a:r>
                <a:rPr lang="en-GB" sz="2000" b="0" i="0">
                  <a:latin typeface="Cambria Math" panose="02040503050406030204" pitchFamily="18" charset="0"/>
                </a:rPr>
                <a:t>]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0</xdr:col>
      <xdr:colOff>0</xdr:colOff>
      <xdr:row>26</xdr:row>
      <xdr:rowOff>182335</xdr:rowOff>
    </xdr:from>
    <xdr:to>
      <xdr:col>5</xdr:col>
      <xdr:colOff>9525</xdr:colOff>
      <xdr:row>60</xdr:row>
      <xdr:rowOff>87086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4F05398-BA6F-6FFE-3154-9BCF83800D85}"/>
            </a:ext>
          </a:extLst>
        </xdr:cNvPr>
        <xdr:cNvGrpSpPr/>
      </xdr:nvGrpSpPr>
      <xdr:grpSpPr>
        <a:xfrm>
          <a:off x="0" y="7230835"/>
          <a:ext cx="9425668" cy="6381751"/>
          <a:chOff x="0" y="7402285"/>
          <a:chExt cx="12049125" cy="6381751"/>
        </a:xfrm>
      </xdr:grpSpPr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5E19F004-7B8E-458E-6E68-959D115F2E62}"/>
              </a:ext>
            </a:extLst>
          </xdr:cNvPr>
          <xdr:cNvGraphicFramePr/>
        </xdr:nvGraphicFramePr>
        <xdr:xfrm>
          <a:off x="0" y="7402285"/>
          <a:ext cx="12049125" cy="63817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DE6A010B-A266-87F0-6170-8982A68A8A41}"/>
              </a:ext>
            </a:extLst>
          </xdr:cNvPr>
          <xdr:cNvSpPr/>
        </xdr:nvSpPr>
        <xdr:spPr>
          <a:xfrm rot="2012360">
            <a:off x="1891273" y="10082291"/>
            <a:ext cx="1335995" cy="23431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53DA41EA-00D4-44C3-ABE1-DD900612FBE1}"/>
              </a:ext>
            </a:extLst>
          </xdr:cNvPr>
          <xdr:cNvSpPr/>
        </xdr:nvSpPr>
        <xdr:spPr>
          <a:xfrm rot="17032227">
            <a:off x="3755266" y="6685482"/>
            <a:ext cx="854816" cy="3098426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D8DE6F87-4324-474D-B5C8-5541176103C9}"/>
              </a:ext>
            </a:extLst>
          </xdr:cNvPr>
          <xdr:cNvSpPr/>
        </xdr:nvSpPr>
        <xdr:spPr>
          <a:xfrm rot="18128174">
            <a:off x="6827065" y="7793065"/>
            <a:ext cx="2019284" cy="4722314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</xdr:colOff>
      <xdr:row>3</xdr:row>
      <xdr:rowOff>13607</xdr:rowOff>
    </xdr:from>
    <xdr:to>
      <xdr:col>2</xdr:col>
      <xdr:colOff>4190999</xdr:colOff>
      <xdr:row>3</xdr:row>
      <xdr:rowOff>5157107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E19AEE-A18C-B11F-3F52-B82BD8E1BAF6}"/>
                </a:ext>
              </a:extLst>
            </xdr:cNvPr>
            <xdr:cNvSpPr txBox="1"/>
          </xdr:nvSpPr>
          <xdr:spPr>
            <a:xfrm>
              <a:off x="4191000" y="581025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(2−2)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(5−10)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=5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E19AEE-A18C-B11F-3F52-B82BD8E1BAF6}"/>
                </a:ext>
              </a:extLst>
            </xdr:cNvPr>
            <xdr:cNvSpPr txBox="1"/>
          </xdr:nvSpPr>
          <xdr:spPr>
            <a:xfrm>
              <a:off x="4191000" y="581025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√(〖(2−2)〗^2+〖(5−10)〗^2 )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√(〖(0)〗^2+〖(−5)〗^2 )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√25=5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4</xdr:col>
      <xdr:colOff>0</xdr:colOff>
      <xdr:row>3</xdr:row>
      <xdr:rowOff>0</xdr:rowOff>
    </xdr:from>
    <xdr:to>
      <xdr:col>4</xdr:col>
      <xdr:colOff>4163785</xdr:colOff>
      <xdr:row>3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947A03-8A00-4290-8306-0AEE33A2EAD8}"/>
                </a:ext>
              </a:extLst>
            </xdr:cNvPr>
            <xdr:cNvSpPr txBox="1"/>
          </xdr:nvSpPr>
          <xdr:spPr>
            <a:xfrm>
              <a:off x="11552464" y="5796643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2.5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=1.5811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947A03-8A00-4290-8306-0AEE33A2EAD8}"/>
                </a:ext>
              </a:extLst>
            </xdr:cNvPr>
            <xdr:cNvSpPr txBox="1"/>
          </xdr:nvSpPr>
          <xdr:spPr>
            <a:xfrm>
              <a:off x="11552464" y="5796643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√(〖(2−1.5)〗^2+〖(5−3.5)〗^2 )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√(〖(0.5)〗^2+〖(1.5)〗^2 )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√2.5=1.5811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6</xdr:col>
      <xdr:colOff>0</xdr:colOff>
      <xdr:row>3</xdr:row>
      <xdr:rowOff>0</xdr:rowOff>
    </xdr:from>
    <xdr:to>
      <xdr:col>6</xdr:col>
      <xdr:colOff>4163785</xdr:colOff>
      <xdr:row>3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CAFF156-74A1-4804-ADD3-A9ACF06B128C}"/>
                </a:ext>
              </a:extLst>
            </xdr:cNvPr>
            <xdr:cNvSpPr txBox="1"/>
          </xdr:nvSpPr>
          <xdr:spPr>
            <a:xfrm>
              <a:off x="17811750" y="5796643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(−4)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16+1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17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=4.1231</m:t>
                    </m:r>
                  </m:oMath>
                </m:oMathPara>
              </a14:m>
              <a:endParaRPr lang="en-GB" sz="1200" b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CAFF156-74A1-4804-ADD3-A9ACF06B128C}"/>
                </a:ext>
              </a:extLst>
            </xdr:cNvPr>
            <xdr:cNvSpPr txBox="1"/>
          </xdr:nvSpPr>
          <xdr:spPr>
            <a:xfrm>
              <a:off x="17811750" y="5796643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√(〖(2−6)〗^2+〖(5−6)〗^2 )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√(〖(−4)〗^2+〖(−1)〗^2 )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√(16+1)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√17=4.1231</a:t>
              </a:r>
              <a:endParaRPr lang="en-GB" sz="1200" b="0"/>
            </a:p>
          </xdr:txBody>
        </xdr:sp>
      </mc:Fallback>
    </mc:AlternateContent>
    <xdr:clientData/>
  </xdr:twoCellAnchor>
  <xdr:twoCellAnchor>
    <xdr:from>
      <xdr:col>2</xdr:col>
      <xdr:colOff>27214</xdr:colOff>
      <xdr:row>4</xdr:row>
      <xdr:rowOff>13607</xdr:rowOff>
    </xdr:from>
    <xdr:to>
      <xdr:col>2</xdr:col>
      <xdr:colOff>4190999</xdr:colOff>
      <xdr:row>4</xdr:row>
      <xdr:rowOff>5157107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476DEFF-8E23-4C16-A24D-52F820A0B701}"/>
                </a:ext>
              </a:extLst>
            </xdr:cNvPr>
            <xdr:cNvSpPr txBox="1"/>
          </xdr:nvSpPr>
          <xdr:spPr>
            <a:xfrm>
              <a:off x="4191000" y="581025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(8−2)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(4−10)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(6)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(−6)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36+36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72 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=8.4852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476DEFF-8E23-4C16-A24D-52F820A0B701}"/>
                </a:ext>
              </a:extLst>
            </xdr:cNvPr>
            <xdr:cNvSpPr txBox="1"/>
          </xdr:nvSpPr>
          <xdr:spPr>
            <a:xfrm>
              <a:off x="4191000" y="581025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√(〖(8−2)〗^2+〖(4−10)〗^2 )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√(〖(6)〗^2+〖(−6)〗^2 )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√(36+36)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√(72 )=8.4852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</xdr:col>
      <xdr:colOff>0</xdr:colOff>
      <xdr:row>4</xdr:row>
      <xdr:rowOff>0</xdr:rowOff>
    </xdr:from>
    <xdr:to>
      <xdr:col>4</xdr:col>
      <xdr:colOff>4163785</xdr:colOff>
      <xdr:row>4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02EAB8-BD2A-462F-8470-7CE7620198AE}"/>
                </a:ext>
              </a:extLst>
            </xdr:cNvPr>
            <xdr:cNvSpPr txBox="1"/>
          </xdr:nvSpPr>
          <xdr:spPr>
            <a:xfrm>
              <a:off x="11552464" y="10994571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(6.5)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42.25+0.25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42.50 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=6.5192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02EAB8-BD2A-462F-8470-7CE7620198AE}"/>
                </a:ext>
              </a:extLst>
            </xdr:cNvPr>
            <xdr:cNvSpPr txBox="1"/>
          </xdr:nvSpPr>
          <xdr:spPr>
            <a:xfrm>
              <a:off x="11552464" y="10994571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√(〖(8−1.5)〗^2+〖(4−3.5)〗^2 )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√(〖(6.5)〗^2+〖(0.5)〗^2 )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√(42.25+0.25)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√(42.50 )=6.5192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4</xdr:row>
      <xdr:rowOff>0</xdr:rowOff>
    </xdr:from>
    <xdr:to>
      <xdr:col>6</xdr:col>
      <xdr:colOff>4163785</xdr:colOff>
      <xdr:row>4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1ACD9BA-39C3-4768-8FA5-A58D1DED8BE7}"/>
                </a:ext>
              </a:extLst>
            </xdr:cNvPr>
            <xdr:cNvSpPr txBox="1"/>
          </xdr:nvSpPr>
          <xdr:spPr>
            <a:xfrm>
              <a:off x="17811750" y="10994571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(−2)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4+4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=2.8284</m:t>
                    </m:r>
                  </m:oMath>
                </m:oMathPara>
              </a14:m>
              <a:endParaRPr lang="en-GB" sz="1200" b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1ACD9BA-39C3-4768-8FA5-A58D1DED8BE7}"/>
                </a:ext>
              </a:extLst>
            </xdr:cNvPr>
            <xdr:cNvSpPr txBox="1"/>
          </xdr:nvSpPr>
          <xdr:spPr>
            <a:xfrm>
              <a:off x="17811750" y="10994571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√(〖(8−6)〗^2+〖(4−6)〗^2 )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√(〖(2)〗^2+〖(−2)〗^2 )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√(4+4)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√(8 )=2.8284</a:t>
              </a:r>
              <a:endParaRPr lang="en-GB" sz="1200" b="0"/>
            </a:p>
          </xdr:txBody>
        </xdr:sp>
      </mc:Fallback>
    </mc:AlternateContent>
    <xdr:clientData/>
  </xdr:twoCellAnchor>
  <xdr:twoCellAnchor>
    <xdr:from>
      <xdr:col>2</xdr:col>
      <xdr:colOff>0</xdr:colOff>
      <xdr:row>5</xdr:row>
      <xdr:rowOff>0</xdr:rowOff>
    </xdr:from>
    <xdr:to>
      <xdr:col>2</xdr:col>
      <xdr:colOff>4163785</xdr:colOff>
      <xdr:row>5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DEE78CC-04D5-4986-AB29-72BDC3AD0B47}"/>
                </a:ext>
              </a:extLst>
            </xdr:cNvPr>
            <xdr:cNvSpPr txBox="1"/>
          </xdr:nvSpPr>
          <xdr:spPr>
            <a:xfrm>
              <a:off x="4163786" y="1619250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(5−2)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(8−10)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(3)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(−2)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9+4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13 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3.6055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DEE78CC-04D5-4986-AB29-72BDC3AD0B47}"/>
                </a:ext>
              </a:extLst>
            </xdr:cNvPr>
            <xdr:cNvSpPr txBox="1"/>
          </xdr:nvSpPr>
          <xdr:spPr>
            <a:xfrm>
              <a:off x="4163786" y="1619250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√(〖(5−2)〗^2+〖(8−10)〗^2 )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√(〖(3)〗^2+〖(−2)〗^2 )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√(9+4)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√(13 )=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3.6055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4</xdr:col>
      <xdr:colOff>0</xdr:colOff>
      <xdr:row>5</xdr:row>
      <xdr:rowOff>0</xdr:rowOff>
    </xdr:from>
    <xdr:to>
      <xdr:col>4</xdr:col>
      <xdr:colOff>4163785</xdr:colOff>
      <xdr:row>5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3D0BAA8-2319-49BE-BC0F-C2D9A103876C}"/>
                </a:ext>
              </a:extLst>
            </xdr:cNvPr>
            <xdr:cNvSpPr txBox="1"/>
          </xdr:nvSpPr>
          <xdr:spPr>
            <a:xfrm>
              <a:off x="11552464" y="1619250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(3.5)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12.25+20.25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32.5 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5.7008</a:t>
              </a: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3D0BAA8-2319-49BE-BC0F-C2D9A103876C}"/>
                </a:ext>
              </a:extLst>
            </xdr:cNvPr>
            <xdr:cNvSpPr txBox="1"/>
          </xdr:nvSpPr>
          <xdr:spPr>
            <a:xfrm>
              <a:off x="11552464" y="1619250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√(〖(5−1.5)〗^2+〖(8−3.5)〗^2 )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√(〖(3.5)〗^2+〖(4.5)〗^2 )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√(12.25+20.25)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√(32.5 )=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5.7008</a:t>
              </a: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6</xdr:col>
      <xdr:colOff>0</xdr:colOff>
      <xdr:row>5</xdr:row>
      <xdr:rowOff>0</xdr:rowOff>
    </xdr:from>
    <xdr:to>
      <xdr:col>6</xdr:col>
      <xdr:colOff>4163785</xdr:colOff>
      <xdr:row>5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1BAB4DF-3F00-444C-898E-ED2C075D2C84}"/>
                </a:ext>
              </a:extLst>
            </xdr:cNvPr>
            <xdr:cNvSpPr txBox="1"/>
          </xdr:nvSpPr>
          <xdr:spPr>
            <a:xfrm>
              <a:off x="17811750" y="733425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1+</m:t>
                      </m:r>
                    </m:e>
                  </m:rad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4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2.2360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1BAB4DF-3F00-444C-898E-ED2C075D2C84}"/>
                </a:ext>
              </a:extLst>
            </xdr:cNvPr>
            <xdr:cNvSpPr txBox="1"/>
          </xdr:nvSpPr>
          <xdr:spPr>
            <a:xfrm>
              <a:off x="17811750" y="7334250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√(〖(5−6)〗^2+〖(8−6)〗^2 )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√(〖(−1)〗^2+〖(2)〗^2 )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√(1+)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4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√(5 )=2.2360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2</xdr:col>
      <xdr:colOff>0</xdr:colOff>
      <xdr:row>6</xdr:row>
      <xdr:rowOff>0</xdr:rowOff>
    </xdr:from>
    <xdr:to>
      <xdr:col>2</xdr:col>
      <xdr:colOff>4163785</xdr:colOff>
      <xdr:row>6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FA11D0B-3434-4083-96F4-CCBF7183D273}"/>
                </a:ext>
              </a:extLst>
            </xdr:cNvPr>
            <xdr:cNvSpPr txBox="1"/>
          </xdr:nvSpPr>
          <xdr:spPr>
            <a:xfrm>
              <a:off x="4163786" y="12532179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(7−2)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(5−10)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25+25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50 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7.0710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FA11D0B-3434-4083-96F4-CCBF7183D273}"/>
                </a:ext>
              </a:extLst>
            </xdr:cNvPr>
            <xdr:cNvSpPr txBox="1"/>
          </xdr:nvSpPr>
          <xdr:spPr>
            <a:xfrm>
              <a:off x="4163786" y="12532179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√(〖(7−2)〗^2+〖(5−10)〗^2 )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√(〖(5)〗^2+〖(−5)〗^2 )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√(25+25)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√(50 )=7.0710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7</xdr:row>
      <xdr:rowOff>0</xdr:rowOff>
    </xdr:from>
    <xdr:to>
      <xdr:col>2</xdr:col>
      <xdr:colOff>4163785</xdr:colOff>
      <xdr:row>7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92A0F94-A186-4DE4-98D4-C661541C14CE}"/>
                </a:ext>
              </a:extLst>
            </xdr:cNvPr>
            <xdr:cNvSpPr txBox="1"/>
          </xdr:nvSpPr>
          <xdr:spPr>
            <a:xfrm>
              <a:off x="4163786" y="17730107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(6−2)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(4−10)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(−6)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16+36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52 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7.2111</a:t>
              </a: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92A0F94-A186-4DE4-98D4-C661541C14CE}"/>
                </a:ext>
              </a:extLst>
            </xdr:cNvPr>
            <xdr:cNvSpPr txBox="1"/>
          </xdr:nvSpPr>
          <xdr:spPr>
            <a:xfrm>
              <a:off x="4163786" y="17730107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√(〖(6−2)〗^2+〖(4−10)〗^2 )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√(〖(4)〗^2+〖(−6)〗^2 )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√(16+36)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√(52 )= 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7.2111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8</xdr:row>
      <xdr:rowOff>0</xdr:rowOff>
    </xdr:from>
    <xdr:to>
      <xdr:col>2</xdr:col>
      <xdr:colOff>4163785</xdr:colOff>
      <xdr:row>8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2E0CFB9-2211-4B2A-A38E-1EB1B4239DAE}"/>
                </a:ext>
              </a:extLst>
            </xdr:cNvPr>
            <xdr:cNvSpPr txBox="1"/>
          </xdr:nvSpPr>
          <xdr:spPr>
            <a:xfrm>
              <a:off x="4163786" y="22928036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(1−2)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(2−10)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(−8)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1+64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65 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8.0622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2E0CFB9-2211-4B2A-A38E-1EB1B4239DAE}"/>
                </a:ext>
              </a:extLst>
            </xdr:cNvPr>
            <xdr:cNvSpPr txBox="1"/>
          </xdr:nvSpPr>
          <xdr:spPr>
            <a:xfrm>
              <a:off x="4163786" y="22928036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√(〖(1−2)〗^2+〖(2−10)〗^2 )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√(〖(−1)〗^2+〖(−8)〗^2 )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√(1+64)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√(65 )=8.0622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9</xdr:row>
      <xdr:rowOff>0</xdr:rowOff>
    </xdr:from>
    <xdr:to>
      <xdr:col>2</xdr:col>
      <xdr:colOff>4163785</xdr:colOff>
      <xdr:row>9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9BA740A-01E8-487D-819D-1AA852D9B66D}"/>
                </a:ext>
              </a:extLst>
            </xdr:cNvPr>
            <xdr:cNvSpPr txBox="1"/>
          </xdr:nvSpPr>
          <xdr:spPr>
            <a:xfrm>
              <a:off x="4163786" y="28125964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(4−2)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(9−10)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4+1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2.2360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9BA740A-01E8-487D-819D-1AA852D9B66D}"/>
                </a:ext>
              </a:extLst>
            </xdr:cNvPr>
            <xdr:cNvSpPr txBox="1"/>
          </xdr:nvSpPr>
          <xdr:spPr>
            <a:xfrm>
              <a:off x="4163786" y="28125964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√(〖(4−2)〗^2+〖(9−10)〗^2 )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√(〖(2)〗^2+〖(−1)〗^2 )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√(4+1)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√(5 )=2.2360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</xdr:col>
      <xdr:colOff>0</xdr:colOff>
      <xdr:row>6</xdr:row>
      <xdr:rowOff>0</xdr:rowOff>
    </xdr:from>
    <xdr:to>
      <xdr:col>4</xdr:col>
      <xdr:colOff>4163785</xdr:colOff>
      <xdr:row>6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7C3A89E-108E-426A-B20D-D1B230D2D2AE}"/>
                </a:ext>
              </a:extLst>
            </xdr:cNvPr>
            <xdr:cNvSpPr txBox="1"/>
          </xdr:nvSpPr>
          <xdr:spPr>
            <a:xfrm>
              <a:off x="11552464" y="12532179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(7−1.5)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30.25+2.25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32.5 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5.7008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7C3A89E-108E-426A-B20D-D1B230D2D2AE}"/>
                </a:ext>
              </a:extLst>
            </xdr:cNvPr>
            <xdr:cNvSpPr txBox="1"/>
          </xdr:nvSpPr>
          <xdr:spPr>
            <a:xfrm>
              <a:off x="11552464" y="12532179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√(〖(7−1.5)〗^2+〖(5−3.5)〗^2 )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√(〖(5.5)〗^2+〖(1.5)〗^2 )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√(30.25+2.25)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√(32.5 )=5.7008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</xdr:col>
      <xdr:colOff>0</xdr:colOff>
      <xdr:row>8</xdr:row>
      <xdr:rowOff>0</xdr:rowOff>
    </xdr:from>
    <xdr:to>
      <xdr:col>4</xdr:col>
      <xdr:colOff>4163785</xdr:colOff>
      <xdr:row>8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8FD93E9-080F-4D08-8274-616F6AF3B4BB}"/>
                </a:ext>
              </a:extLst>
            </xdr:cNvPr>
            <xdr:cNvSpPr txBox="1"/>
          </xdr:nvSpPr>
          <xdr:spPr>
            <a:xfrm>
              <a:off x="11552464" y="22928036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2.5 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1.5811</a:t>
              </a: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8FD93E9-080F-4D08-8274-616F6AF3B4BB}"/>
                </a:ext>
              </a:extLst>
            </xdr:cNvPr>
            <xdr:cNvSpPr txBox="1"/>
          </xdr:nvSpPr>
          <xdr:spPr>
            <a:xfrm>
              <a:off x="11552464" y="22928036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√(〖(1−1.5)〗^2+〖(2−3.5)〗^2 )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√(〖(−0.5)〗^2+〖(−1.5)〗^2 )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√(2.5 )=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1.5811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9</xdr:row>
      <xdr:rowOff>0</xdr:rowOff>
    </xdr:from>
    <xdr:to>
      <xdr:col>4</xdr:col>
      <xdr:colOff>4163785</xdr:colOff>
      <xdr:row>9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41679CB-A312-40EA-A070-9A65E4C3B68D}"/>
                </a:ext>
              </a:extLst>
            </xdr:cNvPr>
            <xdr:cNvSpPr txBox="1"/>
          </xdr:nvSpPr>
          <xdr:spPr>
            <a:xfrm>
              <a:off x="11552464" y="28125964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(9−3.5)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6.25+30.25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36.5 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6.0415</a:t>
              </a:r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41679CB-A312-40EA-A070-9A65E4C3B68D}"/>
                </a:ext>
              </a:extLst>
            </xdr:cNvPr>
            <xdr:cNvSpPr txBox="1"/>
          </xdr:nvSpPr>
          <xdr:spPr>
            <a:xfrm>
              <a:off x="11552464" y="28125964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√(〖(4−1.5)〗^2+〖(9−3.5)〗^2 )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√(〖(2.5)〗^2+〖(5.5)〗^2 )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√(6.25+30.25)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√(36.5 )=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6.0415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</xdr:row>
      <xdr:rowOff>0</xdr:rowOff>
    </xdr:from>
    <xdr:to>
      <xdr:col>4</xdr:col>
      <xdr:colOff>4163785</xdr:colOff>
      <xdr:row>7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70CFEC67-6BF1-49FE-9A14-5B33F5260650}"/>
                </a:ext>
              </a:extLst>
            </xdr:cNvPr>
            <xdr:cNvSpPr txBox="1"/>
          </xdr:nvSpPr>
          <xdr:spPr>
            <a:xfrm>
              <a:off x="11552464" y="17730107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(6−1.5)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20.25+0.25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20.5 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4.5276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70CFEC67-6BF1-49FE-9A14-5B33F5260650}"/>
                </a:ext>
              </a:extLst>
            </xdr:cNvPr>
            <xdr:cNvSpPr txBox="1"/>
          </xdr:nvSpPr>
          <xdr:spPr>
            <a:xfrm>
              <a:off x="11552464" y="17730107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√(〖(6−1.5)〗^2+〖(4−3.5)〗^2 )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√(〖(4.5)〗^2+〖(0.5)〗^2 )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√(20.25+0.25)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√(20.5 )=4.5276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6</xdr:row>
      <xdr:rowOff>0</xdr:rowOff>
    </xdr:from>
    <xdr:to>
      <xdr:col>6</xdr:col>
      <xdr:colOff>4163785</xdr:colOff>
      <xdr:row>6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57C774C-8910-4F02-8D2A-127A4EF706B7}"/>
                </a:ext>
              </a:extLst>
            </xdr:cNvPr>
            <xdr:cNvSpPr txBox="1"/>
          </xdr:nvSpPr>
          <xdr:spPr>
            <a:xfrm>
              <a:off x="17811750" y="12532179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(7−6)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(−11)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1+1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1.4142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57C774C-8910-4F02-8D2A-127A4EF706B7}"/>
                </a:ext>
              </a:extLst>
            </xdr:cNvPr>
            <xdr:cNvSpPr txBox="1"/>
          </xdr:nvSpPr>
          <xdr:spPr>
            <a:xfrm>
              <a:off x="17811750" y="12532179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√(〖(7−6)〗^2+〖(5−6)〗^2 )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√(〖(1)〗^2+〖(−11)〗^2 )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√(1+1)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√(2 )=1.4142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7</xdr:row>
      <xdr:rowOff>0</xdr:rowOff>
    </xdr:from>
    <xdr:to>
      <xdr:col>6</xdr:col>
      <xdr:colOff>4163785</xdr:colOff>
      <xdr:row>7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5D208EBA-8E95-40FF-9A30-2665900FCB83}"/>
                </a:ext>
              </a:extLst>
            </xdr:cNvPr>
            <xdr:cNvSpPr txBox="1"/>
          </xdr:nvSpPr>
          <xdr:spPr>
            <a:xfrm>
              <a:off x="17811750" y="17730107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(6−6)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(−2)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0+4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5D208EBA-8E95-40FF-9A30-2665900FCB83}"/>
                </a:ext>
              </a:extLst>
            </xdr:cNvPr>
            <xdr:cNvSpPr txBox="1"/>
          </xdr:nvSpPr>
          <xdr:spPr>
            <a:xfrm>
              <a:off x="17811750" y="17730107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√(〖(6−6)〗^2+〖(4−6)〗^2 )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√(〖(0)〗^2+〖(−2)〗^2 )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√(0+4)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√(4 )=2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8</xdr:row>
      <xdr:rowOff>0</xdr:rowOff>
    </xdr:from>
    <xdr:to>
      <xdr:col>6</xdr:col>
      <xdr:colOff>4163785</xdr:colOff>
      <xdr:row>8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9DF7DB7F-85D8-4399-9A8E-85B78DD21F28}"/>
                </a:ext>
              </a:extLst>
            </xdr:cNvPr>
            <xdr:cNvSpPr txBox="1"/>
          </xdr:nvSpPr>
          <xdr:spPr>
            <a:xfrm>
              <a:off x="17811750" y="22928036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(−4)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25+16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41 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6.4031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9DF7DB7F-85D8-4399-9A8E-85B78DD21F28}"/>
                </a:ext>
              </a:extLst>
            </xdr:cNvPr>
            <xdr:cNvSpPr txBox="1"/>
          </xdr:nvSpPr>
          <xdr:spPr>
            <a:xfrm>
              <a:off x="17811750" y="22928036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√(〖(1−6)〗^2+〖(2−6)〗^2 )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√(〖(−5)〗^2+〖(−4)〗^2 )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√(25+16)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√(41 )=6.4031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9</xdr:row>
      <xdr:rowOff>0</xdr:rowOff>
    </xdr:from>
    <xdr:to>
      <xdr:col>6</xdr:col>
      <xdr:colOff>4163785</xdr:colOff>
      <xdr:row>9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32CB1FD-F3E1-4836-8A42-9027F59A1232}"/>
                </a:ext>
              </a:extLst>
            </xdr:cNvPr>
            <xdr:cNvSpPr txBox="1"/>
          </xdr:nvSpPr>
          <xdr:spPr>
            <a:xfrm>
              <a:off x="17811750" y="28125964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(9−6)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(−2)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(3)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4+9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13 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3.6055</a:t>
              </a: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32CB1FD-F3E1-4836-8A42-9027F59A1232}"/>
                </a:ext>
              </a:extLst>
            </xdr:cNvPr>
            <xdr:cNvSpPr txBox="1"/>
          </xdr:nvSpPr>
          <xdr:spPr>
            <a:xfrm>
              <a:off x="17811750" y="28125964"/>
              <a:ext cx="4163785" cy="5143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√(〖(4−6)〗^2+〖(9−6)〗^2 )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√(〖(−2)〗^2+〖(3)〗^2 )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√(4+9)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√(13 )=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3.6055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2</xdr:row>
      <xdr:rowOff>0</xdr:rowOff>
    </xdr:from>
    <xdr:to>
      <xdr:col>2</xdr:col>
      <xdr:colOff>4163785</xdr:colOff>
      <xdr:row>2</xdr:row>
      <xdr:rowOff>2314575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03784BC-1E62-4BBD-900E-839F30756998}"/>
                </a:ext>
              </a:extLst>
            </xdr:cNvPr>
            <xdr:cNvSpPr txBox="1"/>
          </xdr:nvSpPr>
          <xdr:spPr>
            <a:xfrm>
              <a:off x="4163786" y="598714"/>
              <a:ext cx="4163785" cy="231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(2−2)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(10−10)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rad>
                    <m:r>
                      <a:rPr kumimoji="0" lang="en-GB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800" b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03784BC-1E62-4BBD-900E-839F30756998}"/>
                </a:ext>
              </a:extLst>
            </xdr:cNvPr>
            <xdr:cNvSpPr txBox="1"/>
          </xdr:nvSpPr>
          <xdr:spPr>
            <a:xfrm>
              <a:off x="4163786" y="598714"/>
              <a:ext cx="4163785" cy="231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√(〖(2−2)〗^2+〖(10−10)〗^2 )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√(〖(0)〗^2+〖(0)〗^2 )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√0=0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800" b="0"/>
            </a:p>
          </xdr:txBody>
        </xdr:sp>
      </mc:Fallback>
    </mc:AlternateContent>
    <xdr:clientData/>
  </xdr:twoCellAnchor>
  <xdr:twoCellAnchor>
    <xdr:from>
      <xdr:col>4</xdr:col>
      <xdr:colOff>0</xdr:colOff>
      <xdr:row>2</xdr:row>
      <xdr:rowOff>0</xdr:rowOff>
    </xdr:from>
    <xdr:to>
      <xdr:col>4</xdr:col>
      <xdr:colOff>4163785</xdr:colOff>
      <xdr:row>2</xdr:row>
      <xdr:rowOff>2324100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21A676C-6DA2-4DFD-AE99-6FCD9D90E947}"/>
                </a:ext>
              </a:extLst>
            </xdr:cNvPr>
            <xdr:cNvSpPr txBox="1"/>
          </xdr:nvSpPr>
          <xdr:spPr>
            <a:xfrm>
              <a:off x="11552464" y="598714"/>
              <a:ext cx="4163785" cy="2324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(10−3.5)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(6.5)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0.25+42.25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42.50 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=6.5192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21A676C-6DA2-4DFD-AE99-6FCD9D90E947}"/>
                </a:ext>
              </a:extLst>
            </xdr:cNvPr>
            <xdr:cNvSpPr txBox="1"/>
          </xdr:nvSpPr>
          <xdr:spPr>
            <a:xfrm>
              <a:off x="11552464" y="598714"/>
              <a:ext cx="4163785" cy="2324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√(〖(2−1.5)〗^2+〖(10−3.5)〗^2 )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√(〖(0.5)〗^2+〖(6.5)〗^2 )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√(0.25+42.25)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√(42.50 )=6.5192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6</xdr:col>
      <xdr:colOff>0</xdr:colOff>
      <xdr:row>2</xdr:row>
      <xdr:rowOff>0</xdr:rowOff>
    </xdr:from>
    <xdr:to>
      <xdr:col>6</xdr:col>
      <xdr:colOff>4163785</xdr:colOff>
      <xdr:row>2</xdr:row>
      <xdr:rowOff>2324100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D04F6BE-B6B7-4945-9F66-2E039B71D8BC}"/>
                </a:ext>
              </a:extLst>
            </xdr:cNvPr>
            <xdr:cNvSpPr txBox="1"/>
          </xdr:nvSpPr>
          <xdr:spPr>
            <a:xfrm>
              <a:off x="17811750" y="598714"/>
              <a:ext cx="4163785" cy="2324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(10−6)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(−4)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16+16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32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GB" sz="1200" b="0"/>
                <a:t>5.6568</a:t>
              </a: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D04F6BE-B6B7-4945-9F66-2E039B71D8BC}"/>
                </a:ext>
              </a:extLst>
            </xdr:cNvPr>
            <xdr:cNvSpPr txBox="1"/>
          </xdr:nvSpPr>
          <xdr:spPr>
            <a:xfrm>
              <a:off x="17811750" y="598714"/>
              <a:ext cx="4163785" cy="2324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√(〖(2−6)〗^2+〖(10−6)〗^2 )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√(〖(−4)〗^2+〖(4)〗^2 )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√(16+16)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√32=</a:t>
              </a:r>
              <a:r>
                <a:rPr lang="en-GB" sz="1200" b="0"/>
                <a:t>5.6568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247650</xdr:colOff>
      <xdr:row>27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745B25-BAF5-400C-BAB7-119DA8CDF14F}"/>
            </a:ext>
          </a:extLst>
        </xdr:cNvPr>
        <xdr:cNvSpPr txBox="1"/>
      </xdr:nvSpPr>
      <xdr:spPr>
        <a:xfrm>
          <a:off x="22974300" y="703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0</xdr:col>
      <xdr:colOff>144915</xdr:colOff>
      <xdr:row>4</xdr:row>
      <xdr:rowOff>342219</xdr:rowOff>
    </xdr:from>
    <xdr:to>
      <xdr:col>0</xdr:col>
      <xdr:colOff>3083378</xdr:colOff>
      <xdr:row>6</xdr:row>
      <xdr:rowOff>272143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D8B4665-5506-4B17-89B9-36A2CE8D7548}"/>
                </a:ext>
              </a:extLst>
            </xdr:cNvPr>
            <xdr:cNvSpPr txBox="1"/>
          </xdr:nvSpPr>
          <xdr:spPr>
            <a:xfrm>
              <a:off x="144915" y="1798183"/>
              <a:ext cx="2938463" cy="7735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</m:e>
                    </m:d>
                    <m:r>
                      <a:rPr lang="en-GB" sz="2000" b="0" i="1">
                        <a:latin typeface="Cambria Math" panose="02040503050406030204" pitchFamily="18" charset="0"/>
                      </a:rPr>
                      <m:t>=[</m:t>
                    </m:r>
                    <m:f>
                      <m:fPr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20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en-GB" sz="2000" b="0" i="1">
                        <a:latin typeface="Cambria Math" panose="02040503050406030204" pitchFamily="18" charset="0"/>
                      </a:rPr>
                      <m:t>,</m:t>
                    </m:r>
                    <m:f>
                      <m:fPr>
                        <m:ctrlPr>
                          <a:rPr lang="en-GB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GB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  <m:r>
                      <a:rPr lang="en-GB" sz="20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D8B4665-5506-4B17-89B9-36A2CE8D7548}"/>
                </a:ext>
              </a:extLst>
            </xdr:cNvPr>
            <xdr:cNvSpPr txBox="1"/>
          </xdr:nvSpPr>
          <xdr:spPr>
            <a:xfrm>
              <a:off x="144915" y="1798183"/>
              <a:ext cx="2938463" cy="7735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2000" b="0" i="0">
                  <a:latin typeface="Cambria Math" panose="02040503050406030204" pitchFamily="18" charset="0"/>
                </a:rPr>
                <a:t>(𝑥_𝑐,𝑦_𝑐 )=[(∑24_(𝑖=1)^𝑚▒𝑥_𝑖 )/𝑚,</a:t>
              </a:r>
              <a:r>
                <a:rPr lang="en-GB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(∑_(𝑖=1)^𝑚▒</a:t>
              </a:r>
              <a:r>
                <a:rPr lang="en-GB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lang="en-GB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)/𝑚</a:t>
              </a:r>
              <a:r>
                <a:rPr lang="en-GB" sz="2000" b="0" i="0">
                  <a:latin typeface="Cambria Math" panose="02040503050406030204" pitchFamily="18" charset="0"/>
                </a:rPr>
                <a:t>]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0</xdr:col>
      <xdr:colOff>0</xdr:colOff>
      <xdr:row>29</xdr:row>
      <xdr:rowOff>13189</xdr:rowOff>
    </xdr:from>
    <xdr:to>
      <xdr:col>5</xdr:col>
      <xdr:colOff>13607</xdr:colOff>
      <xdr:row>60</xdr:row>
      <xdr:rowOff>187359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E25CF89-A0CA-1A57-6E94-B8645CDF57E9}"/>
            </a:ext>
          </a:extLst>
        </xdr:cNvPr>
        <xdr:cNvGrpSpPr/>
      </xdr:nvGrpSpPr>
      <xdr:grpSpPr>
        <a:xfrm>
          <a:off x="0" y="8585689"/>
          <a:ext cx="10069286" cy="6079670"/>
          <a:chOff x="0" y="8790842"/>
          <a:chExt cx="10036838" cy="6079670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8C5DAA2-1336-A11F-29BE-356813ED7DE3}"/>
              </a:ext>
            </a:extLst>
          </xdr:cNvPr>
          <xdr:cNvGraphicFramePr/>
        </xdr:nvGraphicFramePr>
        <xdr:xfrm>
          <a:off x="0" y="8790842"/>
          <a:ext cx="10036838" cy="60796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6007FA8F-4867-745E-6DF4-1B0C4575E2AA}"/>
              </a:ext>
            </a:extLst>
          </xdr:cNvPr>
          <xdr:cNvSpPr/>
        </xdr:nvSpPr>
        <xdr:spPr>
          <a:xfrm rot="917349">
            <a:off x="1898981" y="9444371"/>
            <a:ext cx="4063439" cy="78779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84D114AC-FC1C-4C99-96B9-F894CD9B5B2B}"/>
              </a:ext>
            </a:extLst>
          </xdr:cNvPr>
          <xdr:cNvSpPr/>
        </xdr:nvSpPr>
        <xdr:spPr>
          <a:xfrm rot="18478830">
            <a:off x="864929" y="12017085"/>
            <a:ext cx="2628390" cy="103333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51B21F8F-5DFB-41CA-96A6-FF9A21992ECE}"/>
              </a:ext>
            </a:extLst>
          </xdr:cNvPr>
          <xdr:cNvSpPr/>
        </xdr:nvSpPr>
        <xdr:spPr>
          <a:xfrm rot="1646685">
            <a:off x="5314992" y="11251537"/>
            <a:ext cx="3300167" cy="156263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4163785</xdr:colOff>
      <xdr:row>3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49F0018-DDBD-4C96-B722-6B1DD427EAE5}"/>
                </a:ext>
              </a:extLst>
            </xdr:cNvPr>
            <xdr:cNvSpPr txBox="1"/>
          </xdr:nvSpPr>
          <xdr:spPr>
            <a:xfrm>
              <a:off x="5029200" y="194310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2.5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=1.5811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49F0018-DDBD-4C96-B722-6B1DD427EAE5}"/>
                </a:ext>
              </a:extLst>
            </xdr:cNvPr>
            <xdr:cNvSpPr txBox="1"/>
          </xdr:nvSpPr>
          <xdr:spPr>
            <a:xfrm>
              <a:off x="5029200" y="194310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√(〖(2−1.5)〗^2+〖(5−3.5)〗^2 )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√(〖(0.5)〗^2+〖(1.5)〗^2 )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√2.5=1.5811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4</xdr:col>
      <xdr:colOff>0</xdr:colOff>
      <xdr:row>4</xdr:row>
      <xdr:rowOff>0</xdr:rowOff>
    </xdr:from>
    <xdr:to>
      <xdr:col>4</xdr:col>
      <xdr:colOff>4163785</xdr:colOff>
      <xdr:row>4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6817D12-36F7-458B-8DFE-526A008FF7FA}"/>
                </a:ext>
              </a:extLst>
            </xdr:cNvPr>
            <xdr:cNvSpPr txBox="1"/>
          </xdr:nvSpPr>
          <xdr:spPr>
            <a:xfrm>
              <a:off x="5029200" y="340042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(6.5)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42.25+0.25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42.50 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=6.5192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6817D12-36F7-458B-8DFE-526A008FF7FA}"/>
                </a:ext>
              </a:extLst>
            </xdr:cNvPr>
            <xdr:cNvSpPr txBox="1"/>
          </xdr:nvSpPr>
          <xdr:spPr>
            <a:xfrm>
              <a:off x="5029200" y="340042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√(〖(8−1.5)〗^2+〖(4−3.5)〗^2 )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√(〖(6.5)〗^2+〖(0.5)〗^2 )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√(42.25+0.25)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√(42.50 )=6.5192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</xdr:col>
      <xdr:colOff>0</xdr:colOff>
      <xdr:row>5</xdr:row>
      <xdr:rowOff>0</xdr:rowOff>
    </xdr:from>
    <xdr:to>
      <xdr:col>4</xdr:col>
      <xdr:colOff>4163785</xdr:colOff>
      <xdr:row>5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A920BAD-E30B-4F6A-9419-B7AA22B7770C}"/>
                </a:ext>
              </a:extLst>
            </xdr:cNvPr>
            <xdr:cNvSpPr txBox="1"/>
          </xdr:nvSpPr>
          <xdr:spPr>
            <a:xfrm>
              <a:off x="5029200" y="485775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(3.5)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12.25+20.25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32.5 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5.7008</a:t>
              </a:r>
            </a:p>
            <a:p>
              <a:pPr algn="ctr"/>
              <a:endParaRPr lang="en-GB" sz="1200" b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A920BAD-E30B-4F6A-9419-B7AA22B7770C}"/>
                </a:ext>
              </a:extLst>
            </xdr:cNvPr>
            <xdr:cNvSpPr txBox="1"/>
          </xdr:nvSpPr>
          <xdr:spPr>
            <a:xfrm>
              <a:off x="5029200" y="485775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√(〖(5−1.5)〗^2+〖(8−3.5)〗^2 )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√(〖(3.5)〗^2+〖(4.5)〗^2 )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√(12.25+20.25)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√(32.5 )=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5.7008</a:t>
              </a:r>
            </a:p>
            <a:p>
              <a:pPr algn="ctr"/>
              <a:endParaRPr lang="en-GB" sz="1200" b="0"/>
            </a:p>
          </xdr:txBody>
        </xdr:sp>
      </mc:Fallback>
    </mc:AlternateContent>
    <xdr:clientData/>
  </xdr:twoCellAnchor>
  <xdr:twoCellAnchor>
    <xdr:from>
      <xdr:col>4</xdr:col>
      <xdr:colOff>0</xdr:colOff>
      <xdr:row>6</xdr:row>
      <xdr:rowOff>0</xdr:rowOff>
    </xdr:from>
    <xdr:to>
      <xdr:col>4</xdr:col>
      <xdr:colOff>4163785</xdr:colOff>
      <xdr:row>6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488C80E-553B-4286-9710-1E037D0C8D6C}"/>
                </a:ext>
              </a:extLst>
            </xdr:cNvPr>
            <xdr:cNvSpPr txBox="1"/>
          </xdr:nvSpPr>
          <xdr:spPr>
            <a:xfrm>
              <a:off x="5029200" y="63150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(7−1.5)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30.25+2.25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32.5 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5.7008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488C80E-553B-4286-9710-1E037D0C8D6C}"/>
                </a:ext>
              </a:extLst>
            </xdr:cNvPr>
            <xdr:cNvSpPr txBox="1"/>
          </xdr:nvSpPr>
          <xdr:spPr>
            <a:xfrm>
              <a:off x="5029200" y="63150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√(〖(7−1.5)〗^2+〖(5−3.5)〗^2 )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√(〖(5.5)〗^2+〖(1.5)〗^2 )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√(30.25+2.25)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√(32.5 )=5.7008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</xdr:col>
      <xdr:colOff>0</xdr:colOff>
      <xdr:row>8</xdr:row>
      <xdr:rowOff>0</xdr:rowOff>
    </xdr:from>
    <xdr:to>
      <xdr:col>4</xdr:col>
      <xdr:colOff>4163785</xdr:colOff>
      <xdr:row>8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D32A3D8-E9D6-4675-8E09-6EAFB688F786}"/>
                </a:ext>
              </a:extLst>
            </xdr:cNvPr>
            <xdr:cNvSpPr txBox="1"/>
          </xdr:nvSpPr>
          <xdr:spPr>
            <a:xfrm>
              <a:off x="5029200" y="922972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2.5 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1.5811</a:t>
              </a: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D32A3D8-E9D6-4675-8E09-6EAFB688F786}"/>
                </a:ext>
              </a:extLst>
            </xdr:cNvPr>
            <xdr:cNvSpPr txBox="1"/>
          </xdr:nvSpPr>
          <xdr:spPr>
            <a:xfrm>
              <a:off x="5029200" y="922972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√(〖(1−1.5)〗^2+〖(2−3.5)〗^2 )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√(〖(−0.5)〗^2+〖(−1.5)〗^2 )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√(2.5 )=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1.5811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9</xdr:row>
      <xdr:rowOff>0</xdr:rowOff>
    </xdr:from>
    <xdr:to>
      <xdr:col>4</xdr:col>
      <xdr:colOff>4163785</xdr:colOff>
      <xdr:row>9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3328E96-EFE1-4B3C-9FF7-0342DB6BEBB9}"/>
                </a:ext>
              </a:extLst>
            </xdr:cNvPr>
            <xdr:cNvSpPr txBox="1"/>
          </xdr:nvSpPr>
          <xdr:spPr>
            <a:xfrm>
              <a:off x="5029200" y="1068705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(9−3.5)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6.25+30.25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36.5 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6.0415</a:t>
              </a: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3328E96-EFE1-4B3C-9FF7-0342DB6BEBB9}"/>
                </a:ext>
              </a:extLst>
            </xdr:cNvPr>
            <xdr:cNvSpPr txBox="1"/>
          </xdr:nvSpPr>
          <xdr:spPr>
            <a:xfrm>
              <a:off x="5029200" y="1068705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√(〖(4−1.5)〗^2+〖(9−3.5)〗^2 )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√(〖(2.5)〗^2+〖(5.5)〗^2 )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√(6.25+30.25)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√(36.5 )=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6.0415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</xdr:row>
      <xdr:rowOff>0</xdr:rowOff>
    </xdr:from>
    <xdr:to>
      <xdr:col>4</xdr:col>
      <xdr:colOff>4163785</xdr:colOff>
      <xdr:row>7</xdr:row>
      <xdr:rowOff>5143500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9420648-E2A3-4BF1-8E42-AB18A66704B5}"/>
                </a:ext>
              </a:extLst>
            </xdr:cNvPr>
            <xdr:cNvSpPr txBox="1"/>
          </xdr:nvSpPr>
          <xdr:spPr>
            <a:xfrm>
              <a:off x="5029200" y="777240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(6−1.5)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20.25+0.25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20.5 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4.5276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9420648-E2A3-4BF1-8E42-AB18A66704B5}"/>
                </a:ext>
              </a:extLst>
            </xdr:cNvPr>
            <xdr:cNvSpPr txBox="1"/>
          </xdr:nvSpPr>
          <xdr:spPr>
            <a:xfrm>
              <a:off x="5029200" y="7772400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√(〖(6−1.5)〗^2+〖(4−3.5)〗^2 )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√(〖(4.5)〗^2+〖(0.5)〗^2 )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√(20.25+0.25)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√(20.5 )=4.5276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2</xdr:row>
      <xdr:rowOff>0</xdr:rowOff>
    </xdr:from>
    <xdr:to>
      <xdr:col>2</xdr:col>
      <xdr:colOff>4163785</xdr:colOff>
      <xdr:row>2</xdr:row>
      <xdr:rowOff>2314575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299A0D4-7704-4326-A8DB-8B91F2DE36E9}"/>
                </a:ext>
              </a:extLst>
            </xdr:cNvPr>
            <xdr:cNvSpPr txBox="1"/>
          </xdr:nvSpPr>
          <xdr:spPr>
            <a:xfrm>
              <a:off x="1562100" y="4857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(2−3)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(10−9.5)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1+0.25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GB" sz="1100" b="0" i="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1.1180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299A0D4-7704-4326-A8DB-8B91F2DE36E9}"/>
                </a:ext>
              </a:extLst>
            </xdr:cNvPr>
            <xdr:cNvSpPr txBox="1"/>
          </xdr:nvSpPr>
          <xdr:spPr>
            <a:xfrm>
              <a:off x="1562100" y="4857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√(〖(2−3)〗^2+〖(10−9.5)〗^2 )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√(〖(−1)〗^2+〖(0.5)〗^2 )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√(1+0.25)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1.1180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4</xdr:col>
      <xdr:colOff>0</xdr:colOff>
      <xdr:row>2</xdr:row>
      <xdr:rowOff>0</xdr:rowOff>
    </xdr:from>
    <xdr:to>
      <xdr:col>4</xdr:col>
      <xdr:colOff>4163785</xdr:colOff>
      <xdr:row>2</xdr:row>
      <xdr:rowOff>2324100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EDC385-C64D-4311-9194-4FFC063A476E}"/>
                </a:ext>
              </a:extLst>
            </xdr:cNvPr>
            <xdr:cNvSpPr txBox="1"/>
          </xdr:nvSpPr>
          <xdr:spPr>
            <a:xfrm>
              <a:off x="5029200" y="4857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(2−1.5)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(10−3.5)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(6.5)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0.25+42.25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42.50 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=6.5192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EDC385-C64D-4311-9194-4FFC063A476E}"/>
                </a:ext>
              </a:extLst>
            </xdr:cNvPr>
            <xdr:cNvSpPr txBox="1"/>
          </xdr:nvSpPr>
          <xdr:spPr>
            <a:xfrm>
              <a:off x="5029200" y="4857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√(〖(2−1.5)〗^2+〖(10−3.5)〗^2 )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√(〖(0.5)〗^2+〖(6.5)〗^2 )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√(0.25+42.25)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√(42.50 )=6.5192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2</xdr:row>
      <xdr:rowOff>0</xdr:rowOff>
    </xdr:from>
    <xdr:to>
      <xdr:col>6</xdr:col>
      <xdr:colOff>4163785</xdr:colOff>
      <xdr:row>2</xdr:row>
      <xdr:rowOff>2324100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956F15-AF97-4971-A6DB-E15CB0067FFF}"/>
                </a:ext>
              </a:extLst>
            </xdr:cNvPr>
            <xdr:cNvSpPr txBox="1"/>
          </xdr:nvSpPr>
          <xdr:spPr>
            <a:xfrm>
              <a:off x="8496300" y="4857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(10−5.25)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(−4.5)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(4.75)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20.25+22.56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42.81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GB" sz="1200" b="0"/>
                <a:t>6.5429</a:t>
              </a: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956F15-AF97-4971-A6DB-E15CB0067FFF}"/>
                </a:ext>
              </a:extLst>
            </xdr:cNvPr>
            <xdr:cNvSpPr txBox="1"/>
          </xdr:nvSpPr>
          <xdr:spPr>
            <a:xfrm>
              <a:off x="8496300" y="485775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√(〖(2−6.5)〗^2+〖(10−5.25)〗^2 )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√(〖(−4.5)〗^2+〖(4.75)〗^2 )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√(20.25+22.56)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√42.81=</a:t>
              </a:r>
              <a:r>
                <a:rPr lang="en-GB" sz="1200" b="0"/>
                <a:t>6.5429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3</xdr:row>
      <xdr:rowOff>0</xdr:rowOff>
    </xdr:from>
    <xdr:to>
      <xdr:col>2</xdr:col>
      <xdr:colOff>2487385</xdr:colOff>
      <xdr:row>4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23F1CAF4-B19A-4A2C-92C8-EF7B7459E5F9}"/>
                </a:ext>
              </a:extLst>
            </xdr:cNvPr>
            <xdr:cNvSpPr txBox="1"/>
          </xdr:nvSpPr>
          <xdr:spPr>
            <a:xfrm>
              <a:off x="1559719" y="194071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(2−3)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(5−9.5)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(−4.5)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1+20.25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23F1CAF4-B19A-4A2C-92C8-EF7B7459E5F9}"/>
                </a:ext>
              </a:extLst>
            </xdr:cNvPr>
            <xdr:cNvSpPr txBox="1"/>
          </xdr:nvSpPr>
          <xdr:spPr>
            <a:xfrm>
              <a:off x="1559719" y="194071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√(〖(2−3)〗^2+〖(5−9.5)〗^2 )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√(〖(−1)〗^2+〖(−4.5)〗^2 )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√(1+20.25)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4</xdr:row>
      <xdr:rowOff>0</xdr:rowOff>
    </xdr:from>
    <xdr:to>
      <xdr:col>2</xdr:col>
      <xdr:colOff>2487385</xdr:colOff>
      <xdr:row>5</xdr:row>
      <xdr:rowOff>4762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10BB3F2-FC7E-47D3-8AFD-477ED61B882B}"/>
                </a:ext>
              </a:extLst>
            </xdr:cNvPr>
            <xdr:cNvSpPr txBox="1"/>
          </xdr:nvSpPr>
          <xdr:spPr>
            <a:xfrm>
              <a:off x="1559719" y="339328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(8−3)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(4−9.5)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25+30.25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55.25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10BB3F2-FC7E-47D3-8AFD-477ED61B882B}"/>
                </a:ext>
              </a:extLst>
            </xdr:cNvPr>
            <xdr:cNvSpPr txBox="1"/>
          </xdr:nvSpPr>
          <xdr:spPr>
            <a:xfrm>
              <a:off x="1559719" y="339328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√(〖(8−3)〗^2+〖(4−9.5)〗^2 )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√(〖(5)〗^2+〖(5.5)〗^2 )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√(25+30.25)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55.25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5</xdr:row>
      <xdr:rowOff>0</xdr:rowOff>
    </xdr:from>
    <xdr:to>
      <xdr:col>2</xdr:col>
      <xdr:colOff>2487385</xdr:colOff>
      <xdr:row>6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81AFAFE6-114E-4425-8B4E-9011BCFA76B1}"/>
                </a:ext>
              </a:extLst>
            </xdr:cNvPr>
            <xdr:cNvSpPr txBox="1"/>
          </xdr:nvSpPr>
          <xdr:spPr>
            <a:xfrm>
              <a:off x="1559719" y="484584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(5−3)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(8−9.5)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4+2.25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81AFAFE6-114E-4425-8B4E-9011BCFA76B1}"/>
                </a:ext>
              </a:extLst>
            </xdr:cNvPr>
            <xdr:cNvSpPr txBox="1"/>
          </xdr:nvSpPr>
          <xdr:spPr>
            <a:xfrm>
              <a:off x="1559719" y="484584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√(〖(5−3)〗^2+〖(8−9.5)〗^2 )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√(〖(2)〗^2+〖(−1.5)〗^2 )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√(4+2.25)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6</xdr:row>
      <xdr:rowOff>0</xdr:rowOff>
    </xdr:from>
    <xdr:to>
      <xdr:col>2</xdr:col>
      <xdr:colOff>2487385</xdr:colOff>
      <xdr:row>7</xdr:row>
      <xdr:rowOff>4762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C035850-6062-4694-81D1-00F4B4F2C00D}"/>
                </a:ext>
              </a:extLst>
            </xdr:cNvPr>
            <xdr:cNvSpPr txBox="1"/>
          </xdr:nvSpPr>
          <xdr:spPr>
            <a:xfrm>
              <a:off x="1559719" y="6298406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(7−3)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(5−9.5)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(4.5)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14+20.25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34.25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C035850-6062-4694-81D1-00F4B4F2C00D}"/>
                </a:ext>
              </a:extLst>
            </xdr:cNvPr>
            <xdr:cNvSpPr txBox="1"/>
          </xdr:nvSpPr>
          <xdr:spPr>
            <a:xfrm>
              <a:off x="1559719" y="6298406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√(〖(7−3)〗^2+〖(5−9.5)〗^2 )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√(〖(4)〗^2+〖(4.5)〗^2 )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√(14+20.25)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7</xdr:row>
      <xdr:rowOff>0</xdr:rowOff>
    </xdr:from>
    <xdr:to>
      <xdr:col>2</xdr:col>
      <xdr:colOff>2487385</xdr:colOff>
      <xdr:row>8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F912069-A0D7-49D8-B86E-9080BEA85643}"/>
                </a:ext>
              </a:extLst>
            </xdr:cNvPr>
            <xdr:cNvSpPr txBox="1"/>
          </xdr:nvSpPr>
          <xdr:spPr>
            <a:xfrm>
              <a:off x="1559719" y="775096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(6−3)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(4−9.5)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(3)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(5.5)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9+30.25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39.25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F912069-A0D7-49D8-B86E-9080BEA85643}"/>
                </a:ext>
              </a:extLst>
            </xdr:cNvPr>
            <xdr:cNvSpPr txBox="1"/>
          </xdr:nvSpPr>
          <xdr:spPr>
            <a:xfrm>
              <a:off x="1559719" y="775096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√(〖(6−3)〗^2+〖(4−9.5)〗^2 )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√(〖(3)〗^2+〖(5.5)〗^2 )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√(9+30.25)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39.25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8</xdr:row>
      <xdr:rowOff>0</xdr:rowOff>
    </xdr:from>
    <xdr:to>
      <xdr:col>2</xdr:col>
      <xdr:colOff>2487385</xdr:colOff>
      <xdr:row>9</xdr:row>
      <xdr:rowOff>4762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8F1129B-BBE2-44D3-8B63-47F17193ACD4}"/>
                </a:ext>
              </a:extLst>
            </xdr:cNvPr>
            <xdr:cNvSpPr txBox="1"/>
          </xdr:nvSpPr>
          <xdr:spPr>
            <a:xfrm>
              <a:off x="1559719" y="920353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(1−3)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(2−9.5)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(−2)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(−7.5)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4+56.25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60.25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8F1129B-BBE2-44D3-8B63-47F17193ACD4}"/>
                </a:ext>
              </a:extLst>
            </xdr:cNvPr>
            <xdr:cNvSpPr txBox="1"/>
          </xdr:nvSpPr>
          <xdr:spPr>
            <a:xfrm>
              <a:off x="1559719" y="920353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√(〖(1−3)〗^2+〖(2−9.5)〗^2 )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√(〖(−2)〗^2+〖(−7.5)〗^2 )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√(4+56.25)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60.25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2</xdr:col>
      <xdr:colOff>0</xdr:colOff>
      <xdr:row>9</xdr:row>
      <xdr:rowOff>0</xdr:rowOff>
    </xdr:from>
    <xdr:to>
      <xdr:col>2</xdr:col>
      <xdr:colOff>2487385</xdr:colOff>
      <xdr:row>10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E31EE8B-94EE-4061-B570-84FD669FD99E}"/>
                </a:ext>
              </a:extLst>
            </xdr:cNvPr>
            <xdr:cNvSpPr txBox="1"/>
          </xdr:nvSpPr>
          <xdr:spPr>
            <a:xfrm>
              <a:off x="1559719" y="1065609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(4−3)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(9−9.5)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1+0.25</m:t>
                        </m:r>
                      </m:e>
                    </m:rad>
                  </m:oMath>
                </m:oMathPara>
              </a14:m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GB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1.25</m:t>
                        </m:r>
                      </m:e>
                    </m:rad>
                    <m:r>
                      <a:rPr lang="en-GB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=1.1180</m:t>
                    </m:r>
                  </m:oMath>
                </m:oMathPara>
              </a14:m>
              <a:endParaRPr lang="en-GB" sz="1800">
                <a:effectLst/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E31EE8B-94EE-4061-B570-84FD669FD99E}"/>
                </a:ext>
              </a:extLst>
            </xdr:cNvPr>
            <xdr:cNvSpPr txBox="1"/>
          </xdr:nvSpPr>
          <xdr:spPr>
            <a:xfrm>
              <a:off x="1559719" y="1065609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√(〖(4−3)〗^2+〖(9−9.5)〗^2 )</a:t>
              </a:r>
              <a:endParaRPr lang="en-GB" sz="1100" b="0"/>
            </a:p>
            <a:p>
              <a:pPr algn="ctr"/>
              <a:r>
                <a:rPr lang="en-GB" sz="11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√(〖(1)〗^2+〖(0.5)〗^2 )</a:t>
              </a:r>
              <a:endParaRPr kumimoji="0" lang="en-GB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√(1+0.25)</a:t>
              </a:r>
              <a:endParaRPr lang="en-GB" sz="1800" b="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1.25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GB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1.1180</a:t>
              </a:r>
              <a:endParaRPr lang="en-GB" sz="1800">
                <a:effectLst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3</xdr:row>
      <xdr:rowOff>0</xdr:rowOff>
    </xdr:from>
    <xdr:to>
      <xdr:col>6</xdr:col>
      <xdr:colOff>2487385</xdr:colOff>
      <xdr:row>4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AC1F9B4-A8BC-46D8-BA83-AF1079BC1DA5}"/>
                </a:ext>
              </a:extLst>
            </xdr:cNvPr>
            <xdr:cNvSpPr txBox="1"/>
          </xdr:nvSpPr>
          <xdr:spPr>
            <a:xfrm>
              <a:off x="8489156" y="194071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(−4.5)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(0.25)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20.25+0.0625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20.3125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4.5069</m:t>
                    </m:r>
                  </m:oMath>
                </m:oMathPara>
              </a14:m>
              <a:endParaRPr lang="en-GB" sz="1200" b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AC1F9B4-A8BC-46D8-BA83-AF1079BC1DA5}"/>
                </a:ext>
              </a:extLst>
            </xdr:cNvPr>
            <xdr:cNvSpPr txBox="1"/>
          </xdr:nvSpPr>
          <xdr:spPr>
            <a:xfrm>
              <a:off x="8489156" y="194071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√(〖(2−6.5)〗^2+〖(5−5.25)〗^2 )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√(〖(−4.5)〗^2+〖(0.25)〗^2 )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√(20.25+0.0625)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√20.3125=4.5069</a:t>
              </a:r>
              <a:endParaRPr lang="en-GB" sz="1200" b="0"/>
            </a:p>
          </xdr:txBody>
        </xdr:sp>
      </mc:Fallback>
    </mc:AlternateContent>
    <xdr:clientData/>
  </xdr:twoCellAnchor>
  <xdr:twoCellAnchor>
    <xdr:from>
      <xdr:col>6</xdr:col>
      <xdr:colOff>0</xdr:colOff>
      <xdr:row>4</xdr:row>
      <xdr:rowOff>0</xdr:rowOff>
    </xdr:from>
    <xdr:to>
      <xdr:col>6</xdr:col>
      <xdr:colOff>2487385</xdr:colOff>
      <xdr:row>5</xdr:row>
      <xdr:rowOff>4762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EF5C4E1-F31C-4210-AA1C-2324B391DE21}"/>
                </a:ext>
              </a:extLst>
            </xdr:cNvPr>
            <xdr:cNvSpPr txBox="1"/>
          </xdr:nvSpPr>
          <xdr:spPr>
            <a:xfrm>
              <a:off x="8489156" y="339328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(−1.25)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6.25+1.5625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7.8125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GB" sz="1200" b="0"/>
                <a:t> 2.7950</a:t>
              </a:r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EF5C4E1-F31C-4210-AA1C-2324B391DE21}"/>
                </a:ext>
              </a:extLst>
            </xdr:cNvPr>
            <xdr:cNvSpPr txBox="1"/>
          </xdr:nvSpPr>
          <xdr:spPr>
            <a:xfrm>
              <a:off x="8489156" y="339328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√(〖(8−6.5)〗^2+〖(4−5.25)〗^2 )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√(〖(2.5)〗^2+〖(−1.25)〗^2 )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√(6.25+1.5625)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√7.8125=</a:t>
              </a:r>
              <a:r>
                <a:rPr lang="en-GB" sz="1200" b="0"/>
                <a:t> 2.7950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5</xdr:row>
      <xdr:rowOff>0</xdr:rowOff>
    </xdr:from>
    <xdr:to>
      <xdr:col>6</xdr:col>
      <xdr:colOff>2487385</xdr:colOff>
      <xdr:row>6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9EA52DB-DC66-42B6-A739-A7580C321AE0}"/>
                </a:ext>
              </a:extLst>
            </xdr:cNvPr>
            <xdr:cNvSpPr txBox="1"/>
          </xdr:nvSpPr>
          <xdr:spPr>
            <a:xfrm>
              <a:off x="8489156" y="484584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(8−5.25)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(2.75)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2.25+7.5625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9.8125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n-GB" sz="12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3.1324</m:t>
                    </m:r>
                  </m:oMath>
                </m:oMathPara>
              </a14:m>
              <a:endParaRPr lang="en-GB" sz="1200" b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9EA52DB-DC66-42B6-A739-A7580C321AE0}"/>
                </a:ext>
              </a:extLst>
            </xdr:cNvPr>
            <xdr:cNvSpPr txBox="1"/>
          </xdr:nvSpPr>
          <xdr:spPr>
            <a:xfrm>
              <a:off x="8489156" y="484584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√(〖(5−6.5)〗^2+〖(8−5.25)〗^2 )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√(〖(−1.5)〗^2+〖(2.75)〗^2 )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√(2.25+7.5625)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√9.8125=3.1324</a:t>
              </a:r>
              <a:endParaRPr lang="en-GB" sz="1200" b="0"/>
            </a:p>
          </xdr:txBody>
        </xdr:sp>
      </mc:Fallback>
    </mc:AlternateContent>
    <xdr:clientData/>
  </xdr:twoCellAnchor>
  <xdr:twoCellAnchor>
    <xdr:from>
      <xdr:col>6</xdr:col>
      <xdr:colOff>0</xdr:colOff>
      <xdr:row>6</xdr:row>
      <xdr:rowOff>0</xdr:rowOff>
    </xdr:from>
    <xdr:to>
      <xdr:col>6</xdr:col>
      <xdr:colOff>2487385</xdr:colOff>
      <xdr:row>7</xdr:row>
      <xdr:rowOff>4762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23701C8E-C061-4940-90A5-15A1BF9CB644}"/>
                </a:ext>
              </a:extLst>
            </xdr:cNvPr>
            <xdr:cNvSpPr txBox="1"/>
          </xdr:nvSpPr>
          <xdr:spPr>
            <a:xfrm>
              <a:off x="8489156" y="6298406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(7−6.5)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(5−5.25)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(0.25)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0.0625</m:t>
                    </m:r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0.3125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GB" sz="1200" b="0"/>
                <a:t>0.5590</a:t>
              </a:r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23701C8E-C061-4940-90A5-15A1BF9CB644}"/>
                </a:ext>
              </a:extLst>
            </xdr:cNvPr>
            <xdr:cNvSpPr txBox="1"/>
          </xdr:nvSpPr>
          <xdr:spPr>
            <a:xfrm>
              <a:off x="8489156" y="6298406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√(〖(7−6.5)〗^2+〖(5−5.25)〗^2 )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√(〖(0.5)〗^2+〖(0.25)〗^2 )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√(0.25+) 0.0625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√0.3125=</a:t>
              </a:r>
              <a:r>
                <a:rPr lang="en-GB" sz="1200" b="0"/>
                <a:t>0.5590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7</xdr:row>
      <xdr:rowOff>0</xdr:rowOff>
    </xdr:from>
    <xdr:to>
      <xdr:col>6</xdr:col>
      <xdr:colOff>2487385</xdr:colOff>
      <xdr:row>8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583E1F8-CD71-49DA-BDD0-579B3D0DF621}"/>
                </a:ext>
              </a:extLst>
            </xdr:cNvPr>
            <xdr:cNvSpPr txBox="1"/>
          </xdr:nvSpPr>
          <xdr:spPr>
            <a:xfrm>
              <a:off x="8489156" y="775096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(6−6.5)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(−0.5)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(−1.25)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0.25+1.5625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1.8125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GB" sz="1200" b="0"/>
                <a:t> 1.3462</a:t>
              </a:r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583E1F8-CD71-49DA-BDD0-579B3D0DF621}"/>
                </a:ext>
              </a:extLst>
            </xdr:cNvPr>
            <xdr:cNvSpPr txBox="1"/>
          </xdr:nvSpPr>
          <xdr:spPr>
            <a:xfrm>
              <a:off x="8489156" y="7750969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√(〖(6−6.5)〗^2+〖(4−5.25)〗^2 )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√(〖(−0.5)〗^2+〖(−1.25)〗^2 )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√(0.25+1.5625)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√1.8125=</a:t>
              </a:r>
              <a:r>
                <a:rPr lang="en-GB" sz="1200" b="0"/>
                <a:t> 1.3462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8</xdr:row>
      <xdr:rowOff>0</xdr:rowOff>
    </xdr:from>
    <xdr:to>
      <xdr:col>6</xdr:col>
      <xdr:colOff>2487385</xdr:colOff>
      <xdr:row>9</xdr:row>
      <xdr:rowOff>4762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B80DE240-8418-4A8A-ABA0-7A5D4CB84305}"/>
                </a:ext>
              </a:extLst>
            </xdr:cNvPr>
            <xdr:cNvSpPr txBox="1"/>
          </xdr:nvSpPr>
          <xdr:spPr>
            <a:xfrm>
              <a:off x="8489156" y="920353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(1−6.5)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(2−5.25)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(−5.5)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(3.25)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30.25+</m:t>
                      </m:r>
                    </m:e>
                  </m:rad>
                </m:oMath>
              </a14:m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10.5625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kumimoji="0" lang="en-GB" sz="12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40.8125</m:t>
                      </m:r>
                    </m:e>
                  </m:rad>
                  <m:r>
                    <a:rPr kumimoji="0" lang="en-GB" sz="12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GB" sz="1200" b="0"/>
                <a:t>6.3884</a:t>
              </a:r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B80DE240-8418-4A8A-ABA0-7A5D4CB84305}"/>
                </a:ext>
              </a:extLst>
            </xdr:cNvPr>
            <xdr:cNvSpPr txBox="1"/>
          </xdr:nvSpPr>
          <xdr:spPr>
            <a:xfrm>
              <a:off x="8489156" y="9203531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√(〖(1−6.5)〗^2+〖(2−5.25)〗^2 )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√(〖(−5.5)〗^2+〖(3.25)〗^2 )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√(30.25+)</a:t>
              </a: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10.5625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√40.8125=</a:t>
              </a:r>
              <a:r>
                <a:rPr lang="en-GB" sz="1200" b="0"/>
                <a:t>6.3884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9</xdr:row>
      <xdr:rowOff>0</xdr:rowOff>
    </xdr:from>
    <xdr:to>
      <xdr:col>6</xdr:col>
      <xdr:colOff>2487385</xdr:colOff>
      <xdr:row>10</xdr:row>
      <xdr:rowOff>4763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5B59B51-8F4F-4F70-8A37-03E07B32AB13}"/>
                </a:ext>
              </a:extLst>
            </xdr:cNvPr>
            <xdr:cNvSpPr txBox="1"/>
          </xdr:nvSpPr>
          <xdr:spPr>
            <a:xfrm>
              <a:off x="8489156" y="1065609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(4−6.5)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(9−5.25)</m:t>
                            </m:r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(−2.5)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(3.75)</m:t>
                            </m:r>
                          </m:e>
                          <m:sup>
                            <m:r>
                              <a:rPr kumimoji="0" lang="en-GB" sz="12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6.25+14.0625</m:t>
                        </m:r>
                      </m:e>
                    </m:rad>
                  </m:oMath>
                </m:oMathPara>
              </a14:m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0" lang="en-GB" sz="12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20.3125</m:t>
                        </m:r>
                      </m:e>
                    </m:rad>
                    <m:r>
                      <a:rPr kumimoji="0" lang="en-GB" sz="12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=4.5069</m:t>
                    </m:r>
                  </m:oMath>
                </m:oMathPara>
              </a14:m>
              <a:endParaRPr lang="en-GB" sz="1200" b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5B59B51-8F4F-4F70-8A37-03E07B32AB13}"/>
                </a:ext>
              </a:extLst>
            </xdr:cNvPr>
            <xdr:cNvSpPr txBox="1"/>
          </xdr:nvSpPr>
          <xdr:spPr>
            <a:xfrm>
              <a:off x="8489156" y="10656094"/>
              <a:ext cx="2487385" cy="145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GB" sz="1200" b="0" i="0">
                  <a:latin typeface="Cambria Math" panose="02040503050406030204" pitchFamily="18" charset="0"/>
                </a:rPr>
                <a:t>√(〖(4−6.5)〗^2+〖(9−5.25)〗^2 )</a:t>
              </a:r>
              <a:endParaRPr lang="en-GB" sz="1200" b="0"/>
            </a:p>
            <a:p>
              <a:pPr algn="ctr"/>
              <a:r>
                <a:rPr lang="en-GB" sz="1200" b="0">
                  <a:latin typeface="Calibri" panose="020F0502020204030204" pitchFamily="34" charset="0"/>
                  <a:cs typeface="Calibri" panose="020F0502020204030204" pitchFamily="34" charset="0"/>
                </a:rPr>
                <a:t>↓</a:t>
              </a:r>
              <a:endParaRPr lang="en-GB" sz="12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√(〖(−2.5)〗^2+〖(3.75)〗^2 )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√(6.25+14.0625)</a:t>
              </a:r>
              <a:endParaRPr kumimoji="0" lang="en-GB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↓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√20.3125=4.5069</a:t>
              </a:r>
              <a:endParaRPr lang="en-GB" sz="1200" b="0"/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96E72-ADCD-4189-974A-BE5A6BBBE36A}" name="Table1" displayName="Table1" ref="A2:D10" totalsRowShown="0" headerRowDxfId="43" dataDxfId="42">
  <autoFilter ref="A2:D10" xr:uid="{86E96E72-ADCD-4189-974A-BE5A6BBBE36A}"/>
  <tableColumns count="4">
    <tableColumn id="1" xr3:uid="{8DB6C61E-2C10-4BFD-84B7-60CDF92C4479}" name="Field" dataDxfId="41"/>
    <tableColumn id="2" xr3:uid="{3F634877-3CE6-4F03-8617-875D4C88859C}" name="X Co-ordinate" dataDxfId="40"/>
    <tableColumn id="3" xr3:uid="{E7ABD7CB-010A-4DC8-BF42-021CDC29126D}" name="Y Co-ordinate" dataDxfId="39"/>
    <tableColumn id="4" xr3:uid="{F6C50CD2-081A-44E5-BC2C-274C5A038700}" name="X/Y Co-ordinates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201F4-EB0A-4779-ACCF-F34B42897709}" name="Table2" displayName="Table2" ref="G2:J5" totalsRowShown="0" headerRowDxfId="37" dataDxfId="36">
  <autoFilter ref="G2:J5" xr:uid="{C5F201F4-EB0A-4779-ACCF-F34B42897709}"/>
  <tableColumns count="4">
    <tableColumn id="1" xr3:uid="{582A8453-EC21-40DF-B6F2-AF3761BE1232}" name="Field" dataDxfId="35"/>
    <tableColumn id="2" xr3:uid="{5B942597-B0E8-4A12-8F74-AC9F0B0F7F87}" name="X Co-ordinate" dataDxfId="34"/>
    <tableColumn id="3" xr3:uid="{D7843230-9715-4391-BDB6-7C10283E0BC1}" name="Y Co-ordinate" dataDxfId="33"/>
    <tableColumn id="4" xr3:uid="{21A47E4F-1AEA-43D5-931E-98E1A0BEBDEA}" name="X/Y Co-ordinates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6C55CF-CABC-4BC2-A480-3218F6370CD7}" name="Table3" displayName="Table3" ref="L2:T10" totalsRowShown="0" headerRowDxfId="31" dataDxfId="30">
  <autoFilter ref="L2:T10" xr:uid="{F36C55CF-CABC-4BC2-A480-3218F6370CD7}"/>
  <tableColumns count="9">
    <tableColumn id="1" xr3:uid="{45D7C2A0-1971-4FBE-B1DF-9C5DAE1A6A38}" name="Field" dataDxfId="29"/>
    <tableColumn id="2" xr3:uid="{AECAE12A-F56B-4ACE-B84A-B9F8967023F3}" name="A1" dataDxfId="28"/>
    <tableColumn id="3" xr3:uid="{E82ED664-726C-4002-9C13-430174DCE832}" name="A2" dataDxfId="27"/>
    <tableColumn id="4" xr3:uid="{9CFC8764-1F17-4CD1-98EF-5A69F696F4F2}" name="A3" dataDxfId="26"/>
    <tableColumn id="5" xr3:uid="{A225AEC4-F70D-495F-B986-FAA904E6ACE4}" name="A4" dataDxfId="25"/>
    <tableColumn id="6" xr3:uid="{550FED90-02F4-4BE8-AA4D-4CD278846C42}" name="A5" dataDxfId="24"/>
    <tableColumn id="7" xr3:uid="{F23FB1CF-42DB-4FC6-86F3-9A9E2269F3E0}" name="A6" dataDxfId="23"/>
    <tableColumn id="8" xr3:uid="{FBBA271D-A8C4-43A2-8D8D-1830C050BCD0}" name="A7" dataDxfId="22"/>
    <tableColumn id="9" xr3:uid="{C0727EC8-7F35-463A-B76B-B366ADA7D7A6}" name="A8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C09F3C-C471-4177-BDFB-E4F4B2B09564}" name="Table4" displayName="Table4" ref="A16:E21" totalsRowShown="0" headerRowDxfId="20" dataDxfId="19">
  <autoFilter ref="A16:E21" xr:uid="{22C09F3C-C471-4177-BDFB-E4F4B2B09564}"/>
  <tableColumns count="5">
    <tableColumn id="1" xr3:uid="{7BB05A61-02F4-4721-B254-B1A180CCC944}" name="Field" dataDxfId="18"/>
    <tableColumn id="2" xr3:uid="{91B93C0B-715F-4637-9DD8-8E86E5E5EE9F}" name="A1 Distance" dataDxfId="17"/>
    <tableColumn id="3" xr3:uid="{EA345DFC-FBB4-408F-9368-DCB3C2526652}" name="A4 Distance" dataDxfId="16"/>
    <tableColumn id="4" xr3:uid="{A38BD6EF-9BDA-4513-9D09-B7A1DDB15AE4}" name="A7 Distance" dataDxfId="15"/>
    <tableColumn id="5" xr3:uid="{D4E26D27-7696-44D9-A235-2BADD44F0CC8}" name="Selection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FCC7A3-2364-4A54-A43F-09117DE65062}" name="Table16" displayName="Table16" ref="A16:E26" totalsRowShown="0" headerRowDxfId="13" dataDxfId="12">
  <autoFilter ref="A16:E26" xr:uid="{20FCC7A3-2364-4A54-A43F-09117DE65062}"/>
  <tableColumns count="5">
    <tableColumn id="1" xr3:uid="{5A2C9713-8448-4C23-9BF5-93DDBD981869}" name="Field" dataDxfId="11"/>
    <tableColumn id="2" xr3:uid="{CBAE387C-992F-4D8F-9DD8-B69FEDA56D75}" name="X Co-ordinate" dataDxfId="10"/>
    <tableColumn id="3" xr3:uid="{502E7F07-7AC6-4801-A038-747A0F466E32}" name="Y Co-ordinate" dataDxfId="9"/>
    <tableColumn id="4" xr3:uid="{F23B8777-A6AA-4F3D-9B8D-531929173E9D}" name="X/Y Co-ordinates" dataDxfId="8"/>
    <tableColumn id="5" xr3:uid="{F020EDD5-94AD-4DA1-B1AE-84E15203E3A5}" name="Typ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43BA37-F11D-4E6D-A5CE-8B99CCEF0337}" name="Table168" displayName="Table168" ref="A16:E29" totalsRowShown="0" headerRowDxfId="6" dataDxfId="5">
  <autoFilter ref="A16:E29" xr:uid="{EE43BA37-F11D-4E6D-A5CE-8B99CCEF0337}"/>
  <tableColumns count="5">
    <tableColumn id="1" xr3:uid="{08009D69-CA2B-45F4-AB43-798851E0A685}" name="Field" dataDxfId="4"/>
    <tableColumn id="2" xr3:uid="{D10801C4-F1CC-4AC3-96FE-F71A0C057F0B}" name="X Co-ordinate" dataDxfId="3"/>
    <tableColumn id="3" xr3:uid="{E8FAE6CF-5428-4D2F-9A68-CBB178D25E80}" name="Y Co-ordinate" dataDxfId="2"/>
    <tableColumn id="4" xr3:uid="{EF04547B-25BC-4FAF-99F0-03A6A1BA38A1}" name="X/Y Co-ordinates" dataDxfId="1"/>
    <tableColumn id="5" xr3:uid="{BF1DC634-EB04-4059-9A14-5A00CE7D21F8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7F5-0ECB-4A03-9009-5D15EE1FAED8}">
  <dimension ref="A1:T21"/>
  <sheetViews>
    <sheetView workbookViewId="0">
      <selection activeCell="Y24" sqref="Y24"/>
    </sheetView>
  </sheetViews>
  <sheetFormatPr defaultRowHeight="15" x14ac:dyDescent="0.25"/>
  <cols>
    <col min="1" max="1" width="10" bestFit="1" customWidth="1"/>
    <col min="2" max="3" width="17.85546875" bestFit="1" customWidth="1"/>
    <col min="4" max="4" width="20.7109375" bestFit="1" customWidth="1"/>
    <col min="5" max="5" width="13.85546875" bestFit="1" customWidth="1"/>
    <col min="6" max="6" width="13.85546875" customWidth="1"/>
    <col min="7" max="7" width="10" bestFit="1" customWidth="1"/>
    <col min="8" max="9" width="17.85546875" bestFit="1" customWidth="1"/>
    <col min="10" max="10" width="20.7109375" bestFit="1" customWidth="1"/>
    <col min="12" max="12" width="10" bestFit="1" customWidth="1"/>
    <col min="13" max="20" width="7.85546875" bestFit="1" customWidth="1"/>
  </cols>
  <sheetData>
    <row r="1" spans="1:20" x14ac:dyDescent="0.25">
      <c r="A1" s="62" t="s">
        <v>21</v>
      </c>
      <c r="B1" s="63"/>
      <c r="C1" s="63"/>
      <c r="D1" s="63"/>
      <c r="G1" s="62" t="s">
        <v>20</v>
      </c>
      <c r="H1" s="63"/>
      <c r="I1" s="63"/>
      <c r="J1" s="63"/>
      <c r="L1" s="62" t="s">
        <v>22</v>
      </c>
      <c r="M1" s="63"/>
      <c r="N1" s="63"/>
      <c r="O1" s="63"/>
      <c r="P1" s="63"/>
      <c r="Q1" s="63"/>
      <c r="R1" s="63"/>
      <c r="S1" s="63"/>
      <c r="T1" s="63"/>
    </row>
    <row r="2" spans="1:20" x14ac:dyDescent="0.25">
      <c r="A2" s="1" t="s">
        <v>0</v>
      </c>
      <c r="B2" s="1" t="s">
        <v>9</v>
      </c>
      <c r="C2" s="1" t="s">
        <v>10</v>
      </c>
      <c r="D2" s="1" t="s">
        <v>11</v>
      </c>
      <c r="G2" s="1" t="s">
        <v>0</v>
      </c>
      <c r="H2" s="1" t="s">
        <v>9</v>
      </c>
      <c r="I2" s="1" t="s">
        <v>10</v>
      </c>
      <c r="J2" s="1" t="s">
        <v>11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</row>
    <row r="3" spans="1:20" x14ac:dyDescent="0.25">
      <c r="A3" s="1" t="s">
        <v>1</v>
      </c>
      <c r="B3" s="1">
        <v>2</v>
      </c>
      <c r="C3" s="1">
        <v>10</v>
      </c>
      <c r="D3" s="1" t="s">
        <v>12</v>
      </c>
      <c r="G3" s="1" t="s">
        <v>1</v>
      </c>
      <c r="H3" s="1">
        <v>2</v>
      </c>
      <c r="I3" s="1">
        <v>10</v>
      </c>
      <c r="J3" s="1" t="s">
        <v>12</v>
      </c>
      <c r="L3" s="1" t="s">
        <v>1</v>
      </c>
      <c r="M3" s="1">
        <v>0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</row>
    <row r="4" spans="1:20" x14ac:dyDescent="0.25">
      <c r="A4" s="1" t="s">
        <v>2</v>
      </c>
      <c r="B4" s="1">
        <v>2</v>
      </c>
      <c r="C4" s="1">
        <v>5</v>
      </c>
      <c r="D4" s="1" t="s">
        <v>13</v>
      </c>
      <c r="G4" s="1" t="s">
        <v>4</v>
      </c>
      <c r="H4" s="1">
        <v>5</v>
      </c>
      <c r="I4" s="1">
        <v>8</v>
      </c>
      <c r="J4" s="1" t="s">
        <v>15</v>
      </c>
      <c r="L4" s="1" t="s">
        <v>2</v>
      </c>
      <c r="M4" s="1"/>
      <c r="N4" s="1">
        <v>0</v>
      </c>
      <c r="O4" s="1" t="s">
        <v>30</v>
      </c>
      <c r="P4" s="1" t="s">
        <v>31</v>
      </c>
      <c r="Q4" s="1" t="s">
        <v>23</v>
      </c>
      <c r="R4" s="1" t="s">
        <v>32</v>
      </c>
      <c r="S4" s="1" t="s">
        <v>33</v>
      </c>
      <c r="T4" s="1" t="s">
        <v>34</v>
      </c>
    </row>
    <row r="5" spans="1:20" x14ac:dyDescent="0.25">
      <c r="A5" s="1" t="s">
        <v>3</v>
      </c>
      <c r="B5" s="1">
        <v>8</v>
      </c>
      <c r="C5" s="1">
        <v>4</v>
      </c>
      <c r="D5" s="1" t="s">
        <v>14</v>
      </c>
      <c r="G5" s="1" t="s">
        <v>7</v>
      </c>
      <c r="H5" s="1">
        <v>1</v>
      </c>
      <c r="I5" s="1">
        <v>2</v>
      </c>
      <c r="J5" s="1" t="s">
        <v>18</v>
      </c>
      <c r="L5" s="1" t="s">
        <v>3</v>
      </c>
      <c r="M5" s="1"/>
      <c r="N5" s="1"/>
      <c r="O5" s="1">
        <v>0</v>
      </c>
      <c r="P5" s="1" t="s">
        <v>35</v>
      </c>
      <c r="Q5" s="1" t="s">
        <v>36</v>
      </c>
      <c r="R5" s="1" t="s">
        <v>36</v>
      </c>
      <c r="S5" s="1" t="s">
        <v>37</v>
      </c>
      <c r="T5" s="1" t="s">
        <v>38</v>
      </c>
    </row>
    <row r="6" spans="1:20" x14ac:dyDescent="0.25">
      <c r="A6" s="1" t="s">
        <v>4</v>
      </c>
      <c r="B6" s="1">
        <v>5</v>
      </c>
      <c r="C6" s="1">
        <v>8</v>
      </c>
      <c r="D6" s="1" t="s">
        <v>15</v>
      </c>
      <c r="L6" s="1" t="s">
        <v>4</v>
      </c>
      <c r="M6" s="1"/>
      <c r="N6" s="1"/>
      <c r="O6" s="1"/>
      <c r="P6" s="1">
        <v>0</v>
      </c>
      <c r="Q6" s="1" t="s">
        <v>25</v>
      </c>
      <c r="R6" s="1" t="s">
        <v>32</v>
      </c>
      <c r="S6" s="1" t="s">
        <v>27</v>
      </c>
      <c r="T6" s="1" t="s">
        <v>36</v>
      </c>
    </row>
    <row r="7" spans="1:20" x14ac:dyDescent="0.25">
      <c r="A7" s="1" t="s">
        <v>5</v>
      </c>
      <c r="B7" s="1">
        <v>7</v>
      </c>
      <c r="C7" s="1">
        <v>5</v>
      </c>
      <c r="D7" s="1" t="s">
        <v>16</v>
      </c>
      <c r="L7" s="1" t="s">
        <v>5</v>
      </c>
      <c r="M7" s="1"/>
      <c r="N7" s="1"/>
      <c r="O7" s="1"/>
      <c r="P7" s="1"/>
      <c r="Q7" s="1">
        <v>0</v>
      </c>
      <c r="R7" s="1" t="s">
        <v>36</v>
      </c>
      <c r="S7" s="1" t="s">
        <v>39</v>
      </c>
      <c r="T7" s="1" t="s">
        <v>23</v>
      </c>
    </row>
    <row r="8" spans="1:20" x14ac:dyDescent="0.25">
      <c r="A8" s="1" t="s">
        <v>6</v>
      </c>
      <c r="B8" s="1">
        <v>6</v>
      </c>
      <c r="C8" s="1">
        <v>4</v>
      </c>
      <c r="D8" s="1" t="s">
        <v>17</v>
      </c>
      <c r="L8" s="1" t="s">
        <v>6</v>
      </c>
      <c r="M8" s="1"/>
      <c r="N8" s="1"/>
      <c r="O8" s="1"/>
      <c r="P8" s="1"/>
      <c r="Q8" s="1"/>
      <c r="R8" s="1">
        <v>0</v>
      </c>
      <c r="S8" s="1" t="s">
        <v>40</v>
      </c>
      <c r="T8" s="1" t="s">
        <v>40</v>
      </c>
    </row>
    <row r="9" spans="1:20" x14ac:dyDescent="0.25">
      <c r="A9" s="1" t="s">
        <v>7</v>
      </c>
      <c r="B9" s="1">
        <v>1</v>
      </c>
      <c r="C9" s="1">
        <v>2</v>
      </c>
      <c r="D9" s="1" t="s">
        <v>18</v>
      </c>
      <c r="L9" s="1" t="s">
        <v>7</v>
      </c>
      <c r="M9" s="1"/>
      <c r="N9" s="1"/>
      <c r="O9" s="1"/>
      <c r="P9" s="1"/>
      <c r="Q9" s="1"/>
      <c r="R9" s="1"/>
      <c r="S9" s="1">
        <v>0</v>
      </c>
      <c r="T9" s="1" t="s">
        <v>41</v>
      </c>
    </row>
    <row r="10" spans="1:20" x14ac:dyDescent="0.25">
      <c r="A10" s="1" t="s">
        <v>8</v>
      </c>
      <c r="B10" s="1">
        <v>4</v>
      </c>
      <c r="C10" s="1">
        <v>9</v>
      </c>
      <c r="D10" s="1" t="s">
        <v>19</v>
      </c>
      <c r="L10" s="1" t="s">
        <v>8</v>
      </c>
      <c r="M10" s="1"/>
      <c r="N10" s="1"/>
      <c r="O10" s="1"/>
      <c r="P10" s="1"/>
      <c r="Q10" s="1"/>
      <c r="R10" s="1"/>
      <c r="S10" s="1"/>
      <c r="T10" s="1">
        <v>0</v>
      </c>
    </row>
    <row r="15" spans="1:20" x14ac:dyDescent="0.25">
      <c r="A15" s="60" t="s">
        <v>42</v>
      </c>
      <c r="B15" s="61"/>
      <c r="C15" s="61"/>
      <c r="D15" s="61"/>
      <c r="E15" s="61"/>
    </row>
    <row r="16" spans="1:20" x14ac:dyDescent="0.25">
      <c r="A16" s="1" t="s">
        <v>0</v>
      </c>
      <c r="B16" s="1" t="s">
        <v>43</v>
      </c>
      <c r="C16" s="1" t="s">
        <v>45</v>
      </c>
      <c r="D16" s="1" t="s">
        <v>46</v>
      </c>
      <c r="E16" s="1" t="s">
        <v>44</v>
      </c>
      <c r="F16" s="1"/>
    </row>
    <row r="17" spans="1:6" x14ac:dyDescent="0.25">
      <c r="A17" s="1" t="s">
        <v>2</v>
      </c>
      <c r="B17" s="2" t="s">
        <v>35</v>
      </c>
      <c r="C17" s="2" t="s">
        <v>31</v>
      </c>
      <c r="D17" s="2" t="s">
        <v>33</v>
      </c>
      <c r="E17" s="3" t="s">
        <v>7</v>
      </c>
      <c r="F17" s="3"/>
    </row>
    <row r="18" spans="1:6" x14ac:dyDescent="0.25">
      <c r="A18" s="1" t="s">
        <v>3</v>
      </c>
      <c r="B18" s="2" t="s">
        <v>47</v>
      </c>
      <c r="C18" s="2" t="s">
        <v>35</v>
      </c>
      <c r="D18" s="2" t="s">
        <v>37</v>
      </c>
      <c r="E18" s="3" t="s">
        <v>4</v>
      </c>
      <c r="F18" s="3"/>
    </row>
    <row r="19" spans="1:6" x14ac:dyDescent="0.25">
      <c r="A19" s="1" t="s">
        <v>5</v>
      </c>
      <c r="B19" s="2" t="s">
        <v>26</v>
      </c>
      <c r="C19" s="2" t="s">
        <v>25</v>
      </c>
      <c r="D19" s="2" t="s">
        <v>39</v>
      </c>
      <c r="E19" s="3" t="s">
        <v>4</v>
      </c>
      <c r="F19" s="3"/>
    </row>
    <row r="20" spans="1:6" x14ac:dyDescent="0.25">
      <c r="A20" s="1" t="s">
        <v>6</v>
      </c>
      <c r="B20" s="2" t="s">
        <v>27</v>
      </c>
      <c r="C20" s="2" t="s">
        <v>35</v>
      </c>
      <c r="D20" s="2" t="s">
        <v>40</v>
      </c>
      <c r="E20" s="3" t="s">
        <v>4</v>
      </c>
      <c r="F20" s="3"/>
    </row>
    <row r="21" spans="1:6" x14ac:dyDescent="0.25">
      <c r="A21" s="1" t="s">
        <v>8</v>
      </c>
      <c r="B21" s="2" t="s">
        <v>29</v>
      </c>
      <c r="C21" s="2" t="s">
        <v>36</v>
      </c>
      <c r="D21" s="2" t="s">
        <v>41</v>
      </c>
      <c r="E21" s="3" t="s">
        <v>4</v>
      </c>
      <c r="F21" s="3"/>
    </row>
  </sheetData>
  <mergeCells count="4">
    <mergeCell ref="A15:E15"/>
    <mergeCell ref="A1:D1"/>
    <mergeCell ref="G1:J1"/>
    <mergeCell ref="L1:T1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1F72-A7D9-401A-8B82-AA135E3FF494}">
  <dimension ref="A1:J26"/>
  <sheetViews>
    <sheetView zoomScale="70" zoomScaleNormal="70" workbookViewId="0">
      <selection activeCell="H50" sqref="H50"/>
    </sheetView>
  </sheetViews>
  <sheetFormatPr defaultRowHeight="15" x14ac:dyDescent="0.25"/>
  <cols>
    <col min="1" max="1" width="48.28515625" customWidth="1"/>
    <col min="2" max="2" width="13.5703125" customWidth="1"/>
    <col min="3" max="3" width="14.28515625" customWidth="1"/>
    <col min="4" max="4" width="15.85546875" customWidth="1"/>
    <col min="5" max="5" width="49" customWidth="1"/>
    <col min="6" max="6" width="25.140625" customWidth="1"/>
    <col min="7" max="7" width="21.140625" customWidth="1"/>
    <col min="8" max="8" width="47.7109375" customWidth="1"/>
    <col min="9" max="9" width="23.85546875" customWidth="1"/>
    <col min="10" max="10" width="18" customWidth="1"/>
  </cols>
  <sheetData>
    <row r="1" spans="1:10" ht="15.75" thickBot="1" x14ac:dyDescent="0.3">
      <c r="A1" s="69" t="s">
        <v>75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ht="30.75" thickBot="1" x14ac:dyDescent="0.3">
      <c r="A2" s="41" t="s">
        <v>49</v>
      </c>
      <c r="B2" s="40" t="s">
        <v>48</v>
      </c>
      <c r="C2" s="40" t="s">
        <v>56</v>
      </c>
      <c r="D2" s="40" t="s">
        <v>57</v>
      </c>
      <c r="E2" s="40" t="s">
        <v>58</v>
      </c>
      <c r="F2" s="40" t="s">
        <v>54</v>
      </c>
      <c r="G2" s="40" t="s">
        <v>53</v>
      </c>
      <c r="H2" s="40" t="s">
        <v>59</v>
      </c>
      <c r="I2" s="40" t="s">
        <v>55</v>
      </c>
      <c r="J2" s="42" t="s">
        <v>62</v>
      </c>
    </row>
    <row r="3" spans="1:10" ht="45.75" thickBot="1" x14ac:dyDescent="0.3">
      <c r="A3" s="72"/>
      <c r="B3" s="6" t="s">
        <v>50</v>
      </c>
      <c r="C3" s="7" t="s">
        <v>1</v>
      </c>
      <c r="D3" s="8">
        <v>2</v>
      </c>
      <c r="E3" s="21" t="s">
        <v>66</v>
      </c>
      <c r="F3" s="8">
        <f>SUM(D3)/COUNT(D3)</f>
        <v>2</v>
      </c>
      <c r="G3" s="8">
        <v>10</v>
      </c>
      <c r="H3" s="21" t="s">
        <v>67</v>
      </c>
      <c r="I3" s="8">
        <f>SUM(G3/COUNT(G3))</f>
        <v>10</v>
      </c>
      <c r="J3" s="20" t="str">
        <f>_xlfn.CONCAT("(",F3,",",I3,")")</f>
        <v>(2,10)</v>
      </c>
    </row>
    <row r="4" spans="1:10" ht="37.5" customHeight="1" x14ac:dyDescent="0.25">
      <c r="A4" s="72"/>
      <c r="B4" s="9" t="s">
        <v>51</v>
      </c>
      <c r="C4" s="10" t="s">
        <v>2</v>
      </c>
      <c r="D4" s="4">
        <v>2</v>
      </c>
      <c r="E4" s="67" t="s">
        <v>63</v>
      </c>
      <c r="F4" s="74">
        <f>SUM(D4:D5) / COUNT(D4:D5)</f>
        <v>1.5</v>
      </c>
      <c r="G4" s="4">
        <v>5</v>
      </c>
      <c r="H4" s="67" t="s">
        <v>64</v>
      </c>
      <c r="I4" s="74">
        <f>SUM(G4:G5)/COUNT(G4:G5)</f>
        <v>3.5</v>
      </c>
      <c r="J4" s="64" t="str">
        <f>_xlfn.CONCAT("(",F4,",",I4,")")</f>
        <v>(1.5,3.5)</v>
      </c>
    </row>
    <row r="5" spans="1:10" ht="37.5" customHeight="1" thickBot="1" x14ac:dyDescent="0.3">
      <c r="A5" s="72"/>
      <c r="B5" s="11" t="s">
        <v>51</v>
      </c>
      <c r="C5" s="12" t="s">
        <v>7</v>
      </c>
      <c r="D5" s="5">
        <v>1</v>
      </c>
      <c r="E5" s="68"/>
      <c r="F5" s="68"/>
      <c r="G5" s="5">
        <v>2</v>
      </c>
      <c r="H5" s="68"/>
      <c r="I5" s="68"/>
      <c r="J5" s="66"/>
    </row>
    <row r="6" spans="1:10" ht="28.5" customHeight="1" x14ac:dyDescent="0.25">
      <c r="A6" s="72"/>
      <c r="B6" s="13" t="s">
        <v>52</v>
      </c>
      <c r="C6" s="14" t="s">
        <v>3</v>
      </c>
      <c r="D6" s="4">
        <v>8</v>
      </c>
      <c r="E6" s="67" t="s">
        <v>60</v>
      </c>
      <c r="F6" s="74">
        <f>SUM(D6:D10) / COUNT(D6:D10)</f>
        <v>6</v>
      </c>
      <c r="G6" s="4">
        <v>4</v>
      </c>
      <c r="H6" s="67" t="s">
        <v>61</v>
      </c>
      <c r="I6" s="74">
        <f>SUM(G6:G10) / COUNT(G6:G10)</f>
        <v>6</v>
      </c>
      <c r="J6" s="64" t="str">
        <f>_xlfn.CONCAT("(",F6,",",I6,")")</f>
        <v>(6,6)</v>
      </c>
    </row>
    <row r="7" spans="1:10" ht="28.5" customHeight="1" x14ac:dyDescent="0.25">
      <c r="A7" s="72"/>
      <c r="B7" s="15" t="s">
        <v>52</v>
      </c>
      <c r="C7" s="16" t="s">
        <v>4</v>
      </c>
      <c r="D7" s="17">
        <v>5</v>
      </c>
      <c r="E7" s="75"/>
      <c r="F7" s="75"/>
      <c r="G7" s="17">
        <v>8</v>
      </c>
      <c r="H7" s="75"/>
      <c r="I7" s="75"/>
      <c r="J7" s="65"/>
    </row>
    <row r="8" spans="1:10" ht="28.5" customHeight="1" x14ac:dyDescent="0.25">
      <c r="A8" s="72"/>
      <c r="B8" s="15" t="s">
        <v>52</v>
      </c>
      <c r="C8" s="16" t="s">
        <v>5</v>
      </c>
      <c r="D8" s="17">
        <v>7</v>
      </c>
      <c r="E8" s="75"/>
      <c r="F8" s="75"/>
      <c r="G8" s="17">
        <v>5</v>
      </c>
      <c r="H8" s="75"/>
      <c r="I8" s="75"/>
      <c r="J8" s="65"/>
    </row>
    <row r="9" spans="1:10" ht="28.5" customHeight="1" x14ac:dyDescent="0.25">
      <c r="A9" s="72"/>
      <c r="B9" s="15" t="s">
        <v>52</v>
      </c>
      <c r="C9" s="16" t="s">
        <v>6</v>
      </c>
      <c r="D9" s="17">
        <v>6</v>
      </c>
      <c r="E9" s="75"/>
      <c r="F9" s="75"/>
      <c r="G9" s="17">
        <v>4</v>
      </c>
      <c r="H9" s="75"/>
      <c r="I9" s="75"/>
      <c r="J9" s="65"/>
    </row>
    <row r="10" spans="1:10" ht="28.5" customHeight="1" thickBot="1" x14ac:dyDescent="0.3">
      <c r="A10" s="73"/>
      <c r="B10" s="18" t="s">
        <v>52</v>
      </c>
      <c r="C10" s="19" t="s">
        <v>8</v>
      </c>
      <c r="D10" s="5">
        <v>4</v>
      </c>
      <c r="E10" s="68"/>
      <c r="F10" s="68"/>
      <c r="G10" s="5">
        <v>9</v>
      </c>
      <c r="H10" s="68"/>
      <c r="I10" s="68"/>
      <c r="J10" s="66"/>
    </row>
    <row r="15" spans="1:10" x14ac:dyDescent="0.25">
      <c r="A15" s="60" t="s">
        <v>76</v>
      </c>
      <c r="B15" s="61"/>
      <c r="C15" s="61"/>
      <c r="D15" s="61"/>
      <c r="E15" s="61"/>
    </row>
    <row r="16" spans="1:10" x14ac:dyDescent="0.25">
      <c r="A16" s="1" t="s">
        <v>0</v>
      </c>
      <c r="B16" s="1" t="s">
        <v>9</v>
      </c>
      <c r="C16" s="1" t="s">
        <v>10</v>
      </c>
      <c r="D16" s="1" t="s">
        <v>11</v>
      </c>
      <c r="E16" s="1" t="s">
        <v>68</v>
      </c>
    </row>
    <row r="17" spans="1:5" ht="15.75" thickBot="1" x14ac:dyDescent="0.3">
      <c r="A17" s="6" t="s">
        <v>70</v>
      </c>
      <c r="B17" s="6">
        <v>2</v>
      </c>
      <c r="C17" s="6">
        <v>10</v>
      </c>
      <c r="D17" s="6" t="s">
        <v>12</v>
      </c>
      <c r="E17" s="6" t="s">
        <v>73</v>
      </c>
    </row>
    <row r="18" spans="1:5" x14ac:dyDescent="0.25">
      <c r="A18" s="1" t="s">
        <v>2</v>
      </c>
      <c r="B18" s="1">
        <v>2</v>
      </c>
      <c r="C18" s="1">
        <v>5</v>
      </c>
      <c r="D18" s="1" t="s">
        <v>13</v>
      </c>
      <c r="E18" s="1" t="s">
        <v>69</v>
      </c>
    </row>
    <row r="19" spans="1:5" x14ac:dyDescent="0.25">
      <c r="A19" s="1" t="s">
        <v>3</v>
      </c>
      <c r="B19" s="1">
        <v>8</v>
      </c>
      <c r="C19" s="1">
        <v>4</v>
      </c>
      <c r="D19" s="1" t="s">
        <v>14</v>
      </c>
      <c r="E19" s="1" t="s">
        <v>69</v>
      </c>
    </row>
    <row r="20" spans="1:5" x14ac:dyDescent="0.25">
      <c r="A20" s="1" t="s">
        <v>4</v>
      </c>
      <c r="B20" s="1">
        <v>5</v>
      </c>
      <c r="C20" s="1">
        <v>8</v>
      </c>
      <c r="D20" s="1" t="s">
        <v>15</v>
      </c>
      <c r="E20" s="1" t="s">
        <v>69</v>
      </c>
    </row>
    <row r="21" spans="1:5" x14ac:dyDescent="0.25">
      <c r="A21" s="1" t="s">
        <v>5</v>
      </c>
      <c r="B21" s="1">
        <v>7</v>
      </c>
      <c r="C21" s="1">
        <v>5</v>
      </c>
      <c r="D21" s="1" t="s">
        <v>16</v>
      </c>
      <c r="E21" s="1" t="s">
        <v>69</v>
      </c>
    </row>
    <row r="22" spans="1:5" x14ac:dyDescent="0.25">
      <c r="A22" s="1" t="s">
        <v>6</v>
      </c>
      <c r="B22" s="1">
        <v>6</v>
      </c>
      <c r="C22" s="1">
        <v>4</v>
      </c>
      <c r="D22" s="1" t="s">
        <v>17</v>
      </c>
      <c r="E22" s="1" t="s">
        <v>69</v>
      </c>
    </row>
    <row r="23" spans="1:5" x14ac:dyDescent="0.25">
      <c r="A23" s="1" t="s">
        <v>7</v>
      </c>
      <c r="B23" s="1">
        <v>1</v>
      </c>
      <c r="C23" s="1">
        <v>2</v>
      </c>
      <c r="D23" s="1" t="s">
        <v>18</v>
      </c>
      <c r="E23" s="1" t="s">
        <v>69</v>
      </c>
    </row>
    <row r="24" spans="1:5" x14ac:dyDescent="0.25">
      <c r="A24" s="1" t="s">
        <v>8</v>
      </c>
      <c r="B24" s="1">
        <v>4</v>
      </c>
      <c r="C24" s="1">
        <v>9</v>
      </c>
      <c r="D24" s="1" t="s">
        <v>19</v>
      </c>
      <c r="E24" s="1" t="s">
        <v>69</v>
      </c>
    </row>
    <row r="25" spans="1:5" ht="15.75" thickBot="1" x14ac:dyDescent="0.3">
      <c r="A25" s="11" t="s">
        <v>51</v>
      </c>
      <c r="B25" s="11">
        <v>1.5</v>
      </c>
      <c r="C25" s="11">
        <v>3.5</v>
      </c>
      <c r="D25" s="11" t="s">
        <v>71</v>
      </c>
      <c r="E25" s="11" t="s">
        <v>72</v>
      </c>
    </row>
    <row r="26" spans="1:5" x14ac:dyDescent="0.25">
      <c r="A26" s="15" t="s">
        <v>52</v>
      </c>
      <c r="B26" s="15">
        <v>6</v>
      </c>
      <c r="C26" s="15">
        <v>6</v>
      </c>
      <c r="D26" s="15" t="s">
        <v>65</v>
      </c>
      <c r="E26" s="15" t="s">
        <v>72</v>
      </c>
    </row>
  </sheetData>
  <mergeCells count="13">
    <mergeCell ref="A1:J1"/>
    <mergeCell ref="A3:A10"/>
    <mergeCell ref="F4:F5"/>
    <mergeCell ref="I4:I5"/>
    <mergeCell ref="F6:F10"/>
    <mergeCell ref="I6:I10"/>
    <mergeCell ref="E6:E10"/>
    <mergeCell ref="H6:H10"/>
    <mergeCell ref="A15:E15"/>
    <mergeCell ref="J6:J10"/>
    <mergeCell ref="J4:J5"/>
    <mergeCell ref="H4:H5"/>
    <mergeCell ref="E4:E5"/>
  </mergeCells>
  <phoneticPr fontId="3" type="noConversion"/>
  <pageMargins left="0.7" right="0.7" top="0.75" bottom="0.75" header="0.3" footer="0.3"/>
  <pageSetup paperSize="9" orientation="portrait" horizontalDpi="4294967293" verticalDpi="0" r:id="rId1"/>
  <ignoredErrors>
    <ignoredError sqref="F6 I6 F4 I4" formulaRange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0FD-923F-4333-9DAE-E3402406D250}">
  <dimension ref="A1:H10"/>
  <sheetViews>
    <sheetView zoomScale="80" zoomScaleNormal="80" workbookViewId="0">
      <selection activeCell="C13" sqref="C13"/>
    </sheetView>
  </sheetViews>
  <sheetFormatPr defaultRowHeight="18.75" x14ac:dyDescent="0.3"/>
  <cols>
    <col min="1" max="1" width="8.7109375" style="22" bestFit="1" customWidth="1"/>
    <col min="2" max="2" width="14.7109375" bestFit="1" customWidth="1"/>
    <col min="3" max="3" width="37.28515625" customWidth="1"/>
    <col min="4" max="4" width="14.7109375" bestFit="1" customWidth="1"/>
    <col min="5" max="5" width="37.28515625" customWidth="1"/>
    <col min="6" max="6" width="14.7109375" bestFit="1" customWidth="1"/>
    <col min="7" max="7" width="37.28515625" customWidth="1"/>
    <col min="8" max="8" width="22.7109375" style="22" bestFit="1" customWidth="1"/>
  </cols>
  <sheetData>
    <row r="1" spans="1:8" x14ac:dyDescent="0.3">
      <c r="A1" s="76" t="s">
        <v>93</v>
      </c>
      <c r="B1" s="77"/>
      <c r="C1" s="77"/>
      <c r="D1" s="77"/>
      <c r="E1" s="77"/>
      <c r="F1" s="77"/>
      <c r="G1" s="77"/>
      <c r="H1" s="77"/>
    </row>
    <row r="2" spans="1:8" ht="19.5" thickBot="1" x14ac:dyDescent="0.35">
      <c r="A2" s="23" t="s">
        <v>0</v>
      </c>
      <c r="B2" s="24" t="s">
        <v>78</v>
      </c>
      <c r="C2" s="24" t="s">
        <v>77</v>
      </c>
      <c r="D2" s="25" t="s">
        <v>79</v>
      </c>
      <c r="E2" s="25" t="s">
        <v>80</v>
      </c>
      <c r="F2" s="26" t="s">
        <v>81</v>
      </c>
      <c r="G2" s="26" t="s">
        <v>82</v>
      </c>
      <c r="H2" s="27" t="s">
        <v>74</v>
      </c>
    </row>
    <row r="3" spans="1:8" ht="114.95" customHeight="1" thickBot="1" x14ac:dyDescent="0.3">
      <c r="A3" s="28" t="s">
        <v>1</v>
      </c>
      <c r="B3" s="34">
        <v>0</v>
      </c>
      <c r="C3" s="34"/>
      <c r="D3" s="35" t="s">
        <v>86</v>
      </c>
      <c r="E3" s="36"/>
      <c r="F3" s="35" t="s">
        <v>92</v>
      </c>
      <c r="G3" s="36"/>
      <c r="H3" s="29" t="s">
        <v>50</v>
      </c>
    </row>
    <row r="4" spans="1:8" ht="114.95" customHeight="1" thickBot="1" x14ac:dyDescent="0.3">
      <c r="A4" s="30" t="s">
        <v>2</v>
      </c>
      <c r="B4" s="35" t="s">
        <v>35</v>
      </c>
      <c r="C4" s="38"/>
      <c r="D4" s="35" t="s">
        <v>83</v>
      </c>
      <c r="E4" s="34"/>
      <c r="F4" s="35" t="s">
        <v>32</v>
      </c>
      <c r="G4" s="36" t="s">
        <v>84</v>
      </c>
      <c r="H4" s="31" t="s">
        <v>51</v>
      </c>
    </row>
    <row r="5" spans="1:8" ht="114.95" customHeight="1" thickBot="1" x14ac:dyDescent="0.3">
      <c r="A5" s="32" t="s">
        <v>3</v>
      </c>
      <c r="B5" s="35" t="s">
        <v>85</v>
      </c>
      <c r="C5" s="38"/>
      <c r="D5" s="35" t="s">
        <v>86</v>
      </c>
      <c r="E5" s="34"/>
      <c r="F5" s="35" t="s">
        <v>87</v>
      </c>
      <c r="G5" s="36"/>
      <c r="H5" s="33" t="s">
        <v>52</v>
      </c>
    </row>
    <row r="6" spans="1:8" ht="114.95" customHeight="1" thickBot="1" x14ac:dyDescent="0.3">
      <c r="A6" s="30" t="s">
        <v>4</v>
      </c>
      <c r="B6" s="35" t="s">
        <v>25</v>
      </c>
      <c r="C6" s="34"/>
      <c r="D6" s="35" t="s">
        <v>88</v>
      </c>
      <c r="E6" s="34"/>
      <c r="F6" s="35" t="s">
        <v>29</v>
      </c>
      <c r="G6" s="36"/>
      <c r="H6" s="33" t="s">
        <v>52</v>
      </c>
    </row>
    <row r="7" spans="1:8" ht="114.95" customHeight="1" thickBot="1" x14ac:dyDescent="0.3">
      <c r="A7" s="32" t="s">
        <v>5</v>
      </c>
      <c r="B7" s="35" t="s">
        <v>26</v>
      </c>
      <c r="C7" s="34"/>
      <c r="D7" s="35" t="s">
        <v>88</v>
      </c>
      <c r="E7" s="34"/>
      <c r="F7" s="35" t="s">
        <v>36</v>
      </c>
      <c r="G7" s="36"/>
      <c r="H7" s="33" t="s">
        <v>52</v>
      </c>
    </row>
    <row r="8" spans="1:8" ht="114.95" customHeight="1" thickBot="1" x14ac:dyDescent="0.3">
      <c r="A8" s="30" t="s">
        <v>6</v>
      </c>
      <c r="B8" s="35" t="s">
        <v>27</v>
      </c>
      <c r="C8" s="34"/>
      <c r="D8" s="35" t="s">
        <v>89</v>
      </c>
      <c r="E8" s="34"/>
      <c r="F8" s="35" t="s">
        <v>90</v>
      </c>
      <c r="G8" s="36"/>
      <c r="H8" s="33" t="s">
        <v>52</v>
      </c>
    </row>
    <row r="9" spans="1:8" ht="114.95" customHeight="1" thickBot="1" x14ac:dyDescent="0.3">
      <c r="A9" s="32" t="s">
        <v>7</v>
      </c>
      <c r="B9" s="35" t="s">
        <v>28</v>
      </c>
      <c r="C9" s="34"/>
      <c r="D9" s="35" t="s">
        <v>83</v>
      </c>
      <c r="E9" s="34"/>
      <c r="F9" s="35" t="s">
        <v>38</v>
      </c>
      <c r="G9" s="36"/>
      <c r="H9" s="31" t="s">
        <v>51</v>
      </c>
    </row>
    <row r="10" spans="1:8" ht="114.95" customHeight="1" thickBot="1" x14ac:dyDescent="0.3">
      <c r="A10" s="30" t="s">
        <v>8</v>
      </c>
      <c r="B10" s="35" t="s">
        <v>29</v>
      </c>
      <c r="C10" s="34"/>
      <c r="D10" s="35" t="s">
        <v>91</v>
      </c>
      <c r="E10" s="34"/>
      <c r="F10" s="35" t="s">
        <v>25</v>
      </c>
      <c r="G10" s="36"/>
      <c r="H10" s="29" t="s">
        <v>50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64AA-1564-4F5F-8B07-BA323F24D51A}">
  <dimension ref="A1:K29"/>
  <sheetViews>
    <sheetView zoomScale="70" zoomScaleNormal="70" workbookViewId="0">
      <selection activeCell="F39" sqref="F39"/>
    </sheetView>
  </sheetViews>
  <sheetFormatPr defaultRowHeight="15" x14ac:dyDescent="0.25"/>
  <cols>
    <col min="1" max="1" width="49.28515625" customWidth="1"/>
    <col min="2" max="3" width="24.42578125" bestFit="1" customWidth="1"/>
    <col min="4" max="4" width="28.28515625" bestFit="1" customWidth="1"/>
    <col min="5" max="5" width="24" bestFit="1" customWidth="1"/>
    <col min="6" max="6" width="42.85546875" bestFit="1" customWidth="1"/>
    <col min="7" max="7" width="24.85546875" bestFit="1" customWidth="1"/>
    <col min="8" max="8" width="20.5703125" bestFit="1" customWidth="1"/>
    <col min="9" max="9" width="43.5703125" bestFit="1" customWidth="1"/>
    <col min="10" max="10" width="23.7109375" bestFit="1" customWidth="1"/>
    <col min="11" max="11" width="17.85546875" bestFit="1" customWidth="1"/>
  </cols>
  <sheetData>
    <row r="1" spans="1:11" ht="15.75" thickBot="1" x14ac:dyDescent="0.3">
      <c r="A1" s="69" t="s">
        <v>107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30.75" thickBot="1" x14ac:dyDescent="0.3">
      <c r="A2" s="41" t="s">
        <v>49</v>
      </c>
      <c r="B2" s="43" t="s">
        <v>94</v>
      </c>
      <c r="C2" s="43" t="s">
        <v>95</v>
      </c>
      <c r="D2" s="43" t="s">
        <v>56</v>
      </c>
      <c r="E2" s="43" t="s">
        <v>57</v>
      </c>
      <c r="F2" s="43" t="s">
        <v>58</v>
      </c>
      <c r="G2" s="43" t="s">
        <v>54</v>
      </c>
      <c r="H2" s="43" t="s">
        <v>53</v>
      </c>
      <c r="I2" s="43" t="s">
        <v>59</v>
      </c>
      <c r="J2" s="43" t="s">
        <v>55</v>
      </c>
      <c r="K2" s="48" t="s">
        <v>62</v>
      </c>
    </row>
    <row r="3" spans="1:11" ht="61.5" customHeight="1" x14ac:dyDescent="0.25">
      <c r="A3" s="91"/>
      <c r="B3" s="49" t="s">
        <v>50</v>
      </c>
      <c r="C3" s="50" t="s">
        <v>96</v>
      </c>
      <c r="D3" s="50" t="s">
        <v>1</v>
      </c>
      <c r="E3" s="45">
        <v>2</v>
      </c>
      <c r="F3" s="81" t="s">
        <v>99</v>
      </c>
      <c r="G3" s="83">
        <f>SUM(E3:E4)/COUNT(E3:E4)</f>
        <v>3</v>
      </c>
      <c r="H3" s="45">
        <v>10</v>
      </c>
      <c r="I3" s="81" t="s">
        <v>100</v>
      </c>
      <c r="J3" s="83">
        <f>SUM(H3:H4)/COUNT(H3:H4)</f>
        <v>9.5</v>
      </c>
      <c r="K3" s="84" t="s">
        <v>101</v>
      </c>
    </row>
    <row r="4" spans="1:11" ht="61.5" customHeight="1" thickBot="1" x14ac:dyDescent="0.3">
      <c r="A4" s="91"/>
      <c r="B4" s="51" t="s">
        <v>50</v>
      </c>
      <c r="C4" s="52" t="s">
        <v>96</v>
      </c>
      <c r="D4" s="52" t="s">
        <v>8</v>
      </c>
      <c r="E4" s="46">
        <v>4</v>
      </c>
      <c r="F4" s="82"/>
      <c r="G4" s="82"/>
      <c r="H4" s="46">
        <v>9</v>
      </c>
      <c r="I4" s="82"/>
      <c r="J4" s="82"/>
      <c r="K4" s="85"/>
    </row>
    <row r="5" spans="1:11" ht="51.75" customHeight="1" x14ac:dyDescent="0.25">
      <c r="A5" s="91"/>
      <c r="B5" s="9" t="s">
        <v>51</v>
      </c>
      <c r="C5" s="10" t="s">
        <v>97</v>
      </c>
      <c r="D5" s="10" t="s">
        <v>2</v>
      </c>
      <c r="E5" s="47">
        <v>2</v>
      </c>
      <c r="F5" s="86" t="s">
        <v>102</v>
      </c>
      <c r="G5" s="87">
        <f>SUM(E5:E6)/COUNT(E5:E6)</f>
        <v>1.5</v>
      </c>
      <c r="H5" s="47">
        <v>5</v>
      </c>
      <c r="I5" s="86" t="s">
        <v>103</v>
      </c>
      <c r="J5" s="87">
        <f>SUM(H5:H6)/COUNT(H5:H6)</f>
        <v>3.5</v>
      </c>
      <c r="K5" s="88" t="s">
        <v>71</v>
      </c>
    </row>
    <row r="6" spans="1:11" ht="51.75" customHeight="1" thickBot="1" x14ac:dyDescent="0.3">
      <c r="A6" s="91"/>
      <c r="B6" s="11" t="s">
        <v>51</v>
      </c>
      <c r="C6" s="12" t="s">
        <v>97</v>
      </c>
      <c r="D6" s="12" t="s">
        <v>7</v>
      </c>
      <c r="E6" s="46">
        <v>1</v>
      </c>
      <c r="F6" s="82"/>
      <c r="G6" s="82"/>
      <c r="H6" s="46">
        <v>2</v>
      </c>
      <c r="I6" s="82"/>
      <c r="J6" s="82"/>
      <c r="K6" s="89"/>
    </row>
    <row r="7" spans="1:11" ht="28.5" customHeight="1" x14ac:dyDescent="0.25">
      <c r="A7" s="91"/>
      <c r="B7" s="13" t="s">
        <v>52</v>
      </c>
      <c r="C7" s="14" t="s">
        <v>98</v>
      </c>
      <c r="D7" s="14" t="s">
        <v>3</v>
      </c>
      <c r="E7" s="47">
        <v>8</v>
      </c>
      <c r="F7" s="86" t="s">
        <v>104</v>
      </c>
      <c r="G7" s="87">
        <f>SUM(E7:E10)/COUNT(E7:E10)</f>
        <v>6.5</v>
      </c>
      <c r="H7" s="47">
        <v>4</v>
      </c>
      <c r="I7" s="86" t="s">
        <v>105</v>
      </c>
      <c r="J7" s="87" cm="1">
        <f t="array" ref="J7">SUM(H7:H10/COUNT(H7:H10))</f>
        <v>5.25</v>
      </c>
      <c r="K7" s="78" t="s">
        <v>106</v>
      </c>
    </row>
    <row r="8" spans="1:11" ht="28.5" customHeight="1" x14ac:dyDescent="0.25">
      <c r="A8" s="91"/>
      <c r="B8" s="15" t="s">
        <v>52</v>
      </c>
      <c r="C8" s="16" t="s">
        <v>98</v>
      </c>
      <c r="D8" s="16" t="s">
        <v>4</v>
      </c>
      <c r="E8" s="44">
        <v>5</v>
      </c>
      <c r="F8" s="90"/>
      <c r="G8" s="90"/>
      <c r="H8" s="44">
        <v>8</v>
      </c>
      <c r="I8" s="90"/>
      <c r="J8" s="90"/>
      <c r="K8" s="79"/>
    </row>
    <row r="9" spans="1:11" ht="28.5" customHeight="1" x14ac:dyDescent="0.25">
      <c r="A9" s="91"/>
      <c r="B9" s="15" t="s">
        <v>52</v>
      </c>
      <c r="C9" s="16" t="s">
        <v>98</v>
      </c>
      <c r="D9" s="16" t="s">
        <v>5</v>
      </c>
      <c r="E9" s="44">
        <v>7</v>
      </c>
      <c r="F9" s="90"/>
      <c r="G9" s="90"/>
      <c r="H9" s="44">
        <v>5</v>
      </c>
      <c r="I9" s="90"/>
      <c r="J9" s="90"/>
      <c r="K9" s="79"/>
    </row>
    <row r="10" spans="1:11" ht="28.5" customHeight="1" thickBot="1" x14ac:dyDescent="0.3">
      <c r="A10" s="92"/>
      <c r="B10" s="18" t="s">
        <v>52</v>
      </c>
      <c r="C10" s="19" t="s">
        <v>98</v>
      </c>
      <c r="D10" s="19" t="s">
        <v>6</v>
      </c>
      <c r="E10" s="46">
        <v>6</v>
      </c>
      <c r="F10" s="82"/>
      <c r="G10" s="82"/>
      <c r="H10" s="46">
        <v>4</v>
      </c>
      <c r="I10" s="82"/>
      <c r="J10" s="82"/>
      <c r="K10" s="80"/>
    </row>
    <row r="15" spans="1:11" x14ac:dyDescent="0.25">
      <c r="A15" s="60" t="s">
        <v>129</v>
      </c>
      <c r="B15" s="61"/>
      <c r="C15" s="61"/>
      <c r="D15" s="61"/>
      <c r="E15" s="61"/>
    </row>
    <row r="16" spans="1:11" x14ac:dyDescent="0.25">
      <c r="A16" s="1" t="s">
        <v>0</v>
      </c>
      <c r="B16" s="1" t="s">
        <v>9</v>
      </c>
      <c r="C16" s="1" t="s">
        <v>10</v>
      </c>
      <c r="D16" s="1" t="s">
        <v>11</v>
      </c>
      <c r="E16" s="1" t="s">
        <v>68</v>
      </c>
    </row>
    <row r="17" spans="1:5" x14ac:dyDescent="0.25">
      <c r="A17" s="1" t="s">
        <v>1</v>
      </c>
      <c r="B17" s="1">
        <v>2</v>
      </c>
      <c r="C17" s="1">
        <v>10</v>
      </c>
      <c r="D17" s="1" t="s">
        <v>12</v>
      </c>
      <c r="E17" s="1" t="s">
        <v>69</v>
      </c>
    </row>
    <row r="18" spans="1:5" x14ac:dyDescent="0.25">
      <c r="A18" s="1" t="s">
        <v>2</v>
      </c>
      <c r="B18" s="1">
        <v>2</v>
      </c>
      <c r="C18" s="1">
        <v>5</v>
      </c>
      <c r="D18" s="1" t="s">
        <v>13</v>
      </c>
      <c r="E18" s="1" t="s">
        <v>69</v>
      </c>
    </row>
    <row r="19" spans="1:5" x14ac:dyDescent="0.25">
      <c r="A19" s="1" t="s">
        <v>3</v>
      </c>
      <c r="B19" s="1">
        <v>8</v>
      </c>
      <c r="C19" s="1">
        <v>4</v>
      </c>
      <c r="D19" s="1" t="s">
        <v>14</v>
      </c>
      <c r="E19" s="1" t="s">
        <v>69</v>
      </c>
    </row>
    <row r="20" spans="1:5" x14ac:dyDescent="0.25">
      <c r="A20" s="1" t="s">
        <v>4</v>
      </c>
      <c r="B20" s="1">
        <v>5</v>
      </c>
      <c r="C20" s="1">
        <v>8</v>
      </c>
      <c r="D20" s="1" t="s">
        <v>15</v>
      </c>
      <c r="E20" s="1" t="s">
        <v>69</v>
      </c>
    </row>
    <row r="21" spans="1:5" x14ac:dyDescent="0.25">
      <c r="A21" s="1" t="s">
        <v>5</v>
      </c>
      <c r="B21" s="1">
        <v>7</v>
      </c>
      <c r="C21" s="1">
        <v>5</v>
      </c>
      <c r="D21" s="1" t="s">
        <v>16</v>
      </c>
      <c r="E21" s="1" t="s">
        <v>69</v>
      </c>
    </row>
    <row r="22" spans="1:5" x14ac:dyDescent="0.25">
      <c r="A22" s="1" t="s">
        <v>6</v>
      </c>
      <c r="B22" s="1">
        <v>6</v>
      </c>
      <c r="C22" s="1">
        <v>4</v>
      </c>
      <c r="D22" s="1" t="s">
        <v>17</v>
      </c>
      <c r="E22" s="1" t="s">
        <v>69</v>
      </c>
    </row>
    <row r="23" spans="1:5" x14ac:dyDescent="0.25">
      <c r="A23" s="1" t="s">
        <v>7</v>
      </c>
      <c r="B23" s="1">
        <v>1</v>
      </c>
      <c r="C23" s="1">
        <v>2</v>
      </c>
      <c r="D23" s="1" t="s">
        <v>18</v>
      </c>
      <c r="E23" s="1" t="s">
        <v>69</v>
      </c>
    </row>
    <row r="24" spans="1:5" x14ac:dyDescent="0.25">
      <c r="A24" s="1" t="s">
        <v>8</v>
      </c>
      <c r="B24" s="1">
        <v>4</v>
      </c>
      <c r="C24" s="1">
        <v>9</v>
      </c>
      <c r="D24" s="1" t="s">
        <v>19</v>
      </c>
      <c r="E24" s="1" t="s">
        <v>69</v>
      </c>
    </row>
    <row r="25" spans="1:5" x14ac:dyDescent="0.25">
      <c r="A25" s="56" t="s">
        <v>96</v>
      </c>
      <c r="B25" s="56">
        <v>3</v>
      </c>
      <c r="C25" s="56">
        <v>9.5</v>
      </c>
      <c r="D25" s="57" t="s">
        <v>101</v>
      </c>
      <c r="E25" s="56" t="s">
        <v>72</v>
      </c>
    </row>
    <row r="26" spans="1:5" ht="15.75" thickBot="1" x14ac:dyDescent="0.3">
      <c r="A26" s="11" t="s">
        <v>97</v>
      </c>
      <c r="B26" s="11">
        <v>1.5</v>
      </c>
      <c r="C26" s="11">
        <v>3.5</v>
      </c>
      <c r="D26" s="11" t="s">
        <v>71</v>
      </c>
      <c r="E26" s="11" t="s">
        <v>72</v>
      </c>
    </row>
    <row r="27" spans="1:5" x14ac:dyDescent="0.25">
      <c r="A27" s="15" t="s">
        <v>98</v>
      </c>
      <c r="B27" s="15">
        <v>6.5</v>
      </c>
      <c r="C27" s="15">
        <v>5.25</v>
      </c>
      <c r="D27" s="15" t="s">
        <v>106</v>
      </c>
      <c r="E27" s="15" t="s">
        <v>72</v>
      </c>
    </row>
    <row r="28" spans="1:5" x14ac:dyDescent="0.25">
      <c r="A28" s="59" t="s">
        <v>52</v>
      </c>
      <c r="B28" s="59">
        <v>6</v>
      </c>
      <c r="C28" s="59">
        <v>6</v>
      </c>
      <c r="D28" s="59" t="s">
        <v>65</v>
      </c>
      <c r="E28" s="59" t="s">
        <v>130</v>
      </c>
    </row>
    <row r="29" spans="1:5" ht="15.75" thickBot="1" x14ac:dyDescent="0.3">
      <c r="A29" s="58" t="s">
        <v>51</v>
      </c>
      <c r="B29" s="58">
        <v>1.5</v>
      </c>
      <c r="C29" s="58">
        <v>3.5</v>
      </c>
      <c r="D29" s="58" t="s">
        <v>71</v>
      </c>
      <c r="E29" s="58" t="s">
        <v>130</v>
      </c>
    </row>
  </sheetData>
  <mergeCells count="18">
    <mergeCell ref="A1:K1"/>
    <mergeCell ref="A3:A10"/>
    <mergeCell ref="A15:E15"/>
    <mergeCell ref="F7:F10"/>
    <mergeCell ref="G7:G10"/>
    <mergeCell ref="F5:F6"/>
    <mergeCell ref="G5:G6"/>
    <mergeCell ref="K7:K10"/>
    <mergeCell ref="F3:F4"/>
    <mergeCell ref="G3:G4"/>
    <mergeCell ref="I3:I4"/>
    <mergeCell ref="J3:J4"/>
    <mergeCell ref="K3:K4"/>
    <mergeCell ref="I5:I6"/>
    <mergeCell ref="J5:J6"/>
    <mergeCell ref="K5:K6"/>
    <mergeCell ref="I7:I10"/>
    <mergeCell ref="J7:J10"/>
  </mergeCells>
  <pageMargins left="0.7" right="0.7" top="0.75" bottom="0.75" header="0.3" footer="0.3"/>
  <pageSetup paperSize="9" orientation="portrait" horizontalDpi="4294967293" verticalDpi="0" r:id="rId1"/>
  <ignoredErrors>
    <ignoredError sqref="G3 J3 J5 G5 G7 J7" formulaRange="1"/>
  </ignoredErrors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B2A-0F73-40E9-808D-9F7E21813C56}">
  <dimension ref="A1:H10"/>
  <sheetViews>
    <sheetView tabSelected="1" zoomScale="80" zoomScaleNormal="80" workbookViewId="0">
      <selection activeCell="N9" sqref="N9"/>
    </sheetView>
  </sheetViews>
  <sheetFormatPr defaultRowHeight="18.75" x14ac:dyDescent="0.3"/>
  <cols>
    <col min="1" max="1" width="8.7109375" style="22" bestFit="1" customWidth="1"/>
    <col min="2" max="2" width="14.7109375" bestFit="1" customWidth="1"/>
    <col min="3" max="3" width="37.28515625" customWidth="1"/>
    <col min="4" max="4" width="14.7109375" bestFit="1" customWidth="1"/>
    <col min="5" max="5" width="37.28515625" customWidth="1"/>
    <col min="6" max="6" width="14.7109375" bestFit="1" customWidth="1"/>
    <col min="7" max="7" width="37.28515625" customWidth="1"/>
    <col min="8" max="8" width="22.7109375" style="22" bestFit="1" customWidth="1"/>
  </cols>
  <sheetData>
    <row r="1" spans="1:8" x14ac:dyDescent="0.3">
      <c r="A1" s="76" t="s">
        <v>128</v>
      </c>
      <c r="B1" s="77"/>
      <c r="C1" s="77"/>
      <c r="D1" s="77"/>
      <c r="E1" s="77"/>
      <c r="F1" s="77"/>
      <c r="G1" s="77"/>
      <c r="H1" s="77"/>
    </row>
    <row r="2" spans="1:8" ht="19.5" thickBot="1" x14ac:dyDescent="0.35">
      <c r="A2" s="23" t="s">
        <v>0</v>
      </c>
      <c r="B2" s="24" t="s">
        <v>108</v>
      </c>
      <c r="C2" s="24" t="s">
        <v>109</v>
      </c>
      <c r="D2" s="25" t="s">
        <v>110</v>
      </c>
      <c r="E2" s="25" t="s">
        <v>111</v>
      </c>
      <c r="F2" s="26" t="s">
        <v>112</v>
      </c>
      <c r="G2" s="26" t="s">
        <v>113</v>
      </c>
      <c r="H2" s="27" t="s">
        <v>74</v>
      </c>
    </row>
    <row r="3" spans="1:8" ht="114.95" customHeight="1" thickBot="1" x14ac:dyDescent="0.3">
      <c r="A3" s="39" t="s">
        <v>1</v>
      </c>
      <c r="B3" s="35" t="s">
        <v>114</v>
      </c>
      <c r="C3" s="34"/>
      <c r="D3" s="35" t="s">
        <v>86</v>
      </c>
      <c r="E3" s="36"/>
      <c r="F3" s="35" t="s">
        <v>121</v>
      </c>
      <c r="G3" s="36"/>
      <c r="H3" s="53" t="s">
        <v>96</v>
      </c>
    </row>
    <row r="4" spans="1:8" ht="114.95" customHeight="1" thickBot="1" x14ac:dyDescent="0.3">
      <c r="A4" s="37" t="s">
        <v>2</v>
      </c>
      <c r="B4" s="35" t="s">
        <v>115</v>
      </c>
      <c r="C4" s="38"/>
      <c r="D4" s="35" t="s">
        <v>83</v>
      </c>
      <c r="E4" s="34"/>
      <c r="F4" s="35" t="s">
        <v>122</v>
      </c>
      <c r="G4" s="36" t="s">
        <v>84</v>
      </c>
      <c r="H4" s="54" t="s">
        <v>97</v>
      </c>
    </row>
    <row r="5" spans="1:8" ht="114.95" customHeight="1" thickBot="1" x14ac:dyDescent="0.3">
      <c r="A5" s="39" t="s">
        <v>3</v>
      </c>
      <c r="B5" s="35" t="s">
        <v>116</v>
      </c>
      <c r="C5" s="38"/>
      <c r="D5" s="35" t="s">
        <v>86</v>
      </c>
      <c r="E5" s="34"/>
      <c r="F5" s="35" t="s">
        <v>123</v>
      </c>
      <c r="G5" s="36"/>
      <c r="H5" s="55" t="s">
        <v>98</v>
      </c>
    </row>
    <row r="6" spans="1:8" ht="114.95" customHeight="1" thickBot="1" x14ac:dyDescent="0.3">
      <c r="A6" s="37" t="s">
        <v>4</v>
      </c>
      <c r="B6" s="35" t="s">
        <v>117</v>
      </c>
      <c r="C6" s="34"/>
      <c r="D6" s="35" t="s">
        <v>88</v>
      </c>
      <c r="E6" s="34"/>
      <c r="F6" s="35" t="s">
        <v>124</v>
      </c>
      <c r="G6" s="36"/>
      <c r="H6" s="53" t="s">
        <v>96</v>
      </c>
    </row>
    <row r="7" spans="1:8" ht="114.95" customHeight="1" thickBot="1" x14ac:dyDescent="0.3">
      <c r="A7" s="39" t="s">
        <v>5</v>
      </c>
      <c r="B7" s="35" t="s">
        <v>118</v>
      </c>
      <c r="C7" s="34"/>
      <c r="D7" s="35" t="s">
        <v>88</v>
      </c>
      <c r="E7" s="34"/>
      <c r="F7" s="35" t="s">
        <v>125</v>
      </c>
      <c r="G7" s="36"/>
      <c r="H7" s="55" t="s">
        <v>98</v>
      </c>
    </row>
    <row r="8" spans="1:8" ht="114.95" customHeight="1" thickBot="1" x14ac:dyDescent="0.3">
      <c r="A8" s="37" t="s">
        <v>6</v>
      </c>
      <c r="B8" s="35" t="s">
        <v>119</v>
      </c>
      <c r="C8" s="34"/>
      <c r="D8" s="35" t="s">
        <v>89</v>
      </c>
      <c r="E8" s="34"/>
      <c r="F8" s="35" t="s">
        <v>126</v>
      </c>
      <c r="G8" s="36"/>
      <c r="H8" s="55" t="s">
        <v>98</v>
      </c>
    </row>
    <row r="9" spans="1:8" ht="114.95" customHeight="1" thickBot="1" x14ac:dyDescent="0.3">
      <c r="A9" s="39" t="s">
        <v>7</v>
      </c>
      <c r="B9" s="35" t="s">
        <v>120</v>
      </c>
      <c r="C9" s="34"/>
      <c r="D9" s="35" t="s">
        <v>83</v>
      </c>
      <c r="E9" s="34"/>
      <c r="F9" s="35" t="s">
        <v>127</v>
      </c>
      <c r="G9" s="36"/>
      <c r="H9" s="54" t="s">
        <v>97</v>
      </c>
    </row>
    <row r="10" spans="1:8" ht="114.95" customHeight="1" thickBot="1" x14ac:dyDescent="0.3">
      <c r="A10" s="37" t="s">
        <v>8</v>
      </c>
      <c r="B10" s="35" t="s">
        <v>114</v>
      </c>
      <c r="C10" s="34"/>
      <c r="D10" s="35" t="s">
        <v>91</v>
      </c>
      <c r="E10" s="34"/>
      <c r="F10" s="35" t="s">
        <v>122</v>
      </c>
      <c r="G10" s="36"/>
      <c r="H10" s="53" t="s">
        <v>96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Step1-Initialisation</vt:lpstr>
      <vt:lpstr>Epoch One</vt:lpstr>
      <vt:lpstr>Epoch One Euclidean Distance</vt:lpstr>
      <vt:lpstr>Epoch Two</vt:lpstr>
      <vt:lpstr>Epoch Two Euclidean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Othen</dc:creator>
  <cp:lastModifiedBy>Louis Othen</cp:lastModifiedBy>
  <dcterms:created xsi:type="dcterms:W3CDTF">2022-07-05T14:28:39Z</dcterms:created>
  <dcterms:modified xsi:type="dcterms:W3CDTF">2022-07-06T20:42:50Z</dcterms:modified>
</cp:coreProperties>
</file>