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9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Temp\OICE_16_974FA576_32C1D314_3A61\"/>
    </mc:Choice>
  </mc:AlternateContent>
  <xr:revisionPtr revIDLastSave="0" documentId="8_{FBEAA602-A513-4A81-B4D4-3AB82A0BDC66}" xr6:coauthVersionLast="26" xr6:coauthVersionMax="26" xr10:uidLastSave="{00000000-0000-0000-0000-000000000000}"/>
  <bookViews>
    <workbookView xWindow="240" yWindow="120" windowWidth="11580" windowHeight="5775" xr2:uid="{00000000-000D-0000-FFFF-FFFF00000000}"/>
  </bookViews>
  <sheets>
    <sheet name="productos" sheetId="1" r:id="rId1"/>
    <sheet name="Hoja2" sheetId="2" r:id="rId2"/>
    <sheet name="Hoja3" sheetId="3" r:id="rId3"/>
  </sheets>
  <calcPr calcId="171026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L2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L4" i="1"/>
  <c r="L5" i="1"/>
  <c r="L6" i="1"/>
  <c r="L7" i="1"/>
  <c r="L8" i="1"/>
  <c r="L9" i="1"/>
  <c r="L1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<sst xmlns="http://schemas.openxmlformats.org/spreadsheetml/2006/main" count="110" uniqueCount="51">
  <si>
    <t>producto</t>
  </si>
  <si>
    <t>descripcion</t>
  </si>
  <si>
    <t>rubro</t>
  </si>
  <si>
    <t>u/medida</t>
  </si>
  <si>
    <t>granja</t>
  </si>
  <si>
    <t>importe base</t>
  </si>
  <si>
    <t>descuento1</t>
  </si>
  <si>
    <t>descuento2</t>
  </si>
  <si>
    <t>descuento3</t>
  </si>
  <si>
    <t>descuento4</t>
  </si>
  <si>
    <t>aumento1</t>
  </si>
  <si>
    <t>presentacion</t>
  </si>
  <si>
    <t>categoria</t>
  </si>
  <si>
    <t>aumento2</t>
  </si>
  <si>
    <t>manzana</t>
  </si>
  <si>
    <t>frutas</t>
  </si>
  <si>
    <t>kilo</t>
  </si>
  <si>
    <t>la pocha</t>
  </si>
  <si>
    <t>banana</t>
  </si>
  <si>
    <t>la garota</t>
  </si>
  <si>
    <t>maiz</t>
  </si>
  <si>
    <t>semillas</t>
  </si>
  <si>
    <t>el canuto</t>
  </si>
  <si>
    <t>pera</t>
  </si>
  <si>
    <t>litoral</t>
  </si>
  <si>
    <t>papa</t>
  </si>
  <si>
    <t>verduras</t>
  </si>
  <si>
    <t>el ceibal</t>
  </si>
  <si>
    <t>boniato</t>
  </si>
  <si>
    <t>zapallo</t>
  </si>
  <si>
    <t>cebolla</t>
  </si>
  <si>
    <t>lechuga</t>
  </si>
  <si>
    <t>unidad</t>
  </si>
  <si>
    <t>morron</t>
  </si>
  <si>
    <t>primavera</t>
  </si>
  <si>
    <t>frutilla</t>
  </si>
  <si>
    <t>girasol</t>
  </si>
  <si>
    <t>mani</t>
  </si>
  <si>
    <t>durazno</t>
  </si>
  <si>
    <t>alpiste</t>
  </si>
  <si>
    <t>la siembra</t>
  </si>
  <si>
    <t>acelga</t>
  </si>
  <si>
    <t>atado</t>
  </si>
  <si>
    <t>zanahoria</t>
  </si>
  <si>
    <t>espinaca</t>
  </si>
  <si>
    <t>naranja</t>
  </si>
  <si>
    <t>ajo</t>
  </si>
  <si>
    <t>tomate</t>
  </si>
  <si>
    <t>zapallito</t>
  </si>
  <si>
    <t>avena</t>
  </si>
  <si>
    <t>soja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</si>
</sst>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topLeftCell="A10" workbookViewId="0" xr3:uid="{AEA406A1-0E4B-5B11-9CD5-51D6E497D94C}">
      <selection activeCell="N2" sqref="N2:N25"/>
    </sheetView>
  </sheetViews>
  <sheetFormatPr defaultRowHeight="12.75"/>
  <cols>
    <col min="1" max="5" width="11.42578125" customWidth="1"/>
    <col min="6" max="6" width="13" bestFit="1" customWidth="1"/>
    <col min="7" max="10" width="11.42578125" customWidth="1"/>
    <col min="11" max="11" width="12.140625" customWidth="1"/>
    <col min="12" max="12" width="13.7109375" customWidth="1"/>
    <col min="13" max="256" width="11.42578125" customWidth="1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1</v>
      </c>
      <c r="B2" t="s">
        <v>14</v>
      </c>
      <c r="C2" t="s">
        <v>15</v>
      </c>
      <c r="D2" t="s">
        <v>16</v>
      </c>
      <c r="E2" t="s">
        <v>17</v>
      </c>
      <c r="F2">
        <v>15</v>
      </c>
      <c r="G2">
        <f>IF(C2="verduras",F2-F2/100*10,F2)</f>
        <v>15</v>
      </c>
      <c r="H2">
        <f>IF(D2="atado",F2-F2/100*20,F2-F2/100*5)</f>
        <v>14.25</v>
      </c>
      <c r="I2">
        <f>IF(AND(C2="frutas",F2&gt;15),F2-F2/100*20,F2)</f>
        <v>15</v>
      </c>
      <c r="J2">
        <f>IF(OR(E2="primavera",E2="litoral"),F2-F2/100*50,F2-F2/100*25)</f>
        <v>11.25</v>
      </c>
      <c r="K2">
        <f>IF(OR(AND(C2="frutas",E2="la garota"),AND(C2="frutas",E2="la pocha"),AND(C2="verduras",E2="la garota"),AND(C2="verduras",E2="la pocha")),F2+F2/100*10,F2)</f>
        <v>16.5</v>
      </c>
      <c r="L2">
        <f>_xlfn.IFS(D2="atado",1,D2="unidad",2,D2="kilo",3)</f>
        <v>3</v>
      </c>
      <c r="M2" t="str">
        <f>_xlfn.IFS(F2&lt;10,"A",AND(F2&gt;=10,F2&lt;=20),"B",F2&gt;20,"C")</f>
        <v>B</v>
      </c>
      <c r="N2">
        <f>IFERROR(_xlfn.IFS(AND(C2="frutas",E2="Iitoral"),F2+F2/100*10,AND(C2="verduras",E2="el ceibal"),F2+F2/100*15,AND(C2="semillas",E2="el canuto"),F2+F2/100*20),F2)</f>
        <v>15</v>
      </c>
    </row>
    <row r="3" spans="1:14">
      <c r="A3">
        <v>2</v>
      </c>
      <c r="B3" t="s">
        <v>18</v>
      </c>
      <c r="C3" t="s">
        <v>15</v>
      </c>
      <c r="D3" t="s">
        <v>16</v>
      </c>
      <c r="E3" t="s">
        <v>19</v>
      </c>
      <c r="F3">
        <v>12</v>
      </c>
      <c r="G3">
        <f t="shared" ref="G3:G25" si="0">IF(C3="verduras",F3-F3/100*10,F3)</f>
        <v>12</v>
      </c>
      <c r="H3">
        <f t="shared" ref="H3:H25" si="1">IF(D3="atado",F3-F3/100*20,F3-F3/100*5)</f>
        <v>11.4</v>
      </c>
      <c r="I3">
        <f t="shared" ref="I3:I25" si="2">IF(AND(C3="frutas",F3&gt;15),F3-F3/100*20,F3)</f>
        <v>12</v>
      </c>
      <c r="J3">
        <f t="shared" ref="J3:J25" si="3">IF(OR(E3="primavera",E3="litoral"),F3-F3/100*50,F3-F3/100*25)</f>
        <v>9</v>
      </c>
      <c r="K3">
        <f t="shared" ref="K3:K25" si="4">IF(OR(AND(C3="frutas",E3="la garota"),AND(C3="frutas",E3="la pocha"),AND(C3="verduras",E3="la garota"),AND(C3="verduras",E3="la pocha")),F3+F3/100*10,F3)</f>
        <v>13.2</v>
      </c>
      <c r="L3">
        <f t="shared" ref="L3:L25" si="5">_xlfn.IFS(D3="atado",1,D3="unidad",2,D3="kilo",3)</f>
        <v>3</v>
      </c>
      <c r="M3" t="str">
        <f t="shared" ref="M3:M25" si="6">_xlfn.IFS(F3&lt;10,"A",AND(F3&gt;=10,F3&lt;=20),"B",F3&gt;20,"C")</f>
        <v>B</v>
      </c>
      <c r="N3">
        <f t="shared" ref="N3:N25" si="7">IFERROR(_xlfn.IFS(AND(C3="frutas",E3="Iitoral"),F3+F3/100*10,AND(C3="verduras",E3="el ceibal"),F3+F3/100*15,AND(C3="semillas",E3="el canuto"),F3+F3/100*20),F3)</f>
        <v>12</v>
      </c>
    </row>
    <row r="4" spans="1:14">
      <c r="A4">
        <v>3</v>
      </c>
      <c r="B4" t="s">
        <v>20</v>
      </c>
      <c r="C4" t="s">
        <v>21</v>
      </c>
      <c r="D4" t="s">
        <v>16</v>
      </c>
      <c r="E4" t="s">
        <v>22</v>
      </c>
      <c r="F4">
        <v>30</v>
      </c>
      <c r="G4">
        <f t="shared" si="0"/>
        <v>30</v>
      </c>
      <c r="H4">
        <f t="shared" si="1"/>
        <v>28.5</v>
      </c>
      <c r="I4">
        <f t="shared" si="2"/>
        <v>30</v>
      </c>
      <c r="J4">
        <f t="shared" si="3"/>
        <v>22.5</v>
      </c>
      <c r="K4">
        <f t="shared" si="4"/>
        <v>30</v>
      </c>
      <c r="L4">
        <f t="shared" si="5"/>
        <v>3</v>
      </c>
      <c r="M4" t="str">
        <f t="shared" si="6"/>
        <v>C</v>
      </c>
      <c r="N4">
        <f t="shared" si="7"/>
        <v>36</v>
      </c>
    </row>
    <row r="5" spans="1:14">
      <c r="A5">
        <v>4</v>
      </c>
      <c r="B5" t="s">
        <v>23</v>
      </c>
      <c r="C5" t="s">
        <v>15</v>
      </c>
      <c r="D5" t="s">
        <v>16</v>
      </c>
      <c r="E5" t="s">
        <v>24</v>
      </c>
      <c r="F5">
        <v>25</v>
      </c>
      <c r="G5">
        <f t="shared" si="0"/>
        <v>25</v>
      </c>
      <c r="H5">
        <f t="shared" si="1"/>
        <v>23.75</v>
      </c>
      <c r="I5">
        <f t="shared" si="2"/>
        <v>20</v>
      </c>
      <c r="J5">
        <f t="shared" si="3"/>
        <v>12.5</v>
      </c>
      <c r="K5">
        <f t="shared" si="4"/>
        <v>25</v>
      </c>
      <c r="L5">
        <f t="shared" si="5"/>
        <v>3</v>
      </c>
      <c r="M5" t="str">
        <f t="shared" si="6"/>
        <v>C</v>
      </c>
      <c r="N5">
        <f t="shared" si="7"/>
        <v>25</v>
      </c>
    </row>
    <row r="6" spans="1:14">
      <c r="A6">
        <v>5</v>
      </c>
      <c r="B6" t="s">
        <v>25</v>
      </c>
      <c r="C6" t="s">
        <v>26</v>
      </c>
      <c r="D6" t="s">
        <v>16</v>
      </c>
      <c r="E6" t="s">
        <v>27</v>
      </c>
      <c r="F6">
        <v>11</v>
      </c>
      <c r="G6">
        <f t="shared" si="0"/>
        <v>9.9</v>
      </c>
      <c r="H6">
        <f t="shared" si="1"/>
        <v>10.45</v>
      </c>
      <c r="I6">
        <f t="shared" si="2"/>
        <v>11</v>
      </c>
      <c r="J6">
        <f t="shared" si="3"/>
        <v>8.25</v>
      </c>
      <c r="K6">
        <f t="shared" si="4"/>
        <v>11</v>
      </c>
      <c r="L6">
        <f t="shared" si="5"/>
        <v>3</v>
      </c>
      <c r="M6" t="str">
        <f t="shared" si="6"/>
        <v>B</v>
      </c>
      <c r="N6">
        <f t="shared" si="7"/>
        <v>12.65</v>
      </c>
    </row>
    <row r="7" spans="1:14">
      <c r="A7">
        <v>6</v>
      </c>
      <c r="B7" t="s">
        <v>28</v>
      </c>
      <c r="C7" t="s">
        <v>26</v>
      </c>
      <c r="D7" t="s">
        <v>16</v>
      </c>
      <c r="E7" t="s">
        <v>27</v>
      </c>
      <c r="F7">
        <v>17</v>
      </c>
      <c r="G7">
        <f t="shared" si="0"/>
        <v>15.3</v>
      </c>
      <c r="H7">
        <f t="shared" si="1"/>
        <v>16.149999999999999</v>
      </c>
      <c r="I7">
        <f t="shared" si="2"/>
        <v>17</v>
      </c>
      <c r="J7">
        <f t="shared" si="3"/>
        <v>12.75</v>
      </c>
      <c r="K7">
        <f t="shared" si="4"/>
        <v>17</v>
      </c>
      <c r="L7">
        <f t="shared" si="5"/>
        <v>3</v>
      </c>
      <c r="M7" t="str">
        <f t="shared" si="6"/>
        <v>B</v>
      </c>
      <c r="N7">
        <f t="shared" si="7"/>
        <v>19.55</v>
      </c>
    </row>
    <row r="8" spans="1:14">
      <c r="A8">
        <v>7</v>
      </c>
      <c r="B8" t="s">
        <v>29</v>
      </c>
      <c r="C8" t="s">
        <v>26</v>
      </c>
      <c r="D8" t="s">
        <v>16</v>
      </c>
      <c r="E8" t="s">
        <v>27</v>
      </c>
      <c r="F8">
        <v>7</v>
      </c>
      <c r="G8">
        <f t="shared" si="0"/>
        <v>6.3</v>
      </c>
      <c r="H8">
        <f t="shared" si="1"/>
        <v>6.65</v>
      </c>
      <c r="I8">
        <f t="shared" si="2"/>
        <v>7</v>
      </c>
      <c r="J8">
        <f t="shared" si="3"/>
        <v>5.25</v>
      </c>
      <c r="K8">
        <f t="shared" si="4"/>
        <v>7</v>
      </c>
      <c r="L8">
        <f t="shared" si="5"/>
        <v>3</v>
      </c>
      <c r="M8" t="str">
        <f t="shared" si="6"/>
        <v>A</v>
      </c>
      <c r="N8">
        <f t="shared" si="7"/>
        <v>8.0500000000000007</v>
      </c>
    </row>
    <row r="9" spans="1:14">
      <c r="A9">
        <v>8</v>
      </c>
      <c r="B9" t="s">
        <v>30</v>
      </c>
      <c r="C9" t="s">
        <v>26</v>
      </c>
      <c r="D9" t="s">
        <v>16</v>
      </c>
      <c r="E9" t="s">
        <v>17</v>
      </c>
      <c r="F9">
        <v>13</v>
      </c>
      <c r="G9">
        <f t="shared" si="0"/>
        <v>11.7</v>
      </c>
      <c r="H9">
        <f t="shared" si="1"/>
        <v>12.35</v>
      </c>
      <c r="I9">
        <f t="shared" si="2"/>
        <v>13</v>
      </c>
      <c r="J9">
        <f t="shared" si="3"/>
        <v>9.75</v>
      </c>
      <c r="K9">
        <f t="shared" si="4"/>
        <v>14.3</v>
      </c>
      <c r="L9">
        <f t="shared" si="5"/>
        <v>3</v>
      </c>
      <c r="M9" t="str">
        <f t="shared" si="6"/>
        <v>B</v>
      </c>
      <c r="N9">
        <f t="shared" si="7"/>
        <v>13</v>
      </c>
    </row>
    <row r="10" spans="1:14">
      <c r="A10">
        <v>9</v>
      </c>
      <c r="B10" t="s">
        <v>31</v>
      </c>
      <c r="C10" t="s">
        <v>26</v>
      </c>
      <c r="D10" t="s">
        <v>32</v>
      </c>
      <c r="E10" t="s">
        <v>22</v>
      </c>
      <c r="F10">
        <v>6</v>
      </c>
      <c r="G10">
        <f t="shared" si="0"/>
        <v>5.4</v>
      </c>
      <c r="H10">
        <f t="shared" si="1"/>
        <v>5.7</v>
      </c>
      <c r="I10">
        <f t="shared" si="2"/>
        <v>6</v>
      </c>
      <c r="J10">
        <f t="shared" si="3"/>
        <v>4.5</v>
      </c>
      <c r="K10">
        <f t="shared" si="4"/>
        <v>6</v>
      </c>
      <c r="L10">
        <f t="shared" si="5"/>
        <v>2</v>
      </c>
      <c r="M10" t="str">
        <f t="shared" si="6"/>
        <v>A</v>
      </c>
      <c r="N10">
        <f t="shared" si="7"/>
        <v>6</v>
      </c>
    </row>
    <row r="11" spans="1:14">
      <c r="A11">
        <v>10</v>
      </c>
      <c r="B11" t="s">
        <v>33</v>
      </c>
      <c r="C11" t="s">
        <v>26</v>
      </c>
      <c r="D11" t="s">
        <v>16</v>
      </c>
      <c r="E11" t="s">
        <v>34</v>
      </c>
      <c r="F11">
        <v>38</v>
      </c>
      <c r="G11">
        <f t="shared" si="0"/>
        <v>34.200000000000003</v>
      </c>
      <c r="H11">
        <f t="shared" si="1"/>
        <v>36.1</v>
      </c>
      <c r="I11">
        <f t="shared" si="2"/>
        <v>38</v>
      </c>
      <c r="J11">
        <f t="shared" si="3"/>
        <v>19</v>
      </c>
      <c r="K11">
        <f t="shared" si="4"/>
        <v>38</v>
      </c>
      <c r="L11">
        <f t="shared" si="5"/>
        <v>3</v>
      </c>
      <c r="M11" t="str">
        <f t="shared" si="6"/>
        <v>C</v>
      </c>
      <c r="N11">
        <f t="shared" si="7"/>
        <v>38</v>
      </c>
    </row>
    <row r="12" spans="1:14">
      <c r="A12">
        <v>11</v>
      </c>
      <c r="B12" t="s">
        <v>35</v>
      </c>
      <c r="C12" t="s">
        <v>15</v>
      </c>
      <c r="D12" t="s">
        <v>16</v>
      </c>
      <c r="E12" t="s">
        <v>17</v>
      </c>
      <c r="F12">
        <v>45</v>
      </c>
      <c r="G12">
        <f t="shared" si="0"/>
        <v>45</v>
      </c>
      <c r="H12">
        <f t="shared" si="1"/>
        <v>42.75</v>
      </c>
      <c r="I12">
        <f t="shared" si="2"/>
        <v>36</v>
      </c>
      <c r="J12">
        <f t="shared" si="3"/>
        <v>33.75</v>
      </c>
      <c r="K12">
        <f t="shared" si="4"/>
        <v>49.5</v>
      </c>
      <c r="L12">
        <f t="shared" si="5"/>
        <v>3</v>
      </c>
      <c r="M12" t="str">
        <f t="shared" si="6"/>
        <v>C</v>
      </c>
      <c r="N12">
        <f t="shared" si="7"/>
        <v>45</v>
      </c>
    </row>
    <row r="13" spans="1:14">
      <c r="A13">
        <v>12</v>
      </c>
      <c r="B13" t="s">
        <v>36</v>
      </c>
      <c r="C13" t="s">
        <v>21</v>
      </c>
      <c r="D13" t="s">
        <v>16</v>
      </c>
      <c r="E13" t="s">
        <v>19</v>
      </c>
      <c r="F13">
        <v>28</v>
      </c>
      <c r="G13">
        <f t="shared" si="0"/>
        <v>28</v>
      </c>
      <c r="H13">
        <f t="shared" si="1"/>
        <v>26.6</v>
      </c>
      <c r="I13">
        <f t="shared" si="2"/>
        <v>28</v>
      </c>
      <c r="J13">
        <f t="shared" si="3"/>
        <v>21</v>
      </c>
      <c r="K13">
        <f t="shared" si="4"/>
        <v>28</v>
      </c>
      <c r="L13">
        <f t="shared" si="5"/>
        <v>3</v>
      </c>
      <c r="M13" t="str">
        <f t="shared" si="6"/>
        <v>C</v>
      </c>
      <c r="N13">
        <f t="shared" si="7"/>
        <v>28</v>
      </c>
    </row>
    <row r="14" spans="1:14">
      <c r="A14">
        <v>13</v>
      </c>
      <c r="B14" t="s">
        <v>37</v>
      </c>
      <c r="C14" t="s">
        <v>21</v>
      </c>
      <c r="D14" t="s">
        <v>16</v>
      </c>
      <c r="E14" t="s">
        <v>19</v>
      </c>
      <c r="F14">
        <v>26</v>
      </c>
      <c r="G14">
        <f t="shared" si="0"/>
        <v>26</v>
      </c>
      <c r="H14">
        <f t="shared" si="1"/>
        <v>24.7</v>
      </c>
      <c r="I14">
        <f t="shared" si="2"/>
        <v>26</v>
      </c>
      <c r="J14">
        <f t="shared" si="3"/>
        <v>19.5</v>
      </c>
      <c r="K14">
        <f t="shared" si="4"/>
        <v>26</v>
      </c>
      <c r="L14">
        <f t="shared" si="5"/>
        <v>3</v>
      </c>
      <c r="M14" t="str">
        <f t="shared" si="6"/>
        <v>C</v>
      </c>
      <c r="N14">
        <f t="shared" si="7"/>
        <v>26</v>
      </c>
    </row>
    <row r="15" spans="1:14">
      <c r="A15">
        <v>14</v>
      </c>
      <c r="B15" t="s">
        <v>38</v>
      </c>
      <c r="C15" t="s">
        <v>15</v>
      </c>
      <c r="D15" t="s">
        <v>16</v>
      </c>
      <c r="E15" t="s">
        <v>17</v>
      </c>
      <c r="F15">
        <v>22</v>
      </c>
      <c r="G15">
        <f t="shared" si="0"/>
        <v>22</v>
      </c>
      <c r="H15">
        <f t="shared" si="1"/>
        <v>20.9</v>
      </c>
      <c r="I15">
        <f t="shared" si="2"/>
        <v>17.600000000000001</v>
      </c>
      <c r="J15">
        <f t="shared" si="3"/>
        <v>16.5</v>
      </c>
      <c r="K15">
        <f t="shared" si="4"/>
        <v>24.2</v>
      </c>
      <c r="L15">
        <f t="shared" si="5"/>
        <v>3</v>
      </c>
      <c r="M15" t="str">
        <f t="shared" si="6"/>
        <v>C</v>
      </c>
      <c r="N15">
        <f t="shared" si="7"/>
        <v>22</v>
      </c>
    </row>
    <row r="16" spans="1:14">
      <c r="A16">
        <v>15</v>
      </c>
      <c r="B16" t="s">
        <v>39</v>
      </c>
      <c r="C16" t="s">
        <v>21</v>
      </c>
      <c r="D16" t="s">
        <v>16</v>
      </c>
      <c r="E16" t="s">
        <v>40</v>
      </c>
      <c r="F16">
        <v>46</v>
      </c>
      <c r="G16">
        <f t="shared" si="0"/>
        <v>46</v>
      </c>
      <c r="H16">
        <f t="shared" si="1"/>
        <v>43.7</v>
      </c>
      <c r="I16">
        <f t="shared" si="2"/>
        <v>46</v>
      </c>
      <c r="J16">
        <f t="shared" si="3"/>
        <v>34.5</v>
      </c>
      <c r="K16">
        <f t="shared" si="4"/>
        <v>46</v>
      </c>
      <c r="L16">
        <f t="shared" si="5"/>
        <v>3</v>
      </c>
      <c r="M16" t="str">
        <f t="shared" si="6"/>
        <v>C</v>
      </c>
      <c r="N16">
        <f t="shared" si="7"/>
        <v>46</v>
      </c>
    </row>
    <row r="17" spans="1:14">
      <c r="A17">
        <v>16</v>
      </c>
      <c r="B17" t="s">
        <v>41</v>
      </c>
      <c r="C17" t="s">
        <v>26</v>
      </c>
      <c r="D17" t="s">
        <v>42</v>
      </c>
      <c r="E17" t="s">
        <v>27</v>
      </c>
      <c r="F17">
        <v>13</v>
      </c>
      <c r="G17">
        <f t="shared" si="0"/>
        <v>11.7</v>
      </c>
      <c r="H17">
        <f t="shared" si="1"/>
        <v>10.4</v>
      </c>
      <c r="I17">
        <f t="shared" si="2"/>
        <v>13</v>
      </c>
      <c r="J17">
        <f t="shared" si="3"/>
        <v>9.75</v>
      </c>
      <c r="K17">
        <f t="shared" si="4"/>
        <v>13</v>
      </c>
      <c r="L17">
        <f t="shared" si="5"/>
        <v>1</v>
      </c>
      <c r="M17" t="str">
        <f t="shared" si="6"/>
        <v>B</v>
      </c>
      <c r="N17">
        <f t="shared" si="7"/>
        <v>14.95</v>
      </c>
    </row>
    <row r="18" spans="1:14">
      <c r="A18">
        <v>17</v>
      </c>
      <c r="B18" t="s">
        <v>43</v>
      </c>
      <c r="C18" t="s">
        <v>26</v>
      </c>
      <c r="D18" t="s">
        <v>16</v>
      </c>
      <c r="E18" t="s">
        <v>27</v>
      </c>
      <c r="F18">
        <v>14</v>
      </c>
      <c r="G18">
        <f t="shared" si="0"/>
        <v>12.6</v>
      </c>
      <c r="H18">
        <f t="shared" si="1"/>
        <v>13.3</v>
      </c>
      <c r="I18">
        <f t="shared" si="2"/>
        <v>14</v>
      </c>
      <c r="J18">
        <f t="shared" si="3"/>
        <v>10.5</v>
      </c>
      <c r="K18">
        <f t="shared" si="4"/>
        <v>14</v>
      </c>
      <c r="L18">
        <f t="shared" si="5"/>
        <v>3</v>
      </c>
      <c r="M18" t="str">
        <f t="shared" si="6"/>
        <v>B</v>
      </c>
      <c r="N18">
        <f t="shared" si="7"/>
        <v>16.100000000000001</v>
      </c>
    </row>
    <row r="19" spans="1:14">
      <c r="A19">
        <v>18</v>
      </c>
      <c r="B19" t="s">
        <v>44</v>
      </c>
      <c r="C19" t="s">
        <v>26</v>
      </c>
      <c r="D19" t="s">
        <v>42</v>
      </c>
      <c r="E19" t="s">
        <v>27</v>
      </c>
      <c r="F19">
        <v>16</v>
      </c>
      <c r="G19">
        <f t="shared" si="0"/>
        <v>14.4</v>
      </c>
      <c r="H19">
        <f t="shared" si="1"/>
        <v>12.8</v>
      </c>
      <c r="I19">
        <f t="shared" si="2"/>
        <v>16</v>
      </c>
      <c r="J19">
        <f t="shared" si="3"/>
        <v>12</v>
      </c>
      <c r="K19">
        <f t="shared" si="4"/>
        <v>16</v>
      </c>
      <c r="L19">
        <f t="shared" si="5"/>
        <v>1</v>
      </c>
      <c r="M19" t="str">
        <f t="shared" si="6"/>
        <v>B</v>
      </c>
      <c r="N19">
        <f t="shared" si="7"/>
        <v>18.399999999999999</v>
      </c>
    </row>
    <row r="20" spans="1:14">
      <c r="A20">
        <v>19</v>
      </c>
      <c r="B20" t="s">
        <v>45</v>
      </c>
      <c r="C20" t="s">
        <v>15</v>
      </c>
      <c r="D20" t="s">
        <v>16</v>
      </c>
      <c r="E20" t="s">
        <v>24</v>
      </c>
      <c r="F20">
        <v>7</v>
      </c>
      <c r="G20">
        <f t="shared" si="0"/>
        <v>7</v>
      </c>
      <c r="H20">
        <f t="shared" si="1"/>
        <v>6.65</v>
      </c>
      <c r="I20">
        <f t="shared" si="2"/>
        <v>7</v>
      </c>
      <c r="J20">
        <f t="shared" si="3"/>
        <v>3.4999999999999996</v>
      </c>
      <c r="K20">
        <f t="shared" si="4"/>
        <v>7</v>
      </c>
      <c r="L20">
        <f t="shared" si="5"/>
        <v>3</v>
      </c>
      <c r="M20" t="str">
        <f t="shared" si="6"/>
        <v>A</v>
      </c>
      <c r="N20">
        <f t="shared" si="7"/>
        <v>7</v>
      </c>
    </row>
    <row r="21" spans="1:14">
      <c r="A21">
        <v>20</v>
      </c>
      <c r="B21" t="s">
        <v>46</v>
      </c>
      <c r="C21" t="s">
        <v>26</v>
      </c>
      <c r="D21" t="s">
        <v>32</v>
      </c>
      <c r="E21" t="s">
        <v>17</v>
      </c>
      <c r="F21">
        <v>3</v>
      </c>
      <c r="G21">
        <f t="shared" si="0"/>
        <v>2.7</v>
      </c>
      <c r="H21">
        <f t="shared" si="1"/>
        <v>2.85</v>
      </c>
      <c r="I21">
        <f t="shared" si="2"/>
        <v>3</v>
      </c>
      <c r="J21">
        <f t="shared" si="3"/>
        <v>2.25</v>
      </c>
      <c r="K21">
        <f t="shared" si="4"/>
        <v>3.3</v>
      </c>
      <c r="L21">
        <f t="shared" si="5"/>
        <v>2</v>
      </c>
      <c r="M21" t="str">
        <f t="shared" si="6"/>
        <v>A</v>
      </c>
      <c r="N21">
        <f t="shared" si="7"/>
        <v>3</v>
      </c>
    </row>
    <row r="22" spans="1:14">
      <c r="A22">
        <v>21</v>
      </c>
      <c r="B22" t="s">
        <v>47</v>
      </c>
      <c r="C22" t="s">
        <v>26</v>
      </c>
      <c r="D22" t="s">
        <v>16</v>
      </c>
      <c r="E22" t="s">
        <v>34</v>
      </c>
      <c r="F22">
        <v>27</v>
      </c>
      <c r="G22">
        <f t="shared" si="0"/>
        <v>24.3</v>
      </c>
      <c r="H22">
        <f t="shared" si="1"/>
        <v>25.65</v>
      </c>
      <c r="I22">
        <f t="shared" si="2"/>
        <v>27</v>
      </c>
      <c r="J22">
        <f t="shared" si="3"/>
        <v>13.5</v>
      </c>
      <c r="K22">
        <f t="shared" si="4"/>
        <v>27</v>
      </c>
      <c r="L22">
        <f t="shared" si="5"/>
        <v>3</v>
      </c>
      <c r="M22" t="str">
        <f t="shared" si="6"/>
        <v>C</v>
      </c>
      <c r="N22">
        <f t="shared" si="7"/>
        <v>27</v>
      </c>
    </row>
    <row r="23" spans="1:14">
      <c r="A23">
        <v>22</v>
      </c>
      <c r="B23" t="s">
        <v>48</v>
      </c>
      <c r="C23" t="s">
        <v>26</v>
      </c>
      <c r="D23" t="s">
        <v>16</v>
      </c>
      <c r="E23" t="s">
        <v>19</v>
      </c>
      <c r="F23">
        <v>16</v>
      </c>
      <c r="G23">
        <f t="shared" si="0"/>
        <v>14.4</v>
      </c>
      <c r="H23">
        <f t="shared" si="1"/>
        <v>15.2</v>
      </c>
      <c r="I23">
        <f t="shared" si="2"/>
        <v>16</v>
      </c>
      <c r="J23">
        <f t="shared" si="3"/>
        <v>12</v>
      </c>
      <c r="K23">
        <f t="shared" si="4"/>
        <v>17.600000000000001</v>
      </c>
      <c r="L23">
        <f t="shared" si="5"/>
        <v>3</v>
      </c>
      <c r="M23" t="str">
        <f t="shared" si="6"/>
        <v>B</v>
      </c>
      <c r="N23">
        <f t="shared" si="7"/>
        <v>16</v>
      </c>
    </row>
    <row r="24" spans="1:14">
      <c r="A24">
        <v>23</v>
      </c>
      <c r="B24" t="s">
        <v>49</v>
      </c>
      <c r="C24" t="s">
        <v>21</v>
      </c>
      <c r="D24" t="s">
        <v>16</v>
      </c>
      <c r="E24" t="s">
        <v>17</v>
      </c>
      <c r="F24">
        <v>35</v>
      </c>
      <c r="G24">
        <f t="shared" si="0"/>
        <v>35</v>
      </c>
      <c r="H24">
        <f t="shared" si="1"/>
        <v>33.25</v>
      </c>
      <c r="I24">
        <f t="shared" si="2"/>
        <v>35</v>
      </c>
      <c r="J24">
        <f t="shared" si="3"/>
        <v>26.25</v>
      </c>
      <c r="K24">
        <f t="shared" si="4"/>
        <v>35</v>
      </c>
      <c r="L24">
        <f t="shared" si="5"/>
        <v>3</v>
      </c>
      <c r="M24" t="str">
        <f t="shared" si="6"/>
        <v>C</v>
      </c>
      <c r="N24">
        <f t="shared" si="7"/>
        <v>35</v>
      </c>
    </row>
    <row r="25" spans="1:14">
      <c r="A25">
        <v>24</v>
      </c>
      <c r="B25" t="s">
        <v>50</v>
      </c>
      <c r="C25" t="s">
        <v>21</v>
      </c>
      <c r="D25" t="s">
        <v>16</v>
      </c>
      <c r="E25" t="s">
        <v>22</v>
      </c>
      <c r="F25">
        <v>37</v>
      </c>
      <c r="G25">
        <f t="shared" si="0"/>
        <v>37</v>
      </c>
      <c r="H25">
        <f t="shared" si="1"/>
        <v>35.15</v>
      </c>
      <c r="I25">
        <f t="shared" si="2"/>
        <v>37</v>
      </c>
      <c r="J25">
        <f t="shared" si="3"/>
        <v>27.75</v>
      </c>
      <c r="K25">
        <f t="shared" si="4"/>
        <v>37</v>
      </c>
      <c r="L25">
        <f t="shared" si="5"/>
        <v>3</v>
      </c>
      <c r="M25" t="str">
        <f t="shared" si="6"/>
        <v>C</v>
      </c>
      <c r="N25">
        <f t="shared" si="7"/>
        <v>44.4</v>
      </c>
    </row>
  </sheetData>
  <pageMargins left="0.75" right="0.75" top="1" bottom="1" header="0" footer="0"/>
  <pageSetup paperSize="261" orientation="portrait" horizontalDpi="180" verticalDpi="18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>
      <selection activeCell="A23" sqref="A23"/>
    </sheetView>
  </sheetViews>
  <sheetFormatPr defaultRowHeight="12.75"/>
  <cols>
    <col min="1" max="256" width="11.42578125" customWidth="1"/>
  </cols>
  <sheetData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2.75"/>
  <cols>
    <col min="1" max="256" width="11.42578125" customWidth="1"/>
  </cols>
  <sheetData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CODICEN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Capacitacion en Informatica</dc:creator>
  <cp:keywords/>
  <dc:description/>
  <cp:lastModifiedBy/>
  <cp:revision/>
  <dcterms:created xsi:type="dcterms:W3CDTF">2017-12-28T03:42:32Z</dcterms:created>
  <dcterms:modified xsi:type="dcterms:W3CDTF">2017-12-28T03:43:11Z</dcterms:modified>
  <cp:category/>
  <cp:contentStatus/>
</cp:coreProperties>
</file>